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Override PartName="/xl/worksheets/sheet5.xml" ContentType="application/vnd.openxmlformats-officedocument.spreadsheetml.worksheet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05" yWindow="-30" windowWidth="12240" windowHeight="6150" tabRatio="734"/>
  </bookViews>
  <sheets>
    <sheet name="Fluxo de Caixa" sheetId="933" r:id="rId1"/>
    <sheet name="Demonstrativo de Resultados" sheetId="936" r:id="rId2"/>
    <sheet name="ESTUDO ARTESP" sheetId="935" r:id="rId3"/>
    <sheet name="Cronograma Geral de Investiment" sheetId="934" r:id="rId4"/>
    <sheet name="Veículos Adm Oper" sheetId="917" r:id="rId5"/>
    <sheet name="Programa de Restauração" sheetId="903" r:id="rId6"/>
    <sheet name="Equipamentos e Sist Operacionai" sheetId="904" r:id="rId7"/>
    <sheet name="Cabines de Cobrança" sheetId="905" r:id="rId8"/>
    <sheet name="Custos Unitários" sheetId="906" r:id="rId9"/>
    <sheet name="Invest Equipamentos do Pedágio " sheetId="907" r:id="rId10"/>
    <sheet name="Sistema de Fiscalização" sheetId="908" r:id="rId11"/>
    <sheet name="Telecomunicações" sheetId="909" r:id="rId12"/>
    <sheet name="Invest Telecomunicações" sheetId="910" r:id="rId13"/>
    <sheet name="Monitoramento de Tráfego" sheetId="911" r:id="rId14"/>
    <sheet name="Cronograma de Monitoramento" sheetId="912" r:id="rId15"/>
    <sheet name="Invest. Mobiliario e Equip Adm" sheetId="913" r:id="rId16"/>
    <sheet name="Invest. Veículos" sheetId="915" r:id="rId17"/>
    <sheet name="Custos Administ. e Operacionais" sheetId="919" r:id="rId18"/>
    <sheet name="Mão de Obra Administrativa" sheetId="920" r:id="rId19"/>
    <sheet name="Custos de Administração" sheetId="921" r:id="rId20"/>
    <sheet name="Custos Operacionais" sheetId="922" r:id="rId21"/>
    <sheet name="M-d-O Operacional" sheetId="923" r:id="rId22"/>
    <sheet name="Desp. Veículos Operacionais" sheetId="924" r:id="rId23"/>
    <sheet name="DEsp. com custeio Operacional" sheetId="925" r:id="rId24"/>
    <sheet name="Custeio da Policia Militar Rodo" sheetId="926" r:id="rId25"/>
    <sheet name="Custos de Manutenção de rotina" sheetId="927" r:id="rId26"/>
    <sheet name="Volumes Diários projetados" sheetId="929" r:id="rId27"/>
    <sheet name="Volumes Anuais Pedagiados S e L" sheetId="901" r:id="rId28"/>
    <sheet name="Estimativa de Receita Sul e L" sheetId="928" r:id="rId29"/>
    <sheet name="Vol. Diários Médios Projetados " sheetId="930" r:id="rId30"/>
    <sheet name="Composição do tráfego 2013" sheetId="931" r:id="rId31"/>
    <sheet name="Module4" sheetId="42" state="veryHidden" r:id="rId32"/>
    <sheet name="Module3" sheetId="45" state="veryHidden" r:id="rId33"/>
    <sheet name="Module2" sheetId="47" state="veryHidden" r:id="rId34"/>
    <sheet name="Module1" sheetId="99" state="veryHidden" r:id="rId35"/>
    <sheet name="Module5" sheetId="106" state="veryHidden" r:id="rId36"/>
    <sheet name="Module6" sheetId="132" state="veryHidden" r:id="rId37"/>
    <sheet name="Módulo2" sheetId="160" state="veryHidden" r:id="rId38"/>
    <sheet name="Módulo3" sheetId="185" state="veryHidden" r:id="rId39"/>
    <sheet name="Module7" sheetId="196" state="veryHidden" r:id="rId40"/>
    <sheet name="Module8" sheetId="198" state="veryHidden" r:id="rId41"/>
    <sheet name="Module9" sheetId="205" state="veryHidden" r:id="rId42"/>
    <sheet name="Module12" sheetId="212" state="veryHidden" r:id="rId43"/>
    <sheet name="Module11" sheetId="215" state="veryHidden" r:id="rId44"/>
    <sheet name="Module10" sheetId="217" state="veryHidden" r:id="rId45"/>
    <sheet name="Module13" sheetId="219" state="veryHidden" r:id="rId46"/>
    <sheet name="Módulo4" sheetId="222" state="veryHidden" r:id="rId47"/>
    <sheet name="Módulo1" sheetId="233" state="veryHidden" r:id="rId48"/>
    <sheet name="Módulo5" sheetId="244" state="veryHidden" r:id="rId49"/>
    <sheet name="Módulo6" sheetId="248" state="veryHidden" r:id="rId50"/>
    <sheet name="Módulo8" sheetId="250" state="veryHidden" r:id="rId51"/>
    <sheet name="Módulo7" sheetId="254" state="veryHidden" r:id="rId52"/>
    <sheet name="Módulo9" sheetId="261" state="veryHidden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0">#N/A</definedName>
    <definedName name="\a">#REF!</definedName>
    <definedName name="\c">#REF!</definedName>
    <definedName name="\d">#REF!</definedName>
    <definedName name="\e">#REF!</definedName>
    <definedName name="\g">#REF!</definedName>
    <definedName name="\l">#N/A</definedName>
    <definedName name="\m">#REF!</definedName>
    <definedName name="\o">#REF!</definedName>
    <definedName name="\p">#N/A</definedName>
    <definedName name="\R" localSheetId="1">#REF!</definedName>
    <definedName name="\R">#REF!</definedName>
    <definedName name="\SOMMAIRE">#REF!</definedName>
    <definedName name="\v">#REF!</definedName>
    <definedName name="\x">#REF!</definedName>
    <definedName name="_.">#REF!</definedName>
    <definedName name="__123Graph_ASIDECO" localSheetId="1" hidden="1">#REF!</definedName>
    <definedName name="__123Graph_ASIDECO" hidden="1">#REF!</definedName>
    <definedName name="__123Graph_BSIDECO" localSheetId="1" hidden="1">#REF!</definedName>
    <definedName name="__123Graph_BSIDECO" hidden="1">#REF!</definedName>
    <definedName name="__123Graph_CSIDECO" localSheetId="1" hidden="1">#REF!</definedName>
    <definedName name="__123Graph_CSIDECO" hidden="1">#REF!</definedName>
    <definedName name="__123Graph_XSIDECO" localSheetId="1" hidden="1">#REF!</definedName>
    <definedName name="__123Graph_XSIDECO" hidden="1">#REF!</definedName>
    <definedName name="__IntlFixup" hidden="1">TRUE</definedName>
    <definedName name="__IntlFixupTable" hidden="1">#REF!</definedName>
    <definedName name="__TitleTemp">#NAME?</definedName>
    <definedName name="_1__123Graph_ACHART_2" localSheetId="1" hidden="1">[1]Premissas!#REF!</definedName>
    <definedName name="_10__123Graph_BCHART_2" hidden="1">[1]Premissas!#REF!</definedName>
    <definedName name="_11__123Graph_CCHART_2" localSheetId="1" hidden="1">[1]Premissas!#REF!</definedName>
    <definedName name="_15__123Graph_CCHART_2" hidden="1">[1]Premissas!#REF!</definedName>
    <definedName name="_16__123Graph_DCHART_2" localSheetId="1" hidden="1">[1]Premissas!#REF!</definedName>
    <definedName name="_20__123Graph_DCHART_2" hidden="1">[1]Premissas!#REF!</definedName>
    <definedName name="_5__123Graph_ACHART_2" hidden="1">[1]Premissas!#REF!</definedName>
    <definedName name="_6__123Graph_BCHART_2" localSheetId="1" hidden="1">[1]Premissas!#REF!</definedName>
    <definedName name="_ADM2">#REF!</definedName>
    <definedName name="_Ago02">#REF!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ez02">#REF!</definedName>
    <definedName name="_dez2001">#REF!</definedName>
    <definedName name="_Fev02">#REF!</definedName>
    <definedName name="_Fill" localSheetId="1" hidden="1">#REF!</definedName>
    <definedName name="_Fill" hidden="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ul02">#REF!</definedName>
    <definedName name="_Jun02">#REF!</definedName>
    <definedName name="_Key1" hidden="1">'[2]#REF'!$C$12</definedName>
    <definedName name="_Key2" hidden="1">'[2]#REF'!$C$26</definedName>
    <definedName name="_LOGO">#N/A</definedName>
    <definedName name="_LOGO_C">#N/A</definedName>
    <definedName name="_LOGO_T">#N/A</definedName>
    <definedName name="_Mai02">#REF!</definedName>
    <definedName name="_Mar02">#REF!</definedName>
    <definedName name="_MatMult_A" localSheetId="1" hidden="1">'[3]Painel de Controle'!#REF!</definedName>
    <definedName name="_MatMult_A" hidden="1">'[3]Painel de Controle'!#REF!</definedName>
    <definedName name="_Nov02">#REF!</definedName>
    <definedName name="_nov2002">#REF!</definedName>
    <definedName name="_OAc881">[4]Oper!$N$167</definedName>
    <definedName name="_OAc88100">[4]Oper!$N$497</definedName>
    <definedName name="_OAc8811">[4]Oper!$N$662</definedName>
    <definedName name="_OAc8812">[4]Oper!$N$1157</definedName>
    <definedName name="_OAc88150">[4]Oper!$N$992</definedName>
    <definedName name="_OAc882">#REF!</definedName>
    <definedName name="_OAc88200">[4]Oper!$N$2807</definedName>
    <definedName name="_OAc8821">[4]Oper!$N$1322</definedName>
    <definedName name="_OAc8822">[4]Oper!$N$1487</definedName>
    <definedName name="_OAc8823">[4]Oper!$N$1652</definedName>
    <definedName name="_OAc8824">[4]Oper!$N$1817</definedName>
    <definedName name="_OAc8825">[4]Oper!$N$1982</definedName>
    <definedName name="_OAc88250">[4]Oper!$N$2972</definedName>
    <definedName name="_OAc8826">[4]Oper!$N$2147</definedName>
    <definedName name="_OAc8827">[4]Oper!$N$2312</definedName>
    <definedName name="_OAc8830">[4]Oper!$N$3302</definedName>
    <definedName name="_OAc88300">[4]Oper!$N$3137</definedName>
    <definedName name="_OAc8831">[4]Oper!$N$3467</definedName>
    <definedName name="_OAc8832">[4]Oper!$N$3632</definedName>
    <definedName name="_OAc8833">[4]Oper!$N$3797</definedName>
    <definedName name="_OAc8834">[4]Oper!$N$4292</definedName>
    <definedName name="_OAc8835">[4]Oper!$N$4457</definedName>
    <definedName name="_OAc88350">[4]Oper!$N$3962</definedName>
    <definedName name="_OAc8836">[4]Oper!$N$4622</definedName>
    <definedName name="_OAc8839">[4]Oper!$N$4127</definedName>
    <definedName name="_OAc8840">[4]Oper!$N$4952</definedName>
    <definedName name="_OAc88400">[4]Oper!$N$4787</definedName>
    <definedName name="_OAc8841">[4]Oper!$N$5117</definedName>
    <definedName name="_OAc8842">[4]Oper!$N$5282</definedName>
    <definedName name="_OAc8843">[4]Oper!$N$5447</definedName>
    <definedName name="_OAc8846">[4]Oper!$N$5612</definedName>
    <definedName name="_OAc8851">[4]Oper!$N$2477</definedName>
    <definedName name="_OAc8853">[4]Oper!$N$827</definedName>
    <definedName name="_OAc8859">[4]Oper!$N$2642</definedName>
    <definedName name="_OAc88700">[4]Oper!$N$332</definedName>
    <definedName name="_OAc88810">#REF!</definedName>
    <definedName name="_OAc88820">#REF!</definedName>
    <definedName name="_OAc88830">#REF!</definedName>
    <definedName name="_OAc88840">#REF!</definedName>
    <definedName name="_OAc88850">#REF!</definedName>
    <definedName name="_OAc991">#REF!</definedName>
    <definedName name="_OAc99110">#REF!</definedName>
    <definedName name="_OAc99120">#REF!</definedName>
    <definedName name="_OAc99130">#REF!</definedName>
    <definedName name="_OAc99140">#REF!</definedName>
    <definedName name="_OAc99150">#REF!</definedName>
    <definedName name="_OAc992">#REF!</definedName>
    <definedName name="_OAc99210">#REF!</definedName>
    <definedName name="_OAc99220">#REF!</definedName>
    <definedName name="_OAc99230">#REF!</definedName>
    <definedName name="_OAc99240">#REF!</definedName>
    <definedName name="_OAc99250">#REF!</definedName>
    <definedName name="_OAc99260">#REF!</definedName>
    <definedName name="_OAn881">[4]Oper!$R$167</definedName>
    <definedName name="_OAn88100">[4]Oper!$R$497</definedName>
    <definedName name="_OAn8811">[4]Oper!$R$662</definedName>
    <definedName name="_OAn8812">[4]Oper!$R$1157</definedName>
    <definedName name="_OAn88150">[4]Oper!$R$992</definedName>
    <definedName name="_OAn882">#REF!</definedName>
    <definedName name="_OAn88200">[4]Oper!$R$2807</definedName>
    <definedName name="_OAn8821">[4]Oper!$R$1322</definedName>
    <definedName name="_OAn8822">[4]Oper!$R$1487</definedName>
    <definedName name="_OAn8823">[4]Oper!$R$1652</definedName>
    <definedName name="_OAn8824">[4]Oper!$R$1817</definedName>
    <definedName name="_OAn8825">[4]Oper!$R$1982</definedName>
    <definedName name="_OAn88250">[4]Oper!$R$2972</definedName>
    <definedName name="_OAn8826">[4]Oper!$R$2147</definedName>
    <definedName name="_OAn8827">[4]Oper!$R$2312</definedName>
    <definedName name="_OAn8830">[4]Oper!$R$3302</definedName>
    <definedName name="_OAn88300">[4]Oper!$R$3137</definedName>
    <definedName name="_OAn8831">[4]Oper!$R$3467</definedName>
    <definedName name="_OAn8832">[4]Oper!$R$3632</definedName>
    <definedName name="_OAn8833">[4]Oper!$R$3797</definedName>
    <definedName name="_OAn8834">[4]Oper!$R$4292</definedName>
    <definedName name="_OAn8835">[4]Oper!$R$4457</definedName>
    <definedName name="_OAn88350">[4]Oper!$R$3962</definedName>
    <definedName name="_OAn8836">[4]Oper!$R$4622</definedName>
    <definedName name="_OAn8839">[4]Oper!$R$4127</definedName>
    <definedName name="_OAn8840">[4]Oper!$R$4952</definedName>
    <definedName name="_OAn88400">[4]Oper!$R$4787</definedName>
    <definedName name="_OAn8841">[4]Oper!$R$5117</definedName>
    <definedName name="_OAn8842">[4]Oper!$R$5282</definedName>
    <definedName name="_OAn8843">[4]Oper!$R$5447</definedName>
    <definedName name="_OAn8846">[4]Oper!$R$5612</definedName>
    <definedName name="_OAn8851">[4]Oper!$R$2477</definedName>
    <definedName name="_OAn8853">[4]Oper!$R$827</definedName>
    <definedName name="_OAn8859">[4]Oper!$R$2642</definedName>
    <definedName name="_OAn88700">[4]Oper!$R$332</definedName>
    <definedName name="_OAn88810">#REF!</definedName>
    <definedName name="_OAn88820">#REF!</definedName>
    <definedName name="_OAn88830">#REF!</definedName>
    <definedName name="_OAn88840">#REF!</definedName>
    <definedName name="_OAn88850">#REF!</definedName>
    <definedName name="_OAn991">#REF!</definedName>
    <definedName name="_OAn99110">#REF!</definedName>
    <definedName name="_OAn99120">#REF!</definedName>
    <definedName name="_OAn99130">#REF!</definedName>
    <definedName name="_OAn99140">#REF!</definedName>
    <definedName name="_OAn99150">#REF!</definedName>
    <definedName name="_OAn992">#REF!</definedName>
    <definedName name="_OAn99210">#REF!</definedName>
    <definedName name="_OAn99220">#REF!</definedName>
    <definedName name="_OAn99230">#REF!</definedName>
    <definedName name="_OAn99240">#REF!</definedName>
    <definedName name="_OAn99250">#REF!</definedName>
    <definedName name="_OAn99260">#REF!</definedName>
    <definedName name="_OAt881">[4]Oper!$J$167</definedName>
    <definedName name="_OAt88100">[4]Oper!$J$497</definedName>
    <definedName name="_OAt8811">[4]Oper!$J$662</definedName>
    <definedName name="_OAt8812">[4]Oper!$J$1157</definedName>
    <definedName name="_OAt88150">[4]Oper!$J$992</definedName>
    <definedName name="_OAt882">#REF!</definedName>
    <definedName name="_OAt88200">[4]Oper!$J$2807</definedName>
    <definedName name="_OAt8821">[4]Oper!$J$1322</definedName>
    <definedName name="_OAt8822">[4]Oper!$J$1487</definedName>
    <definedName name="_OAt8823">[4]Oper!$J$1652</definedName>
    <definedName name="_OAt8824">[4]Oper!$J$1817</definedName>
    <definedName name="_OAt8825">[4]Oper!$J$1982</definedName>
    <definedName name="_OAt88250">[4]Oper!$J$2972</definedName>
    <definedName name="_OAt8826">[4]Oper!$J$2147</definedName>
    <definedName name="_OAt8827">[4]Oper!$J$2312</definedName>
    <definedName name="_OAt8830">[4]Oper!$J$3302</definedName>
    <definedName name="_OAt88300">[4]Oper!$J$3137</definedName>
    <definedName name="_OAt8831">[4]Oper!$J$3467</definedName>
    <definedName name="_OAt8832">[4]Oper!$J$3632</definedName>
    <definedName name="_OAt8833">[4]Oper!$J$3797</definedName>
    <definedName name="_OAt8834">[4]Oper!$J$4292</definedName>
    <definedName name="_OAt8835">[4]Oper!$J$4457</definedName>
    <definedName name="_OAt88350">[4]Oper!$J$3962</definedName>
    <definedName name="_OAt8836">[4]Oper!$J$4622</definedName>
    <definedName name="_OAt8839">[4]Oper!$J$4127</definedName>
    <definedName name="_OAt8840">[4]Oper!$J$4952</definedName>
    <definedName name="_OAt88400">[4]Oper!$J$4787</definedName>
    <definedName name="_OAt8841">[4]Oper!$J$5117</definedName>
    <definedName name="_OAt8842">[4]Oper!$J$5282</definedName>
    <definedName name="_OAt8843">[4]Oper!$J$5447</definedName>
    <definedName name="_OAt8846">[4]Oper!$J$5612</definedName>
    <definedName name="_OAt8851">[4]Oper!$J$2477</definedName>
    <definedName name="_OAt8853">[4]Oper!$J$827</definedName>
    <definedName name="_OAt8859">[4]Oper!$J$2642</definedName>
    <definedName name="_OAt88700">[4]Oper!$J$332</definedName>
    <definedName name="_OAt88810">#REF!</definedName>
    <definedName name="_OAt88820">#REF!</definedName>
    <definedName name="_OAt88830">#REF!</definedName>
    <definedName name="_OAt88840">#REF!</definedName>
    <definedName name="_OAt991">#REF!</definedName>
    <definedName name="_OAt99110">#REF!</definedName>
    <definedName name="_OAt99120">#REF!</definedName>
    <definedName name="_OAt99130">#REF!</definedName>
    <definedName name="_OAt99140">#REF!</definedName>
    <definedName name="_OAt99150">#REF!</definedName>
    <definedName name="_OAt992">#REF!</definedName>
    <definedName name="_OAt99210">#REF!</definedName>
    <definedName name="_OAt99220">#REF!</definedName>
    <definedName name="_OAt99230">#REF!</definedName>
    <definedName name="_OAt99240">#REF!</definedName>
    <definedName name="_OAt99250">#REF!</definedName>
    <definedName name="_OAt99260">#REF!</definedName>
    <definedName name="_Order1" hidden="1">255</definedName>
    <definedName name="_Order2" hidden="1">255</definedName>
    <definedName name="_Out02">#REF!</definedName>
    <definedName name="_P00Balance">#REF!</definedName>
    <definedName name="_P00Cash">#REF!</definedName>
    <definedName name="_P00Debt">#REF!</definedName>
    <definedName name="_P00debt1">#REF!</definedName>
    <definedName name="_P00debt2">#REF!</definedName>
    <definedName name="_P00Deprec.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w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Ac881">[4]Oper!$M$167</definedName>
    <definedName name="_RAc88100">[4]Oper!$M$497</definedName>
    <definedName name="_RAc8811">[4]Oper!$M$662</definedName>
    <definedName name="_RAc8812">[4]Oper!$M$1157</definedName>
    <definedName name="_RAc88150">[4]Oper!$M$992</definedName>
    <definedName name="_RAc882">#REF!</definedName>
    <definedName name="_RAc88200">[4]Oper!$M$2807</definedName>
    <definedName name="_RAc8821">[4]Oper!$M$1322</definedName>
    <definedName name="_RAc8822">[4]Oper!$M$1487</definedName>
    <definedName name="_RAc8823">[4]Oper!$M$1652</definedName>
    <definedName name="_RAc8824">[4]Oper!$M$1817</definedName>
    <definedName name="_RAc8825">[4]Oper!$M$1982</definedName>
    <definedName name="_RAc88250">[4]Oper!$M$2972</definedName>
    <definedName name="_RAc8826">[4]Oper!$M$2147</definedName>
    <definedName name="_RAc8827">[4]Oper!$M$2312</definedName>
    <definedName name="_RAc8830">[4]Oper!$M$3302</definedName>
    <definedName name="_RAc88300">[4]Oper!$M$3137</definedName>
    <definedName name="_RAc8831">[4]Oper!$M$3467</definedName>
    <definedName name="_RAc8832">[4]Oper!$M$3632</definedName>
    <definedName name="_RAc8833">[4]Oper!$M$3797</definedName>
    <definedName name="_RAc8834">[4]Oper!$M$4292</definedName>
    <definedName name="_RAc8835">[4]Oper!$M$4457</definedName>
    <definedName name="_RAc88350">[4]Oper!$M$3962</definedName>
    <definedName name="_RAc8836">[4]Oper!$M$4622</definedName>
    <definedName name="_RAc8839">[4]Oper!$M$4127</definedName>
    <definedName name="_RAc8840">[4]Oper!$M$4952</definedName>
    <definedName name="_RAc88400">[4]Oper!$M$4787</definedName>
    <definedName name="_RAc8841">[4]Oper!$M$5117</definedName>
    <definedName name="_RAc8842">[4]Oper!$M$5282</definedName>
    <definedName name="_RAc8843">[4]Oper!$M$5447</definedName>
    <definedName name="_RAc8846">[4]Oper!$M$5612</definedName>
    <definedName name="_RAc8851">[4]Oper!$M$2477</definedName>
    <definedName name="_RAc8853">[4]Oper!$M$827</definedName>
    <definedName name="_RAc8859">[4]Oper!$M$2642</definedName>
    <definedName name="_RAc88700">[4]Oper!$M$332</definedName>
    <definedName name="_RAc88810">#REF!</definedName>
    <definedName name="_RAc88820">#REF!</definedName>
    <definedName name="_RAc88830">#REF!</definedName>
    <definedName name="_RAc88840">#REF!</definedName>
    <definedName name="_RAc88850">#REF!</definedName>
    <definedName name="_RAc991">#REF!</definedName>
    <definedName name="_RAc99110">#REF!</definedName>
    <definedName name="_RAc99120">#REF!</definedName>
    <definedName name="_RAc99130">#REF!</definedName>
    <definedName name="_RAc99140">#REF!</definedName>
    <definedName name="_RAc99150">#REF!</definedName>
    <definedName name="_RAc992">#REF!</definedName>
    <definedName name="_RAc99210">#REF!</definedName>
    <definedName name="_RAc99220">#REF!</definedName>
    <definedName name="_RAc99230">#REF!</definedName>
    <definedName name="_RAc99240">#REF!</definedName>
    <definedName name="_RAc99250">#REF!</definedName>
    <definedName name="_RAc99260">#REF!</definedName>
    <definedName name="_RAt881">[4]Oper!$I$167</definedName>
    <definedName name="_RAt88100">[4]Oper!$I$497</definedName>
    <definedName name="_RAt8811">[4]Oper!$I$662</definedName>
    <definedName name="_RAt8812">[4]Oper!$I$1157</definedName>
    <definedName name="_RAt88150">[4]Oper!$I$992</definedName>
    <definedName name="_RAt882">#REF!</definedName>
    <definedName name="_RAt88200">[4]Oper!$I$2807</definedName>
    <definedName name="_RAt8821">[4]Oper!$I$1322</definedName>
    <definedName name="_RAt8822">[4]Oper!$I$1487</definedName>
    <definedName name="_RAt8823">[4]Oper!$I$1652</definedName>
    <definedName name="_RAt8824">[4]Oper!$I$1817</definedName>
    <definedName name="_RAt8825">[4]Oper!$I$1982</definedName>
    <definedName name="_RAt88250">[4]Oper!$I$2972</definedName>
    <definedName name="_RAt8826">[4]Oper!$I$2147</definedName>
    <definedName name="_RAt8827">[4]Oper!$I$2312</definedName>
    <definedName name="_RAt8830">[4]Oper!$I$3302</definedName>
    <definedName name="_RAt88300">[4]Oper!$I$3137</definedName>
    <definedName name="_RAt8831">[4]Oper!$I$3467</definedName>
    <definedName name="_RAt8832">[4]Oper!$I$3632</definedName>
    <definedName name="_RAt8833">[4]Oper!$I$3797</definedName>
    <definedName name="_RAt8834">[4]Oper!$I$4292</definedName>
    <definedName name="_RAt8835">[4]Oper!$I$4457</definedName>
    <definedName name="_RAt88350">[4]Oper!$I$3962</definedName>
    <definedName name="_RAt8836">[4]Oper!$I$4622</definedName>
    <definedName name="_RAt8839">[4]Oper!$I$4127</definedName>
    <definedName name="_RAt8840">[4]Oper!$I$4952</definedName>
    <definedName name="_RAt88400">[4]Oper!$I$4787</definedName>
    <definedName name="_RAt8841">[4]Oper!$I$5117</definedName>
    <definedName name="_RAt8842">[4]Oper!$I$5282</definedName>
    <definedName name="_RAt8843">[4]Oper!$I$5447</definedName>
    <definedName name="_RAt8846">[4]Oper!$I$5612</definedName>
    <definedName name="_RAt8851">[4]Oper!$I$2477</definedName>
    <definedName name="_RAt8853">[4]Oper!$I$827</definedName>
    <definedName name="_RAt8859">[4]Oper!$I$2642</definedName>
    <definedName name="_RAt88700">[4]Oper!$I$332</definedName>
    <definedName name="_RAt88810">#REF!</definedName>
    <definedName name="_RAt88820">#REF!</definedName>
    <definedName name="_RAt88830">#REF!</definedName>
    <definedName name="_RAt88840">#REF!</definedName>
    <definedName name="_RAt88850">#REF!</definedName>
    <definedName name="_RAt991">#REF!</definedName>
    <definedName name="_RAt99110">#REF!</definedName>
    <definedName name="_RAt99120">#REF!</definedName>
    <definedName name="_RAt99130">#REF!</definedName>
    <definedName name="_RAt99140">#REF!</definedName>
    <definedName name="_RAt99150">#REF!</definedName>
    <definedName name="_RAt992">#REF!</definedName>
    <definedName name="_RAt99210">#REF!</definedName>
    <definedName name="_RAt99220">#REF!</definedName>
    <definedName name="_RAt99230">#REF!</definedName>
    <definedName name="_RAt99240">#REF!</definedName>
    <definedName name="_RAt99250">#REF!</definedName>
    <definedName name="_RAt99260">#REF!</definedName>
    <definedName name="_RC">#REF!</definedName>
    <definedName name="_Report">0</definedName>
    <definedName name="_Set02">#REF!</definedName>
    <definedName name="_Sort" localSheetId="1" hidden="1">#REF!</definedName>
    <definedName name="_Sort" hidden="1">#REF!</definedName>
    <definedName name="_TAB1">#REF!</definedName>
    <definedName name="_TAB2">#REF!</definedName>
    <definedName name="_TAB3">#REF!</definedName>
    <definedName name="_Table1_In1" hidden="1">#REF!</definedName>
    <definedName name="_Table1_Out" hidden="1">#REF!</definedName>
    <definedName name="_TS1">#REF!</definedName>
    <definedName name="_TS2">#REF!</definedName>
    <definedName name="_wq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A_I_C_V">#N/A</definedName>
    <definedName name="A_M_FRA">#N/A</definedName>
    <definedName name="A_METROS">#N/A</definedName>
    <definedName name="aaaaaaaaaa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AC_Jul">#REF!</definedName>
    <definedName name="AC_Mai">#REF!</definedName>
    <definedName name="AC_Mar">#REF!</definedName>
    <definedName name="AC_Nov">#REF!</definedName>
    <definedName name="AC_Out">#REF!</definedName>
    <definedName name="AC_Set">#REF!</definedName>
    <definedName name="Acabr">#REF!</definedName>
    <definedName name="Acago">#REF!</definedName>
    <definedName name="AcAntAbr">[5]anterior!$BK$1:$BK$65536</definedName>
    <definedName name="AcAntDez">[5]anterior!$BS$1:$BS$65536</definedName>
    <definedName name="AcAntJun">[6]anterior!$BM$1:$BM$65536</definedName>
    <definedName name="AcAntMai">[7]anterior!$BL$1:$BL$65536</definedName>
    <definedName name="AcAntMar">[5]anterior!$BJ$1:$BJ$65536</definedName>
    <definedName name="AcCust03">#REF!</definedName>
    <definedName name="AcDesp03">#REF!</definedName>
    <definedName name="Acdez">#REF!</definedName>
    <definedName name="Acfev">#REF!</definedName>
    <definedName name="AcFoAbr">[5]forecast!$V$1:$V$65536</definedName>
    <definedName name="AcFoDez">[5]forecast!$AD$1:$AD$65536</definedName>
    <definedName name="AcFoMai">[7]forecast!$W$1:$W$65536</definedName>
    <definedName name="AcJan">#REF!</definedName>
    <definedName name="Acjul">#REF!</definedName>
    <definedName name="Acjun">#REF!</definedName>
    <definedName name="Acmai">#REF!</definedName>
    <definedName name="Acmar">#REF!</definedName>
    <definedName name="Acnov">#REF!</definedName>
    <definedName name="AcOrAbr">[5]orçamento!$V$1:$V$65536</definedName>
    <definedName name="AcOrAgo">[8]orçamento!$Z$1:$Z$65536</definedName>
    <definedName name="AcOrDez">[5]orçamento!$AD$1:$AD$65536</definedName>
    <definedName name="AcOrJul">[6]orçamento!$Y$1:$Y$65536</definedName>
    <definedName name="AcOrMai">[7]orçamento!$W$1:$W$65536</definedName>
    <definedName name="AcOrOut">[9]orçamento!$AB$1:$AB$65536</definedName>
    <definedName name="AcOrSet">[10]orçamento!$AA$1:$AA$65536</definedName>
    <definedName name="Acout">#REF!</definedName>
    <definedName name="AcPMR03">[11]Orcto!$BE$1:$BE$65536</definedName>
    <definedName name="AcReAbr">#REF!</definedName>
    <definedName name="AcReAgo">#REF!</definedName>
    <definedName name="AcReDez">#REF!</definedName>
    <definedName name="AcReFev">#REF!</definedName>
    <definedName name="AcReJul">#REF!</definedName>
    <definedName name="AcReJun">#REF!</definedName>
    <definedName name="AcReMAi">#REF!</definedName>
    <definedName name="AcReMar">#REF!</definedName>
    <definedName name="AcReNov">#REF!</definedName>
    <definedName name="AcReOut">#REF!</definedName>
    <definedName name="AcReSet">#REF!</definedName>
    <definedName name="Acset">#REF!</definedName>
    <definedName name="Additional_Equity">#REF!</definedName>
    <definedName name="ADM">'[12]fluxo de caixa'!$A$211:$H$237</definedName>
    <definedName name="AdmFin">#REF!</definedName>
    <definedName name="ADV">'[13]Read Me!'!$R$14</definedName>
    <definedName name="aepg2base">#REF!</definedName>
    <definedName name="AIR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nalise">#REF!</definedName>
    <definedName name="anscount" hidden="1">1</definedName>
    <definedName name="antabr">[5]anterior!$AC$1:$AC$65536</definedName>
    <definedName name="antmai">[7]anterior!$AD$1:$AD$65536</definedName>
    <definedName name="a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xlnm.Print_Area">#REF!</definedName>
    <definedName name="AREA_FRAC">#N/A</definedName>
    <definedName name="AREA_LEG">#N/A</definedName>
    <definedName name="AREA_MUN">#N/A</definedName>
    <definedName name="AREAFRAC">#N/A</definedName>
    <definedName name="a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ssiette">'[14]Synthèse I Crédit-Fab'!$C$39</definedName>
    <definedName name="ASTPP" localSheetId="1">[15]NTB!#REF!</definedName>
    <definedName name="ASTPP">[15]NTB!#REF!</definedName>
    <definedName name="ATIVOFIXO" localSheetId="1">[16]ENDIV_GP_CapGiro3_1!#REF!</definedName>
    <definedName name="ATIVOFIXO">[16]ENDIV_GP_CapGiro3_1!#REF!</definedName>
    <definedName name="ATS">#REF!</definedName>
    <definedName name="Austria_100_ATS">#REF!</definedName>
    <definedName name="AUTOLOAN">'[13]Read Me!'!$R$9</definedName>
    <definedName name="AX">#REF!</definedName>
    <definedName name="b">{0;0;0;0;9;#N/A;0.75;0.75;1;1;1;FALSE;FALSE;FALSE;FALSE;FALSE;#N/A;1;100;#N/A;#N/A;"&amp;A";"Page &amp;P"}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o">#REF!</definedName>
    <definedName name="BALANÇO">'[12]fluxo de caixa'!$A$1:$E$55</definedName>
    <definedName name="BALASEO">'[12]fluxo de caixa'!$A$1:$E$48</definedName>
    <definedName name="BALAUSOL">'[12]fluxo de caixa'!$A$1:$E$49</definedName>
    <definedName name="BALCENTRO">'[12]fluxo de caixa'!$A$1:$E$48</definedName>
    <definedName name="BALCORR">'[12]fluxo de caixa'!$A$1:$E$48</definedName>
    <definedName name="BALCUYO">'[12]fluxo de caixa'!$A$1:$E$49</definedName>
    <definedName name="baliecsa">'[12]fluxo de caixa'!$A$1:$E$48</definedName>
    <definedName name="BALMANLIBA">'[12]fluxo de caixa'!$A$1:$E$48</definedName>
    <definedName name="balnce">#REF!</definedName>
    <definedName name="BALSERVIAL">'[12]fluxo de caixa'!$A$1:$E$49</definedName>
    <definedName name="Banco_Dados">#REF!</definedName>
    <definedName name="Banco_Dados_Resumo">#REF!</definedName>
    <definedName name="_xlnm.Database">#REF!</definedName>
    <definedName name="BankLeague">#REF!</definedName>
    <definedName name="banks">'[13]Read Me!'!$A$5:$L$13</definedName>
    <definedName name="base">#REF!</definedName>
    <definedName name="Base_Calculo_da_Despesa">#REF!</definedName>
    <definedName name="BDI">#REF!</definedName>
    <definedName name="BEF">#REF!</definedName>
    <definedName name="beg">[17]Dados!$D$19</definedName>
    <definedName name="Belgium_100_BEF">#REF!</definedName>
    <definedName name="BLPH1" localSheetId="1" hidden="1">#REF!</definedName>
    <definedName name="BLPH1" hidden="1">#REF!</definedName>
    <definedName name="BLPH14" hidden="1">#REF!</definedName>
    <definedName name="BLPH15" hidden="1">#REF!</definedName>
    <definedName name="BLPH2" localSheetId="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NDES" localSheetId="1">#REF!</definedName>
    <definedName name="BNDES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1">#REF!</definedName>
    <definedName name="BuiltIn_Print_Area___0___5">#REF!</definedName>
    <definedName name="BuiltIn_Print_Area___0___5___0">#REF!</definedName>
    <definedName name="BuiltIn_Print_Area___0___6">#REF!</definedName>
    <definedName name="BuiltIn_Print_Area___0___6___0">#REF!</definedName>
    <definedName name="BuiltIn_Print_Area___0___7">#REF!</definedName>
    <definedName name="BuiltIn_Print_Area___0___7___0">#REF!</definedName>
    <definedName name="BuiltIn_Print_Area___0___8">#REF!</definedName>
    <definedName name="BuiltIn_Print_Area___0___8___0">#REF!</definedName>
    <definedName name="BuiltIn_Print_Titles">#REF!</definedName>
    <definedName name="BuiltIn_Print_Titles___0">#REF!</definedName>
    <definedName name="BuiltIn_Print_Titles___0___0">#REF!</definedName>
    <definedName name="BuiltIn_Print_Titles___0___0___0">#REF!</definedName>
    <definedName name="BuiltIn_Print_Titles___0___0___0___0">#REF!</definedName>
    <definedName name="BuiltIn_Print_Titles___0___0___1">#REF!</definedName>
    <definedName name="BuiltIn_Print_Titles___0___5">#REF!</definedName>
    <definedName name="BuiltIn_Print_Titles___0___5___0">#REF!</definedName>
    <definedName name="BuiltIn_Print_Titles___0___6">#REF!</definedName>
    <definedName name="BuiltIn_Print_Titles___0___6___0">#REF!</definedName>
    <definedName name="BuiltIn_Print_Titles___0___7">#REF!</definedName>
    <definedName name="BuiltIn_Print_Titles___0___7___0">#REF!</definedName>
    <definedName name="BuiltIn_Print_Titles___0___8">#REF!</definedName>
    <definedName name="BuiltIn_Print_Titles___0___8___0">#REF!</definedName>
    <definedName name="BuiltIn_Print_Titles___5___5">#REF!</definedName>
    <definedName name="BuiltIn_Print_Titles___5___5___0">#REF!</definedName>
    <definedName name="BuiltIn_Print_Titles___6___6">#REF!</definedName>
    <definedName name="BuiltIn_Print_Titles___6___6___0">#REF!</definedName>
    <definedName name="Bus_occ">#REF!</definedName>
    <definedName name="C.FixoxMOD">'[18]Estoque de P.Acabados'!$M$63</definedName>
    <definedName name="C_EUR">[19]ON_EqEUR!$M$8</definedName>
    <definedName name="C_G_LAT">#N/A</definedName>
    <definedName name="C_G_LON">#N/A</definedName>
    <definedName name="C_M_LAT">#N/A</definedName>
    <definedName name="C_M_LON">#N/A</definedName>
    <definedName name="C_S_LAT">#N/A</definedName>
    <definedName name="C_S_LON">#N/A</definedName>
    <definedName name="CAbr03">#REF!</definedName>
    <definedName name="CAbr06">#REF!</definedName>
    <definedName name="CAcum">#REF!</definedName>
    <definedName name="CAgo03">#REF!</definedName>
    <definedName name="CAgo06">#REF!</definedName>
    <definedName name="Caixa">'[20]CONSSID12-96'!#REF!</definedName>
    <definedName name="cant">#REF!</definedName>
    <definedName name="cap" localSheetId="1">[17]Dados!#REF!</definedName>
    <definedName name="cap">[17]Dados!#REF!</definedName>
    <definedName name="CAPITALGIRO2" localSheetId="1">[16]ENDIV_GP_CapGiro3_1!#REF!</definedName>
    <definedName name="CAPITALGIRO2">[16]ENDIV_GP_CapGiro3_1!#REF!</definedName>
    <definedName name="Car_occupancy">#REF!</definedName>
    <definedName name="CatPays">'[14]Classification Pays'!$A$8:$B$196</definedName>
    <definedName name="CCVabr">#REF!</definedName>
    <definedName name="CCVago">#REF!</definedName>
    <definedName name="CCVdez">#REF!</definedName>
    <definedName name="CCVFev">#REF!</definedName>
    <definedName name="CCVJan">#REF!</definedName>
    <definedName name="CCVjul">#REF!</definedName>
    <definedName name="CCVjun">#REF!</definedName>
    <definedName name="CCVmai">#REF!</definedName>
    <definedName name="CCVmar">#REF!</definedName>
    <definedName name="CCVnov">#REF!</definedName>
    <definedName name="CCVout">#REF!</definedName>
    <definedName name="CCVset">#REF!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Dez06">#REF!</definedName>
    <definedName name="Centrais_de_Processamento">#REF!</definedName>
    <definedName name="cesta" localSheetId="1">#REF!</definedName>
    <definedName name="cesta">#REF!</definedName>
    <definedName name="CFev03">#REF!</definedName>
    <definedName name="CFev06">#REF!</definedName>
    <definedName name="CITICREDITO">'[13]Read Me!'!$R$6</definedName>
    <definedName name="CITIPLANBEP">'[13]Read Me!'!$R$16</definedName>
    <definedName name="CITIPLANIND">'[13]Read Me!'!$R$8</definedName>
    <definedName name="CITITERMBEP">'[13]Read Me!'!$R$15</definedName>
    <definedName name="CITITERMIND">'[13]Read Me!'!$R$7</definedName>
    <definedName name="CJan03">#REF!</definedName>
    <definedName name="CJan06">#REF!</definedName>
    <definedName name="CJul03">#REF!</definedName>
    <definedName name="CJul06">#REF!</definedName>
    <definedName name="CJun03">#REF!</definedName>
    <definedName name="CJun06">#REF!</definedName>
    <definedName name="CLAS_ECO">#N/A</definedName>
    <definedName name="CLAS_LOC">#N/A</definedName>
    <definedName name="CLAYTON">'[12]fluxo de caixa'!$A$1</definedName>
    <definedName name="CMai03">#REF!</definedName>
    <definedName name="CMai06">#REF!</definedName>
    <definedName name="CMar03">#REF!</definedName>
    <definedName name="CMar06">#REF!</definedName>
    <definedName name="CNov06">#REF!</definedName>
    <definedName name="co">[17]Dados!$D$22</definedName>
    <definedName name="CoAabr">#REF!</definedName>
    <definedName name="CoAago">#REF!</definedName>
    <definedName name="CoAbr">#REF!</definedName>
    <definedName name="CoAcum">#REF!</definedName>
    <definedName name="CoAdez">#REF!</definedName>
    <definedName name="CoAfev">#REF!</definedName>
    <definedName name="CoAgo">#REF!</definedName>
    <definedName name="CoAjan">#REF!</definedName>
    <definedName name="CoAjul">#REF!</definedName>
    <definedName name="CoAJun">#REF!</definedName>
    <definedName name="CoAmai">#REF!</definedName>
    <definedName name="CoAmar">#REF!</definedName>
    <definedName name="CoAnov">#REF!</definedName>
    <definedName name="CoAOut">#REF!</definedName>
    <definedName name="CoASet">#REF!</definedName>
    <definedName name="cod">[17]Dados!$D$22</definedName>
    <definedName name="COD_DIST">#N/A</definedName>
    <definedName name="COD_ME_R">#N/A</definedName>
    <definedName name="COD_MI_R">#N/A</definedName>
    <definedName name="COD_MUNI">#N/A</definedName>
    <definedName name="COD_UF">#N/A</definedName>
    <definedName name="CoDez">#REF!</definedName>
    <definedName name="coef10" localSheetId="1">[21]Total!#REF!</definedName>
    <definedName name="coef10">[21]Total!#REF!</definedName>
    <definedName name="coef11">#REF!</definedName>
    <definedName name="coeff11">#REF!</definedName>
    <definedName name="CoFev">#REF!</definedName>
    <definedName name="CoJan">#REF!</definedName>
    <definedName name="CoJul">#REF!</definedName>
    <definedName name="CoJun">#REF!</definedName>
    <definedName name="CoMai">#REF!</definedName>
    <definedName name="CoMar">#REF!</definedName>
    <definedName name="comercial">#REF!</definedName>
    <definedName name="Commited">#REF!</definedName>
    <definedName name="CoNov">#REF!</definedName>
    <definedName name="ConsolQdeValorRevis">#REF!</definedName>
    <definedName name="cont">#REF!</definedName>
    <definedName name="Conta">#REF!</definedName>
    <definedName name="CoOut">#REF!</definedName>
    <definedName name="CoPabr">#REF!</definedName>
    <definedName name="CoPago">#REF!</definedName>
    <definedName name="CoPdez">#REF!</definedName>
    <definedName name="CoPjul">#REF!</definedName>
    <definedName name="CoPjun">#REF!</definedName>
    <definedName name="CoPmar">#REF!</definedName>
    <definedName name="CoPnov">#REF!</definedName>
    <definedName name="CoPout">#REF!</definedName>
    <definedName name="CoPset">#REF!</definedName>
    <definedName name="CoSet">#REF!</definedName>
    <definedName name="costoventa">#REF!</definedName>
    <definedName name="CostoVta">'[22]Eco-Fin'!#REF!</definedName>
    <definedName name="COut02">[23]RealOut02!$AE$1:$AE$65536</definedName>
    <definedName name="COut03">#REF!</definedName>
    <definedName name="COut06">#REF!</definedName>
    <definedName name="CpPmai">#REF!</definedName>
    <definedName name="creAbr05">#REF!</definedName>
    <definedName name="Cred_Abr03">[24]BDG!$P$1:$P$65536</definedName>
    <definedName name="Cred_Ago03">[24]BDG!$X$1:$X$65536</definedName>
    <definedName name="Cred_Dez03">#REF!</definedName>
    <definedName name="Cred_Fev03">[24]BDG!$L$1:$L$65536</definedName>
    <definedName name="cred_jan03">[24]BDG!$J$1:$J$65536</definedName>
    <definedName name="Cred_Jul03">[24]BDG!$V$1:$V$65536</definedName>
    <definedName name="cred_Jun03">[24]BDG!$T$1:$T$65536</definedName>
    <definedName name="cred_mai03">[24]BDG!$R$1:$R$65536</definedName>
    <definedName name="Cred_Mar03">[24]BDG!$N$1:$N$65536</definedName>
    <definedName name="Cred_Nov03">#REF!</definedName>
    <definedName name="Cred_Out03">#REF!</definedName>
    <definedName name="Cred_Set03">#REF!</definedName>
    <definedName name="CreDez05">#REF!</definedName>
    <definedName name="CREDICARD">'[13]Read Me!'!$R$28</definedName>
    <definedName name="CreFev06">#REF!</definedName>
    <definedName name="CreJan06">#REF!</definedName>
    <definedName name="CreMar05">#REF!</definedName>
    <definedName name="CreMar06">#REF!</definedName>
    <definedName name="_xlnm.Criteria" localSheetId="1">#REF!</definedName>
    <definedName name="_xlnm.Criteria">#REF!</definedName>
    <definedName name="CRotAAbr">[24]ConsRot!$T$1:$T$65536</definedName>
    <definedName name="CRotAago">#REF!</definedName>
    <definedName name="CRotAbr">[24]ConsRot!$G$1:$G$65536</definedName>
    <definedName name="CRotAdez">[24]ConsRot!$AB$1:$AB$65536</definedName>
    <definedName name="CRotAFev">#REF!</definedName>
    <definedName name="CRotAgo">#REF!</definedName>
    <definedName name="CRotAjul">#REF!</definedName>
    <definedName name="CRotAjun">#REF!</definedName>
    <definedName name="CRotAMai">#REF!</definedName>
    <definedName name="CRotAMar">[24]ConsRot!$S$1:$S$65536</definedName>
    <definedName name="CRotANov">#REF!</definedName>
    <definedName name="CRotAout">#REF!</definedName>
    <definedName name="CRotAset">#REF!</definedName>
    <definedName name="CRotDez">#REF!</definedName>
    <definedName name="CRotFev">[24]ConsRot!$E$1:$E$65536</definedName>
    <definedName name="CRotJan">#REF!</definedName>
    <definedName name="CRotJul">[24]ConsRot!$J$1:$J$65536</definedName>
    <definedName name="CRotJun">[24]ConsRot!$I$1:$I$65536</definedName>
    <definedName name="CRotMai">[24]ConsRot!$H$1:$H$65536</definedName>
    <definedName name="CRotMar">[24]ConsRot!$F$1:$F$65536</definedName>
    <definedName name="CRotNov">#REF!</definedName>
    <definedName name="CRotOut">#REF!</definedName>
    <definedName name="CRotSet">#REF!</definedName>
    <definedName name="CS">#REF!</definedName>
    <definedName name="CSet02">[23]RealOut02!$AB$1:$AB$65536</definedName>
    <definedName name="CSet03">#REF!</definedName>
    <definedName name="CSet06">#REF!</definedName>
    <definedName name="custo">'[12]fluxo de caixa'!$A$156:$H$165</definedName>
    <definedName name="CUSTO_DAS_DESAPROPRIAÇÕES">#REF!</definedName>
    <definedName name="Custos">#REF!</definedName>
    <definedName name="D">[25]Assumptions!$B$30</definedName>
    <definedName name="DAbr03">#REF!</definedName>
    <definedName name="DAbr06">#REF!</definedName>
    <definedName name="DAcum">#REF!</definedName>
    <definedName name="DADOS">#REF!</definedName>
    <definedName name="DAgo03">#REF!</definedName>
    <definedName name="DAgo06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TA_EMISSÃO">#REF!</definedName>
    <definedName name="Date">#REF!</definedName>
    <definedName name="ddd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DDez05">#REF!</definedName>
    <definedName name="DDez06">#REF!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b_Abr03">[24]BDG!$O$1:$O$65536</definedName>
    <definedName name="Deb_Ago03">[24]BDG!$W$1:$W$65536</definedName>
    <definedName name="Deb_Dez03">#REF!</definedName>
    <definedName name="Deb_Fev03">[24]BDG!$K$1:$K$65536</definedName>
    <definedName name="deb_jan03">[24]BDG!$I$1:$I$65536</definedName>
    <definedName name="deb_Jul03">[24]BDG!$U$1:$U$65536</definedName>
    <definedName name="deb_Jun03">[24]BDG!$S$1:$S$65536</definedName>
    <definedName name="deb_mai03">[24]BDG!$Q$1:$Q$65536</definedName>
    <definedName name="Deb_Mar03">[24]BDG!$M$1:$M$65536</definedName>
    <definedName name="Deb_Nov03">#REF!</definedName>
    <definedName name="Deb_Out03">#REF!</definedName>
    <definedName name="Deb_Set03">#REF!</definedName>
    <definedName name="DebDez05">#REF!</definedName>
    <definedName name="DebFev06">#REF!</definedName>
    <definedName name="DebJan06">#REF!</definedName>
    <definedName name="DebMar06">#REF!</definedName>
    <definedName name="DEM">#REF!</definedName>
    <definedName name="Depreciação">#REF!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scontoAvista">[26]Dados!$D$20</definedName>
    <definedName name="Descrição_Total">#REF!</definedName>
    <definedName name="Despesas">#REF!</definedName>
    <definedName name="DETACUYO">'[12]fluxo de caixa'!$A$223:$D$266</definedName>
    <definedName name="DETALLE">#REF!</definedName>
    <definedName name="DETASEO">'[12]fluxo de caixa'!$A$195:$D$233</definedName>
    <definedName name="DETCENTRO">'[12]fluxo de caixa'!$A$222:$D$265</definedName>
    <definedName name="DETCORR">'[12]fluxo de caixa'!$A$212:$D$253</definedName>
    <definedName name="detiecsa">'[12]fluxo de caixa'!$A$198:$D$241</definedName>
    <definedName name="DETMANLIBA">'[12]fluxo de caixa'!$A$204:$D$242</definedName>
    <definedName name="DETSERVIAL">'[12]fluxo de caixa'!$A$202:$D$266</definedName>
    <definedName name="Dette_calculée">#REF!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f">'[27]Eco-Fin'!#REF!</definedName>
    <definedName name="DFev03">#REF!</definedName>
    <definedName name="DFev06">#REF!</definedName>
    <definedName name="DIA_P1">#REF!</definedName>
    <definedName name="DIA_P2">#REF!</definedName>
    <definedName name="Disbursed">#REF!</definedName>
    <definedName name="disp">#REF!</definedName>
    <definedName name="DJan03">#REF!</definedName>
    <definedName name="DJan06">#REF!</definedName>
    <definedName name="DJul03">#REF!</definedName>
    <definedName name="DJul06">#REF!</definedName>
    <definedName name="DJun03">#REF!</definedName>
    <definedName name="DJun06">#REF!</definedName>
    <definedName name="DMai03">#REF!</definedName>
    <definedName name="DMai06">#REF!</definedName>
    <definedName name="DMar03">#REF!</definedName>
    <definedName name="DMar06">#REF!</definedName>
    <definedName name="dmes">[28]tab!$B$40:$B$46</definedName>
    <definedName name="DNov06">#REF!</definedName>
    <definedName name="dollar" localSheetId="1">[29]Hypothèses!#REF!</definedName>
    <definedName name="dollar">[29]Hypothèses!#REF!</definedName>
    <definedName name="DOLLARLOAN">'[13]Read Me!'!$R$20</definedName>
    <definedName name="dotacion">'[12]fluxo de caixa'!$A$139:$C$160</definedName>
    <definedName name="DOTASEO">'[12]fluxo de caixa'!$A$148:$D$191</definedName>
    <definedName name="DOTAUSOL">'[12]fluxo de caixa'!$A$95:$D$133</definedName>
    <definedName name="DOTCENTRO">'[12]fluxo de caixa'!$A$142:$D$218</definedName>
    <definedName name="DOTCORR">'[12]fluxo de caixa'!$A$148:$D$208</definedName>
    <definedName name="DOTCUYO">'[12]fluxo de caixa'!$A$143:$D$219</definedName>
    <definedName name="dotiecsa">'[12]fluxo de caixa'!$A$149:$D$195</definedName>
    <definedName name="DOTMANLIBA">'[12]fluxo de caixa'!$A$148:$D$200</definedName>
    <definedName name="DOTSERVIAL">'[12]fluxo de caixa'!$A$154:$D$198</definedName>
    <definedName name="DOut02">[23]RealOut02!$AF$1:$AF$65536</definedName>
    <definedName name="DOut03">#REF!</definedName>
    <definedName name="DOut06">#REF!</definedName>
    <definedName name="dre">'[13]Read Me!'!$A$92:$N$153</definedName>
    <definedName name="DREMTC">#REF!</definedName>
    <definedName name="dren">#REF!</definedName>
    <definedName name="drev">'[13]Read Me!'!$A$154:$N$201</definedName>
    <definedName name="Drivers">#REF!</definedName>
    <definedName name="ds">{0;0;0;0;258;#N/A;0.75;0.75;1;1;2;FALSE;FALSE;FALSE;FALSE;FALSE;#N/A;1;#N/A;1;1;"&amp;A";"Page &amp;P"}</definedName>
    <definedName name="DSAASSD">#REF!</definedName>
    <definedName name="DSet02">[23]RealOut02!$AC$1:$AC$65536</definedName>
    <definedName name="DSet03">#REF!</definedName>
    <definedName name="DSet06">#REF!</definedName>
    <definedName name="DSRA">#REF!</definedName>
    <definedName name="DV_MUNI">#N/A</definedName>
    <definedName name="echanche_rate1">[30]Accidents!$H$37</definedName>
    <definedName name="ede">{0;0;0;0;9;#N/A;0.75;0.75;1;1;1;FALSE;FALSE;FALSE;FALSE;FALSE;#N/A;1;100;#N/A;#N/A;"&amp;A";"Page &amp;P"}</definedName>
    <definedName name="edif2">[31]Capa!$A$1:$D$137</definedName>
    <definedName name="EMOP">#REF!</definedName>
    <definedName name="end">[17]Dados!$D$25</definedName>
    <definedName name="EOAF">'[22]Eco-Fin'!#REF!</definedName>
    <definedName name="Equipamentos_Embarcados">#REF!</definedName>
    <definedName name="Equity_IRR_Nominal">#REF!</definedName>
    <definedName name="Equity_IRR_Real">#REF!</definedName>
    <definedName name="ESP">#REF!</definedName>
    <definedName name="EstResult">'[22]Eco-Fin'!#REF!</definedName>
    <definedName name="estructura">#REF!</definedName>
    <definedName name="Estrutura_Organizacional">#REF!</definedName>
    <definedName name="Etudes">[32]DE!$H$1</definedName>
    <definedName name="Euribor">#REF!</definedName>
    <definedName name="Euro">#REF!</definedName>
    <definedName name="euro1">#REF!</definedName>
    <definedName name="ExchangeRate_Currency1">[33]General!$C$12</definedName>
    <definedName name="EXS1M">#REF!</definedName>
    <definedName name="EXS1T">#REF!</definedName>
    <definedName name="EXS2M">#REF!</definedName>
    <definedName name="EXS2T">#REF!</definedName>
    <definedName name="exsm1">[34]Dia4!$G$12</definedName>
    <definedName name="Eyre________1_IEP">#REF!</definedName>
    <definedName name="f">#REF!</definedName>
    <definedName name="F_A_REF">#N/A</definedName>
    <definedName name="F_C_REF">#N/A</definedName>
    <definedName name="fa">#REF!</definedName>
    <definedName name="Faturamento">#REF!</definedName>
    <definedName name="FDAY">#REF!</definedName>
    <definedName name="feieiei">#REF!</definedName>
    <definedName name="Fev02_Cred">[35]Dados!$L$1:$L$65536</definedName>
    <definedName name="Fev02_Deb">[35]Dados!$K$1:$K$65536</definedName>
    <definedName name="Fichier_Export">#REF!</definedName>
    <definedName name="FIM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atiavo">#REF!</definedName>
    <definedName name="FINCO">'[13]Read Me!'!$R$26</definedName>
    <definedName name="Finland_100_FIM">#REF!</definedName>
    <definedName name="FlCaixa">#REF!</definedName>
    <definedName name="FLUASEO">'[12]fluxo de caixa'!$A$103:$D$145</definedName>
    <definedName name="FLUAUSOL">'[12]fluxo de caixa'!$A$52:$D$92</definedName>
    <definedName name="FLUCENTRO">'[12]fluxo de caixa'!$A$98:$D$139</definedName>
    <definedName name="FLUCORR">'[12]fluxo de caixa'!$A$103:$D$145</definedName>
    <definedName name="FLUCUYO">'[12]fluxo de caixa'!$A$99:$D$140</definedName>
    <definedName name="fluiecsa">'[12]fluxo de caixa'!$A$103:$D$146</definedName>
    <definedName name="flujo">'[36]fluxo de caixa'!$A$99:$C$137</definedName>
    <definedName name="FLUMANLIBA">'[12]fluxo de caixa'!$A$103:$D$145</definedName>
    <definedName name="FLUSERVIAL">'[12]fluxo de caixa'!$A$108:$D$151</definedName>
    <definedName name="fluxo">'[13]Read Me!'!$A$203:$N$261</definedName>
    <definedName name="FLUXO_LÍQUIDO_1_Acumulado">#REF!</definedName>
    <definedName name="FLUXO_LÍQUIDO_2_Acumulado">#REF!</definedName>
    <definedName name="FO">[32]DE!$F$1</definedName>
    <definedName name="Forecast">#REF!</definedName>
    <definedName name="FORNECEDORES">#REF!</definedName>
    <definedName name="Frame_Data">#REF!</definedName>
    <definedName name="France_100_FRF">#REF!</definedName>
    <definedName name="FRF">#REF!</definedName>
    <definedName name="FUNDOS">'[12]fluxo de caixa'!$A$324:$H$382</definedName>
    <definedName name="GARabr">#REF!</definedName>
    <definedName name="GARago">#REF!</definedName>
    <definedName name="GARdez">#REF!</definedName>
    <definedName name="GARFev">#REF!</definedName>
    <definedName name="GARJan">#REF!</definedName>
    <definedName name="GARjul">#REF!</definedName>
    <definedName name="GARjun">#REF!</definedName>
    <definedName name="GARmai">#REF!</definedName>
    <definedName name="GARMar">#REF!</definedName>
    <definedName name="GARnov">#REF!</definedName>
    <definedName name="GARout">#REF!</definedName>
    <definedName name="GARset">#REF!</definedName>
    <definedName name="GDP_Ratip">[37]TT_Saved_Benefits!$AK$21</definedName>
    <definedName name="Germany_100_DEM">#REF!</definedName>
    <definedName name="Gestion_dynamique">#REF!</definedName>
    <definedName name="gpFATURAmar" localSheetId="1">[38]faturamento!#REF!</definedName>
    <definedName name="gpFATURAmar">[38]faturamento!#REF!</definedName>
    <definedName name="gpTRIBUTOS">#REF!</definedName>
    <definedName name="GRAFREVOLVING" localSheetId="1">'[13]Read Me!'!#REF!</definedName>
    <definedName name="GRAFREVOLVING">'[13]Read Me!'!#REF!</definedName>
    <definedName name="GtoAdmin">'[22]Eco-Fin'!#REF!</definedName>
    <definedName name="GtoComerc">'[22]Eco-Fin'!#REF!</definedName>
    <definedName name="Haircut">#REF!</definedName>
    <definedName name="HORA_S1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"WBS Model"</definedName>
    <definedName name="HTML_LastUpdate" hidden="1">"04/07/2001"</definedName>
    <definedName name="HTML_LineAfter" hidden="1">FALSE</definedName>
    <definedName name="HTML_LineBefore" hidden="1">FALSE</definedName>
    <definedName name="HTML_Name" hidden="1">"Christian Jousselin"</definedName>
    <definedName name="HTML_OBDlg2" hidden="1">TRUE</definedName>
    <definedName name="HTML_OBDlg4" hidden="1">TRUE</definedName>
    <definedName name="HTML_OS" hidden="1">0</definedName>
    <definedName name="HTML_PathFile" hidden="1">"C:\Mes Documents\Capital\management de projet\wbs\WBS.htm"</definedName>
    <definedName name="HTML_Title" hidden="1">"WBS"</definedName>
    <definedName name="i3_conta">#REF!</definedName>
    <definedName name="iano">[28]tab!$B$39</definedName>
    <definedName name="IEP">#REF!</definedName>
    <definedName name="ifabr">[5]forecast!$H$1:$H$65536</definedName>
    <definedName name="ifjun">[7]forecast!$J$1:$J$65536</definedName>
    <definedName name="ifmai">[5]forecast!$I$1:$I$65536</definedName>
    <definedName name="imp">#REF!</definedName>
    <definedName name="ImpGcias">'[22]Eco-Fin'!#REF!</definedName>
    <definedName name="importados" localSheetId="1">#REF!</definedName>
    <definedName name="importados">#REF!</definedName>
    <definedName name="ImpostosVendas">#REF!</definedName>
    <definedName name="IMPRES">#REF!</definedName>
    <definedName name="imprimir_qd">#REF!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tor">'[30]Old Accidents'!$I$8</definedName>
    <definedName name="Initial_Equity">#REF!</definedName>
    <definedName name="Input_area">'[13]Read Me!'!$A$384:$I$548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1">"H5"</definedName>
    <definedName name="InvAAbr">#REF!</definedName>
    <definedName name="InvAAgo">#REF!</definedName>
    <definedName name="InvAbr">#REF!</definedName>
    <definedName name="InvADez">#REF!</definedName>
    <definedName name="InvAFev">#REF!</definedName>
    <definedName name="InvAgo">#REF!</definedName>
    <definedName name="InvAJan">#REF!</definedName>
    <definedName name="InvAJul">#REF!</definedName>
    <definedName name="InvAJun">#REF!</definedName>
    <definedName name="InvAMai">#REF!</definedName>
    <definedName name="InvAMar">#REF!</definedName>
    <definedName name="InvAno">#REF!</definedName>
    <definedName name="InvANov">#REF!</definedName>
    <definedName name="InvAOut">#REF!</definedName>
    <definedName name="InvASet">#REF!</definedName>
    <definedName name="InvDez">#REF!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t">#REF!</definedName>
    <definedName name="INVEST_CODE">#REF!</definedName>
    <definedName name="InvFev">#REF!</definedName>
    <definedName name="InvJan">#REF!</definedName>
    <definedName name="InvJul">#REF!</definedName>
    <definedName name="InvJun">#REF!</definedName>
    <definedName name="InvMai">#REF!</definedName>
    <definedName name="InvMar">#REF!</definedName>
    <definedName name="InvNov">#REF!</definedName>
    <definedName name="InvOut">#REF!</definedName>
    <definedName name="InvSet">#REF!</definedName>
    <definedName name="ioabr">[5]orçamento!$H$1:$H$65536</definedName>
    <definedName name="ioago">[6]orçamento!$L$1:$L$65536</definedName>
    <definedName name="iojul">[6]orçamento!$K$1:$K$65536</definedName>
    <definedName name="iojun">[7]orçamento!$J$1:$J$65536</definedName>
    <definedName name="iomai">[5]orçamento!$I$1:$I$65536</definedName>
    <definedName name="ionov">[9]orçamento!$O$1:$O$65536</definedName>
    <definedName name="ioout">[10]orçamento!$N$1:$N$65536</definedName>
    <definedName name="ioset">[8]orçamento!$M$1:$M$65536</definedName>
    <definedName name="IR">#REF!</definedName>
    <definedName name="IRAbr">#REF!</definedName>
    <definedName name="IRAcum">#REF!</definedName>
    <definedName name="IRAgo">#REF!</definedName>
    <definedName name="IRDez">#REF!</definedName>
    <definedName name="IRFev">#REF!</definedName>
    <definedName name="IRJan">#REF!</definedName>
    <definedName name="IRJul">#REF!</definedName>
    <definedName name="IRJun">#REF!</definedName>
    <definedName name="IRMai">#REF!</definedName>
    <definedName name="IRMar">#REF!</definedName>
    <definedName name="IRNov">#REF!</definedName>
    <definedName name="IROut">#REF!</definedName>
    <definedName name="IRPJ">#REF!</definedName>
    <definedName name="IRSet">#REF!</definedName>
    <definedName name="Italy______1000_ITL">#REF!</definedName>
    <definedName name="ITL">#REF!</definedName>
    <definedName name="Jan03_Cred">[39]Dados!$J$1:$J$65536</definedName>
    <definedName name="Jan03_Deb">[39]Dados!$I$1:$I$65536</definedName>
    <definedName name="jsf">#N/A</definedName>
    <definedName name="Jun02_Cred">[35]Dados!$T$1:$T$65536</definedName>
    <definedName name="Jun02_Deb">[35]Dados!$S$1:$S$65536</definedName>
    <definedName name="K" localSheetId="1">'[40]PCP KXX'!#REF!</definedName>
    <definedName name="K">'[40]PCP KXX'!#REF!</definedName>
    <definedName name="ki">3</definedName>
    <definedName name="klo">#REF!</definedName>
    <definedName name="klr">#REF!</definedName>
    <definedName name="kmm">#REF!</definedName>
    <definedName name="kmo">#REF!</definedName>
    <definedName name="kmr">#REF!</definedName>
    <definedName name="Kms_forez">#REF!</definedName>
    <definedName name="kms_satrod">#REF!</definedName>
    <definedName name="kp">2</definedName>
    <definedName name="KSI_rate">#REF!</definedName>
    <definedName name="Kt" localSheetId="1">#REF!</definedName>
    <definedName name="Kt">#REF!</definedName>
    <definedName name="ku" localSheetId="1">_L9C2</definedName>
    <definedName name="ku">_L9C2</definedName>
    <definedName name="Kv">#REF!</definedName>
    <definedName name="LAIR">#REF!</definedName>
    <definedName name="lang">[17]Dados!$I$48</definedName>
    <definedName name="LeagueTrVal">#REF!</definedName>
    <definedName name="LEASING">'[13]Read Me!'!$R$17</definedName>
    <definedName name="Lists">[41]lists!$A$3:$A$38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OGO">#N/A</definedName>
    <definedName name="LOTE_01_330">#REF!</definedName>
    <definedName name="LOTE_01_348">#REF!</definedName>
    <definedName name="LOTE_03_323">#REF!</definedName>
    <definedName name="LOTE_05_322">#REF!</definedName>
    <definedName name="LOTE_08_225">#REF!</definedName>
    <definedName name="LOTE_09_0">#REF!</definedName>
    <definedName name="LOTE_09_310">#REF!</definedName>
    <definedName name="LOTE_10_255">#REF!</definedName>
    <definedName name="LOTE_10_318">#REF!</definedName>
    <definedName name="LOTE_10_330">#REF!</definedName>
    <definedName name="LOTE_10_334">#REF!</definedName>
    <definedName name="LOTE_10_345">#REF!</definedName>
    <definedName name="LOTE_11_215">#REF!</definedName>
    <definedName name="LOTE_11_340">#REF!</definedName>
    <definedName name="LOTE_11_342">#REF!</definedName>
    <definedName name="LOTE_11_344">#REF!</definedName>
    <definedName name="LOTE_11_350">#REF!</definedName>
    <definedName name="LUCRO">'[12]fluxo de caixa'!$A$263:$H$320</definedName>
    <definedName name="LUF">#REF!</definedName>
    <definedName name="Luxembourg_100_LUF">#REF!</definedName>
    <definedName name="Mai02_Cred">[35]Dados!$R$1:$R$65536</definedName>
    <definedName name="Mai02_Deb">[35]Dados!$Q$1:$Q$65536</definedName>
    <definedName name="Mão_de_Obra">#REF!</definedName>
    <definedName name="Mar02_Cred">[35]Dados!$N$1:$N$65536</definedName>
    <definedName name="Mar02_Deb">[35]Dados!$M$1:$M$65536</definedName>
    <definedName name="marge" localSheetId="1">'[42]BILAN COUT O&amp;M'!#REF!</definedName>
    <definedName name="marge">'[42]BILAN COUT O&amp;M'!#REF!</definedName>
    <definedName name="MATPRIMA">#REF!</definedName>
    <definedName name="MAX_S1">#REF!</definedName>
    <definedName name="MAX_S2">#REF!</definedName>
    <definedName name="max_sh1">[34]Dia4!$X$58</definedName>
    <definedName name="maxh_si">[34]Dia4!$A$63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a">[28]tab!$B$3</definedName>
    <definedName name="mesc">[28]tab!$J$3</definedName>
    <definedName name="Min_DSCR">#REF!</definedName>
    <definedName name="Min_LLCR">#REF!</definedName>
    <definedName name="Min_PLCR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r">#REF!</definedName>
    <definedName name="MO">[32]DE!$J$1</definedName>
    <definedName name="MODxinsumos">'[18]Estoque de P.Acabados'!$J$63</definedName>
    <definedName name="Monnaie">[43]LOC!$BW$2</definedName>
    <definedName name="MORTDEVEL">'[13]Read Me!'!$R$22</definedName>
    <definedName name="MORTGAGEIND" localSheetId="1">'[13]Read Me!'!#REF!</definedName>
    <definedName name="MORTGAGEIND">'[13]Read Me!'!#REF!</definedName>
    <definedName name="MORTGIND" localSheetId="1">'[13]Read Me!'!#REF!</definedName>
    <definedName name="MORTGIND">'[13]Read Me!'!#REF!</definedName>
    <definedName name="mpRenda">#REF!</definedName>
    <definedName name="Multiplier_Capex">#REF!</definedName>
    <definedName name="Multiplier_Opex">#REF!</definedName>
    <definedName name="Multiplier_Revenue">#REF!</definedName>
    <definedName name="MUN_LITO">#N/A</definedName>
    <definedName name="N_LOCAL">#N/A</definedName>
    <definedName name="n_navios_min">'[44]Grafico Cntr'!$D$3</definedName>
    <definedName name="NameArea">[0]!NameArea</definedName>
    <definedName name="Netherlands_100_NLG">#REF!</definedName>
    <definedName name="NLG">#REF!</definedName>
    <definedName name="nnn">#REF!</definedName>
    <definedName name="novo_nome" hidden="1">{#N/A,#N/A,FALSE,"31 - Balanço";#N/A,#N/A,FALSE,"41 - Resultado";#N/A,#N/A,FALSE,"51 - Fluxo de Caixa"}</definedName>
    <definedName name="NUN_FRON">#N/A</definedName>
    <definedName name="O_A_REF">#N/A</definedName>
    <definedName name="O_C_REF">#N/A</definedName>
    <definedName name="O_Conta">#REF!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Abr03">[24]Orc!$AC$1:$AC$65536</definedName>
    <definedName name="OAAgo03">[24]Orc!$AG$1:$AG$65536</definedName>
    <definedName name="OAbr03">[24]Orc!$P$1:$P$65536</definedName>
    <definedName name="OADez03">[24]Orc!$AK$1:$AK$65536</definedName>
    <definedName name="oae">#REF!</definedName>
    <definedName name="OAFev03">#REF!</definedName>
    <definedName name="OAGeproj">#REF!</definedName>
    <definedName name="OAgo03">[24]Orc!$T$1:$T$65536</definedName>
    <definedName name="OAJan03">#REF!</definedName>
    <definedName name="oajul03">[24]Orc!$AF$1:$AF$65536</definedName>
    <definedName name="oajun03">[24]Orc!$AE$1:$AE$65536</definedName>
    <definedName name="oamai03">[24]Orc!$AD$1:$AD$65536</definedName>
    <definedName name="OAMar03">[24]Orc!$AB$1:$AB$65536</definedName>
    <definedName name="OAnGeproj">#REF!</definedName>
    <definedName name="OANov03">#REF!</definedName>
    <definedName name="OAOut03">#REF!</definedName>
    <definedName name="OASet03">#REF!</definedName>
    <definedName name="ODez03">#REF!</definedName>
    <definedName name="OFev03">[24]Orc!$N$1:$N$65536</definedName>
    <definedName name="OFICIAL">[45]GETEC!$D$7</definedName>
    <definedName name="OJan03">#REF!</definedName>
    <definedName name="OJul03">[24]Orc!$S$1:$S$65536</definedName>
    <definedName name="ojun">[24]Orc!$R$1:$R$65536</definedName>
    <definedName name="OJun03">[24]Orc!$R$1:$R$65536</definedName>
    <definedName name="OMai03">[24]Orc!$Q$1:$Q$65536</definedName>
    <definedName name="OMar03">[24]Orc!$O$1:$O$65536</definedName>
    <definedName name="ONov03">#REF!</definedName>
    <definedName name="OOut03">#REF!</definedName>
    <definedName name="Op">#REF!</definedName>
    <definedName name="Operacoes">#REF!</definedName>
    <definedName name="Orçamento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Orçamento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Orçamento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Orçamento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Orçamento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Orçamento6">{0;0;0;0;9;#N/A;0.75;0.75;1;1;1;FALSE;FALSE;FALSE;FALSE;FALSE;#N/A;1;100;#N/A;#N/A;"&amp;A";"Page &amp;P"}</definedName>
    <definedName name="Orçamento7">{0;0;0;0;9;#N/A;0.75;0.75;1;1;1;FALSE;FALSE;FALSE;FALSE;FALSE;#N/A;1;100;#N/A;#N/A;"&amp;A";"Page &amp;P"}</definedName>
    <definedName name="origaplic">#REF!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Set03">#REF!</definedName>
    <definedName name="Other">#REF!</definedName>
    <definedName name="OtherRank">#REF!</definedName>
    <definedName name="OuiNon">'[14]Tables COFACE'!$D$69:$E$70</definedName>
    <definedName name="OVERDRAFT">'[13]Read Me!'!$R$11</definedName>
    <definedName name="P_ON_STAFF">#REF!</definedName>
    <definedName name="PAbr03">#REF!</definedName>
    <definedName name="PAbr06">#REF!</definedName>
    <definedName name="PAcum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o03">#REF!</definedName>
    <definedName name="PAgo06">#REF!</definedName>
    <definedName name="Partenaires">[43]LOC!$CF$487:$CK$494</definedName>
    <definedName name="passeio">#REF!</definedName>
    <definedName name="Paste_block">#REF!</definedName>
    <definedName name="pato">[46]Capa!$A$1:$D$137</definedName>
    <definedName name="PATRIMONIO">'[12]fluxo de caixa'!$A$65:$H$80</definedName>
    <definedName name="pav" localSheetId="1">#REF!</definedName>
    <definedName name="pav">#REF!</definedName>
    <definedName name="Pays" localSheetId="1">'[14]Synthèse I Crédit-Fab'!#REF!</definedName>
    <definedName name="Pays">'[14]Synthèse I Crédit-Fab'!#REF!</definedName>
    <definedName name="PDez05">#REF!</definedName>
    <definedName name="PDez06">#REF!</definedName>
    <definedName name="PeAntAbr">[5]anterior!$BT$1:$BT$65536</definedName>
    <definedName name="PeAntJun">[6]anterior!$BV$1:$BV$65536</definedName>
    <definedName name="PeAntMai">[7]anterior!$BU$1:$BU$65536</definedName>
    <definedName name="PeOrDez">[9]orçamento!$AM$1:$AM$65536</definedName>
    <definedName name="PeOrJul">[7]orçamento!$AH$1:$AH$65536</definedName>
    <definedName name="PeOrJun">[5]orçamento!$AG$1:$AG$65536</definedName>
    <definedName name="PeOrNov">[10]orçamento!$AL$1:$AL$65536</definedName>
    <definedName name="PeOrOut">[8]orçamento!$AK$1:$AK$65536</definedName>
    <definedName name="PeOrSet">[6]orçamento!$AJ$1:$AJ$65536</definedName>
    <definedName name="Perc_est_consorcio">#REF!</definedName>
    <definedName name="PeReAgo">#REF!</definedName>
    <definedName name="PeReDez">#REF!</definedName>
    <definedName name="PeReJul">#REF!</definedName>
    <definedName name="PeReJun">#REF!</definedName>
    <definedName name="PeReMai">#REF!</definedName>
    <definedName name="PeReNov">#REF!</definedName>
    <definedName name="PeReOut">#REF!</definedName>
    <definedName name="PeReSet">#REF!</definedName>
    <definedName name="PESabr06">#REF!</definedName>
    <definedName name="PESago06">#REF!</definedName>
    <definedName name="PESdez05">#REF!</definedName>
    <definedName name="PESdez06">#REF!</definedName>
    <definedName name="PESfev06">#REF!</definedName>
    <definedName name="PESjan06">#REF!</definedName>
    <definedName name="PESjul06">#REF!</definedName>
    <definedName name="PESjun06">#REF!</definedName>
    <definedName name="PESmai06">#REF!</definedName>
    <definedName name="PESmar06">#REF!</definedName>
    <definedName name="PESnov06">#REF!</definedName>
    <definedName name="PESout06">#REF!</definedName>
    <definedName name="PESset06">#REF!</definedName>
    <definedName name="Pessoar">#REF!</definedName>
    <definedName name="PFev03">#REF!</definedName>
    <definedName name="PFev06">#REF!</definedName>
    <definedName name="PJan03">#REF!</definedName>
    <definedName name="PJan06">#REF!</definedName>
    <definedName name="PJul03">#REF!</definedName>
    <definedName name="PJul06">#REF!</definedName>
    <definedName name="PJun03">#REF!</definedName>
    <definedName name="PJun06">#REF!</definedName>
    <definedName name="PLACE" localSheetId="1">#REF!</definedName>
    <definedName name="PLACE">#REF!</definedName>
    <definedName name="Plane_occ">#REF!</definedName>
    <definedName name="plas">[31]Capa!$A$1:$D$137</definedName>
    <definedName name="plassarelas">[46]Capa!$A$1:$D$137</definedName>
    <definedName name="PMai03">#REF!</definedName>
    <definedName name="Pmai06">#REF!</definedName>
    <definedName name="PMar03">#REF!</definedName>
    <definedName name="PMar06">#REF!</definedName>
    <definedName name="PNov06">#REF!</definedName>
    <definedName name="POP_93">#N/A</definedName>
    <definedName name="porte_sis">#REF!</definedName>
    <definedName name="Portugal_100_PTE">#REF!</definedName>
    <definedName name="POut03">[11]Orcto!$AS$1:$AS$65536</definedName>
    <definedName name="POut06">#REF!</definedName>
    <definedName name="PPDR" localSheetId="1">[15]NTB!#REF!</definedName>
    <definedName name="PPDR">[15]NTB!#REF!</definedName>
    <definedName name="prem">'[13]Read Me!'!$A$5:$N$88</definedName>
    <definedName name="Pres">#REF!</definedName>
    <definedName name="PRESCLE">#N/A</definedName>
    <definedName name="PRESTP">#N/A</definedName>
    <definedName name="Previsao" hidden="1">{"'Índice'!$A$1:$K$49"}</definedName>
    <definedName name="Print_Area_MI">'[13]Read Me!'!$A$1:$J$228</definedName>
    <definedName name="Prix">'[14]Synthèse I Crédit-Fab'!$C$11</definedName>
    <definedName name="Proposta">#REF!</definedName>
    <definedName name="PSet03">[11]Orcto!$AO$1:$AO$65536</definedName>
    <definedName name="PSet06">#REF!</definedName>
    <definedName name="PTE">#REF!</definedName>
    <definedName name="PU">[47]Results!$G$19</definedName>
    <definedName name="q" hidden="1">{"'Índice'!$A$1:$K$49"}</definedName>
    <definedName name="QD_resumo" localSheetId="1">[16]ENDIV_GP_CapGiro3_1!#REF!</definedName>
    <definedName name="QD_resumo">[16]ENDIV_GP_CapGiro3_1!#REF!</definedName>
    <definedName name="QDgeral">#REF!</definedName>
    <definedName name="qdMTC" localSheetId="1">[16]ENDIV_GP_CapGiro3_1!#REF!</definedName>
    <definedName name="qdMTC">[16]ENDIV_GP_CapGiro3_1!#REF!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uadro">#REF!</definedName>
    <definedName name="quadro1">#REF!</definedName>
    <definedName name="quadro2">#REF!</definedName>
    <definedName name="R_LOOP1" localSheetId="1">#REF!</definedName>
    <definedName name="R_LOOP1">#REF!</definedName>
    <definedName name="R_LOOP2" localSheetId="1">#REF!</definedName>
    <definedName name="R_LOOP2">#REF!</definedName>
    <definedName name="RAAbr">[24]BDG!$BO$1:$BO$65536</definedName>
    <definedName name="RAAgo">[24]BDG!$BS$1:$BS$65536</definedName>
    <definedName name="RACATabr">#REF!</definedName>
    <definedName name="RACATago">#REF!</definedName>
    <definedName name="RACATdez">#REF!</definedName>
    <definedName name="RACATfev">#REF!</definedName>
    <definedName name="RACATjan">#REF!</definedName>
    <definedName name="RACATjul">#REF!</definedName>
    <definedName name="RACATjun">#REF!</definedName>
    <definedName name="RACATmai">#REF!</definedName>
    <definedName name="RACATmar">#REF!</definedName>
    <definedName name="RACATnov">#REF!</definedName>
    <definedName name="RACATout">#REF!</definedName>
    <definedName name="RACATset">#REF!</definedName>
    <definedName name="RADez">#REF!</definedName>
    <definedName name="RAFev">#REF!</definedName>
    <definedName name="RAFev03">#REF!</definedName>
    <definedName name="RAGeproj">#REF!</definedName>
    <definedName name="RainDay">#REF!</definedName>
    <definedName name="RAJan03">#REF!</definedName>
    <definedName name="rajul">[24]BDG!$BR$1:$BR$65536</definedName>
    <definedName name="rajun">[24]BDG!$BQ$1:$BQ$65536</definedName>
    <definedName name="ramai">[24]BDG!$BP$1:$BP$65536</definedName>
    <definedName name="RAMar">[24]BDG!$BN$1:$BN$65536</definedName>
    <definedName name="RAMar03">#REF!</definedName>
    <definedName name="RANGE01">#N/A</definedName>
    <definedName name="RANicAbr">#REF!</definedName>
    <definedName name="RANicAgo">#REF!</definedName>
    <definedName name="RANicDez">#REF!</definedName>
    <definedName name="RANicFev">#REF!</definedName>
    <definedName name="RANicJul">#REF!</definedName>
    <definedName name="RANicJun">#REF!</definedName>
    <definedName name="RANicMai">#REF!</definedName>
    <definedName name="RANicMar">#REF!</definedName>
    <definedName name="RANicNov">#REF!</definedName>
    <definedName name="RANicOut">#REF!</definedName>
    <definedName name="RANicSet">#REF!</definedName>
    <definedName name="RANov">#REF!</definedName>
    <definedName name="RAOut">#REF!</definedName>
    <definedName name="RASet">#REF!</definedName>
    <definedName name="RCATabr">#REF!</definedName>
    <definedName name="RCATago">#REF!</definedName>
    <definedName name="RCATDez">#REF!</definedName>
    <definedName name="RCATDez05">#REF!</definedName>
    <definedName name="RCATfev">#REF!</definedName>
    <definedName name="RCATjan">#REF!</definedName>
    <definedName name="RCATjul">#REF!</definedName>
    <definedName name="RCATjun">#REF!</definedName>
    <definedName name="RCATmai">#REF!</definedName>
    <definedName name="RCATmar">#REF!</definedName>
    <definedName name="RCATnov">#REF!</definedName>
    <definedName name="RCATout">#REF!</definedName>
    <definedName name="RCATset">#REF!</definedName>
    <definedName name="RDAY">#REF!</definedName>
    <definedName name="reabr">#REF!</definedName>
    <definedName name="reago">#REF!</definedName>
    <definedName name="Reais__US">'[44]Dados de entrada'!$D$34</definedName>
    <definedName name="Reaj">#REF!</definedName>
    <definedName name="real" localSheetId="1">[29]Hypothèses!#REF!</definedName>
    <definedName name="real">[29]Hypothèses!#REF!</definedName>
    <definedName name="REASEO">'[12]fluxo de caixa'!$A$51:$D$100</definedName>
    <definedName name="Red" localSheetId="1">[17]Receita!#REF!</definedName>
    <definedName name="Red">[17]Receita!#REF!</definedName>
    <definedName name="redez">#REF!</definedName>
    <definedName name="Réf">[43]LOC!$J$2</definedName>
    <definedName name="refev">#REF!</definedName>
    <definedName name="rejan">#REF!</definedName>
    <definedName name="rejul">#REF!</definedName>
    <definedName name="rejun">#REF!</definedName>
    <definedName name="remai">#REF!</definedName>
    <definedName name="remar">#REF!</definedName>
    <definedName name="RENEGOTIATED">'[13]Read Me!'!$R$25</definedName>
    <definedName name="renov">#REF!</definedName>
    <definedName name="reout">#REF!</definedName>
    <definedName name="Res._financeiro_líquido">#REF!</definedName>
    <definedName name="RESCENTRO">'[12]fluxo de caixa'!$A$51:$D$95</definedName>
    <definedName name="RESCORR">'[12]fluxo de caixa'!$A$51:$D$100</definedName>
    <definedName name="RESCUYO">'[12]fluxo de caixa'!$A$52:$D$96</definedName>
    <definedName name="reset">#REF!</definedName>
    <definedName name="ResExtr">'[22]Eco-Fin'!#REF!</definedName>
    <definedName name="ResFinanc2">'[27]CONSSID12-96'!#REF!</definedName>
    <definedName name="resiecsa">'[12]fluxo de caixa'!$A$51:$D$100</definedName>
    <definedName name="RESMANLIBA">'[12]fluxo de caixa'!$A$51:$D$100</definedName>
    <definedName name="RESSERVIAL">'[12]fluxo de caixa'!$A$52:$D$105</definedName>
    <definedName name="resul">#REF!</definedName>
    <definedName name="RESULT._FINANC._LÍQ._Acumul.">#REF!</definedName>
    <definedName name="RESULTADO">'[12]fluxo de caixa'!$A$84:$G$127</definedName>
    <definedName name="RESUMEN">#REF!</definedName>
    <definedName name="RESUMO" localSheetId="1">[16]ENDIV_GP_CapGiro3_1!#REF!</definedName>
    <definedName name="RESUMO">[16]ENDIV_GP_CapGiro3_1!#REF!</definedName>
    <definedName name="Resumo_Analítico">#REF!</definedName>
    <definedName name="REVOLVING">'[13]Read Me!'!$R$5</definedName>
    <definedName name="RH">'[12]fluxo de caixa'!$A$386:$H$415</definedName>
    <definedName name="RIPOsFin">'[22]Eco-Fin'!#REF!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" localSheetId="1">_L9C2</definedName>
    <definedName name="risks">_L9C2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isque">'[14]Tables COFACE'!$D$9:$I$10</definedName>
    <definedName name="RNicAbr">#REF!</definedName>
    <definedName name="RNicAgo">#REF!</definedName>
    <definedName name="RNicDez">#REF!</definedName>
    <definedName name="RNicFev">#REF!</definedName>
    <definedName name="RNicJan">#REF!</definedName>
    <definedName name="RNicJul">#REF!</definedName>
    <definedName name="RNicJun">#REF!</definedName>
    <definedName name="RNicMai">#REF!</definedName>
    <definedName name="RNicMar">#REF!</definedName>
    <definedName name="RNicNov">#REF!</definedName>
    <definedName name="RNicOut">#REF!</definedName>
    <definedName name="RNicSet">#REF!</definedName>
    <definedName name="RRHHEcon">'[22]Eco-Fin'!#REF!</definedName>
    <definedName name="RRHHFin">'[22]Eco-Fin'!#REF!</definedName>
    <definedName name="RUAabr02">#REF!</definedName>
    <definedName name="RUAago02">#REF!</definedName>
    <definedName name="RUabr02">#REF!</definedName>
    <definedName name="RUAdez02">#REF!</definedName>
    <definedName name="RUAfev02">#REF!</definedName>
    <definedName name="RUago02">#REF!</definedName>
    <definedName name="RUAjul02">#REF!</definedName>
    <definedName name="RUAjun02">#REF!</definedName>
    <definedName name="RUAmai02">#REF!</definedName>
    <definedName name="RUAmar02">#REF!</definedName>
    <definedName name="RUAnov02">#REF!</definedName>
    <definedName name="RUAout02">#REF!</definedName>
    <definedName name="RUAset02">#REF!</definedName>
    <definedName name="RUdez02">#REF!</definedName>
    <definedName name="RUfev02">#REF!</definedName>
    <definedName name="RUJul02">#REF!</definedName>
    <definedName name="RUJun02">#REF!</definedName>
    <definedName name="RUmai02">#REF!</definedName>
    <definedName name="RUmar02">#REF!</definedName>
    <definedName name="RUnov02">#REF!</definedName>
    <definedName name="RUout02">#REF!</definedName>
    <definedName name="RURALLOAN">'[13]Read Me!'!$R$21</definedName>
    <definedName name="RUset02">#REF!</definedName>
    <definedName name="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S_MAME_L">#N/A</definedName>
    <definedName name="sa">{0;0;0;0;9;#N/A;0.75;0.75;1;1;1;FALSE;FALSE;FALSE;FALSE;FALSE;#N/A;1;100;#N/A;#N/A;"&amp;A";"Page &amp;P"}</definedName>
    <definedName name="SAE">#REF!</definedName>
    <definedName name="SDAY">#REF!</definedName>
    <definedName name="secao">#REF!</definedName>
    <definedName name="Sensitivity_Breakeven_DSCR">#REF!</definedName>
    <definedName name="Sensitivity_Breakeven_LLCR">#REF!</definedName>
    <definedName name="Sensitivity_Breakeven_PLCR">#REF!</definedName>
    <definedName name="Sensitivity_Default">#REF!</definedName>
    <definedName name="Sensitivity_Equity_IRR">#REF!</definedName>
    <definedName name="Sensitivity_Min_DSCR">#REF!</definedName>
    <definedName name="September">'[13]Read Me!'!$J$26</definedName>
    <definedName name="SERV">[45]GETEC!$D$9</definedName>
    <definedName name="Set02_Cred">[35]Dados!$Z$1:$Z$65536</definedName>
    <definedName name="Set02_Deb">[35]Dados!$Y$1:$Y$65536</definedName>
    <definedName name="SIGLA_UF">#N/A</definedName>
    <definedName name="sin">#REF!</definedName>
    <definedName name="SOCIEDAD___SIDECO_BRASIL_S.A.">'[12]fluxo de caixa'!$A$2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omatório">#REF!</definedName>
    <definedName name="sorb_">#REF!</definedName>
    <definedName name="Spain_____100_ESP">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FFLOAN">'[13]Read Me!'!$R$12</definedName>
    <definedName name="Stein">[0]!Stein</definedName>
    <definedName name="SUBTOTAL">'[13]Read Me!'!$R$27</definedName>
    <definedName name="SUDENE">#N/A</definedName>
    <definedName name="SUMMARY_PAGE1">#REF!</definedName>
    <definedName name="SZ_P1">#REF!</definedName>
    <definedName name="SZ_P2">#REF!</definedName>
    <definedName name="SZ_P3">#REF!</definedName>
    <definedName name="SZ_P4">#REF!</definedName>
    <definedName name="SZ_P5">#REF!</definedName>
    <definedName name="T_FIRMING_LIST">[48]CFG!$Q$17:$Q$20</definedName>
    <definedName name="T_NATURE_LIST">[48]CFG!$V$2:$V$35</definedName>
    <definedName name="T_QUANTITY_LIST">[48]CFG!$Q$2:$Q$6</definedName>
    <definedName name="T_RATE" localSheetId="1">[48]CFG!#REF!</definedName>
    <definedName name="T_RATE">[48]CFG!#REF!</definedName>
    <definedName name="T_RATE_QUALIF" localSheetId="1">[48]CFG!#REF!</definedName>
    <definedName name="T_RATE_QUALIF">[48]CFG!#REF!</definedName>
    <definedName name="Tab_A">'[14]Tables COFACE'!$D$14:$I$21</definedName>
    <definedName name="Tab_B">'[14]Tables COFACE'!$D$24:$I$31</definedName>
    <definedName name="TABAA">#REF!</definedName>
    <definedName name="TABAB">#REF!</definedName>
    <definedName name="TABAC">#REF!</definedName>
    <definedName name="TabelReeks">#REF!</definedName>
    <definedName name="TabFab_A">'[14]Tables COFACE'!$D$36:$I$43</definedName>
    <definedName name="TabFab_B">'[14]Tables COFACE'!$D$46:$I$53</definedName>
    <definedName name="Tarifa" localSheetId="1">[17]Dados!#REF!</definedName>
    <definedName name="Tarifa">[17]Dados!#REF!</definedName>
    <definedName name="TarifaUnit">[49]Receitas!#REF!</definedName>
    <definedName name="tax">'[13]Read Me!'!$K$25</definedName>
    <definedName name="Tecnica">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ste" hidden="1">'[27]fluxo de caixa'!#REF!</definedName>
    <definedName name="TFF_ADD_OFF" localSheetId="1">#REF!</definedName>
    <definedName name="TFF_ADD_OFF">#REF!</definedName>
    <definedName name="TIRProj">[47]Results!$G$27</definedName>
    <definedName name="Titre1">[43]LOC!$BL$2</definedName>
    <definedName name="TÍTULOS">#REF!</definedName>
    <definedName name="tjlp" localSheetId="1">#REF!</definedName>
    <definedName name="tjlp">#REF!</definedName>
    <definedName name="ton_trans">#REF!</definedName>
    <definedName name="TOT" localSheetId="1">'[50]Q 1 INICIAIS'!#REF!</definedName>
    <definedName name="TOT">'[50]Q 1 INICIAIS'!#REF!</definedName>
    <definedName name="TOT_DC">4</definedName>
    <definedName name="Total" localSheetId="1">#REF!</definedName>
    <definedName name="Total">#REF!</definedName>
    <definedName name="total01.1" localSheetId="1">'[51]01'!#REF!</definedName>
    <definedName name="total01.1">'[51]01'!#REF!</definedName>
    <definedName name="total02.1" localSheetId="1">'[51]02'!#REF!</definedName>
    <definedName name="total02.1">'[51]02'!#REF!</definedName>
    <definedName name="total02.2" localSheetId="1">'[51]02'!#REF!</definedName>
    <definedName name="total02.2">'[51]02'!#REF!</definedName>
    <definedName name="total04.1" localSheetId="1">'[51]04'!#REF!</definedName>
    <definedName name="total04.1">'[51]04'!#REF!</definedName>
    <definedName name="total05.1" localSheetId="1">'[51]05'!#REF!</definedName>
    <definedName name="total05.1">'[51]05'!#REF!</definedName>
    <definedName name="total05.2" localSheetId="1">'[51]05'!#REF!</definedName>
    <definedName name="total05.2">'[51]05'!#REF!</definedName>
    <definedName name="total05.3" localSheetId="1">'[51]05'!#REF!</definedName>
    <definedName name="total05.3">'[51]05'!#REF!</definedName>
    <definedName name="total05.4" localSheetId="1">'[51]05'!#REF!</definedName>
    <definedName name="total05.4">'[51]05'!#REF!</definedName>
    <definedName name="total05.5" localSheetId="1">'[51]05'!#REF!</definedName>
    <definedName name="total05.5">'[51]05'!#REF!</definedName>
    <definedName name="total06.1" localSheetId="1">'[52]01'!#REF!</definedName>
    <definedName name="total06.1">'[52]01'!#REF!</definedName>
    <definedName name="total08.1" localSheetId="1">'[53]01'!#REF!</definedName>
    <definedName name="total08.1">'[53]01'!#REF!</definedName>
    <definedName name="total09.1" localSheetId="1">'[51]06'!#REF!</definedName>
    <definedName name="total09.1">'[51]06'!#REF!</definedName>
    <definedName name="total09.2" localSheetId="1">'[51]06'!#REF!</definedName>
    <definedName name="total09.2">'[51]06'!#REF!</definedName>
    <definedName name="total09.3" localSheetId="1">'[51]06'!#REF!</definedName>
    <definedName name="total09.3">'[51]06'!#REF!</definedName>
    <definedName name="total10.1" localSheetId="1">'[51]07'!#REF!</definedName>
    <definedName name="total10.1">'[51]07'!#REF!</definedName>
    <definedName name="total11.1" localSheetId="1">'[51]08'!#REF!</definedName>
    <definedName name="total11.1">'[51]08'!#REF!</definedName>
    <definedName name="total11.2" localSheetId="1">'[51]08'!#REF!</definedName>
    <definedName name="total11.2">'[51]08'!#REF!</definedName>
    <definedName name="total12.1" localSheetId="1">'[51]09'!#REF!</definedName>
    <definedName name="total12.1">'[51]09'!#REF!</definedName>
    <definedName name="total12.10" localSheetId="1">'[51]09'!#REF!</definedName>
    <definedName name="total12.10">'[51]09'!#REF!</definedName>
    <definedName name="total12.11" localSheetId="1">'[51]09'!#REF!</definedName>
    <definedName name="total12.11">'[51]09'!#REF!</definedName>
    <definedName name="total12.12" localSheetId="1">'[51]09'!#REF!</definedName>
    <definedName name="total12.12">'[51]09'!#REF!</definedName>
    <definedName name="total12.13" localSheetId="1">'[51]09'!#REF!</definedName>
    <definedName name="total12.13">'[51]09'!#REF!</definedName>
    <definedName name="total12.14" localSheetId="1">'[51]09'!#REF!</definedName>
    <definedName name="total12.14">'[51]09'!#REF!</definedName>
    <definedName name="total12.2" localSheetId="1">'[51]09'!#REF!</definedName>
    <definedName name="total12.2">'[51]09'!#REF!</definedName>
    <definedName name="total12.3" localSheetId="1">'[51]09'!#REF!</definedName>
    <definedName name="total12.3">'[51]09'!#REF!</definedName>
    <definedName name="total12.4" localSheetId="1">'[51]09'!#REF!</definedName>
    <definedName name="total12.4">'[51]09'!#REF!</definedName>
    <definedName name="total12.5" localSheetId="1">'[51]09'!#REF!</definedName>
    <definedName name="total12.5">'[51]09'!#REF!</definedName>
    <definedName name="total12.6" localSheetId="1">'[51]09'!#REF!</definedName>
    <definedName name="total12.6">'[51]09'!#REF!</definedName>
    <definedName name="total12.7" localSheetId="1">'[51]09'!#REF!</definedName>
    <definedName name="total12.7">'[51]09'!#REF!</definedName>
    <definedName name="total12.8" localSheetId="1">'[51]09'!#REF!</definedName>
    <definedName name="total12.8">'[51]09'!#REF!</definedName>
    <definedName name="total12.9" localSheetId="1">'[51]09'!#REF!</definedName>
    <definedName name="total12.9">'[51]09'!#REF!</definedName>
    <definedName name="total13.1" localSheetId="1">'[51]10'!#REF!</definedName>
    <definedName name="total13.1">'[51]10'!#REF!</definedName>
    <definedName name="total14.1" localSheetId="1">'[51]11'!#REF!</definedName>
    <definedName name="total14.1">'[51]11'!#REF!</definedName>
    <definedName name="total14.2" localSheetId="1">'[51]11'!#REF!</definedName>
    <definedName name="total14.2">'[51]11'!#REF!</definedName>
    <definedName name="total14.3" localSheetId="1">'[51]11'!#REF!</definedName>
    <definedName name="total14.3">'[51]11'!#REF!</definedName>
    <definedName name="total14.4" localSheetId="1">'[51]11'!#REF!</definedName>
    <definedName name="total14.4">'[51]11'!#REF!</definedName>
    <definedName name="total14.5" localSheetId="1">'[51]11'!#REF!</definedName>
    <definedName name="total14.5">'[51]11'!#REF!</definedName>
    <definedName name="total14.6" localSheetId="1">'[51]11'!#REF!</definedName>
    <definedName name="total14.6">'[51]11'!#REF!</definedName>
    <definedName name="total14.7" localSheetId="1">'[51]11'!#REF!</definedName>
    <definedName name="total14.7">'[51]11'!#REF!</definedName>
    <definedName name="total14.8" localSheetId="1">'[51]11'!#REF!</definedName>
    <definedName name="total14.8">'[51]11'!#REF!</definedName>
    <definedName name="total19.1" localSheetId="1">'[51]12'!#REF!</definedName>
    <definedName name="total19.1">'[51]12'!#REF!</definedName>
    <definedName name="total20.1" localSheetId="1">'[51]13'!#REF!</definedName>
    <definedName name="total20.1">'[51]13'!#REF!</definedName>
    <definedName name="total20.2" localSheetId="1">'[51]13'!#REF!</definedName>
    <definedName name="total20.2">'[51]13'!#REF!</definedName>
    <definedName name="total20.3" localSheetId="1">'[51]13'!#REF!</definedName>
    <definedName name="total20.3">'[51]13'!#REF!</definedName>
    <definedName name="total21.1" localSheetId="1">'[52]03'!#REF!</definedName>
    <definedName name="total21.1">'[52]03'!#REF!</definedName>
    <definedName name="total21.2" localSheetId="1">'[52]03'!#REF!</definedName>
    <definedName name="total21.2">'[52]03'!#REF!</definedName>
    <definedName name="total21.3" localSheetId="1">'[52]03'!#REF!</definedName>
    <definedName name="total21.3">'[52]03'!#REF!</definedName>
    <definedName name="total23.1" localSheetId="1">'[53]02'!#REF!</definedName>
    <definedName name="total23.1">'[53]02'!#REF!</definedName>
    <definedName name="total23.2" localSheetId="1">'[53]02'!#REF!</definedName>
    <definedName name="total23.2">'[53]02'!#REF!</definedName>
    <definedName name="total23.3" localSheetId="1">'[53]02'!#REF!</definedName>
    <definedName name="total23.3">'[53]02'!#REF!</definedName>
    <definedName name="total24.1" localSheetId="1">'[51]14'!#REF!</definedName>
    <definedName name="total24.1">'[51]14'!#REF!</definedName>
    <definedName name="total24.2" localSheetId="1">'[51]14'!#REF!</definedName>
    <definedName name="total24.2">'[51]14'!#REF!</definedName>
    <definedName name="total24.3" localSheetId="1">'[51]14'!#REF!</definedName>
    <definedName name="total24.3">'[51]14'!#REF!</definedName>
    <definedName name="total24.4" localSheetId="1">'[51]14'!#REF!</definedName>
    <definedName name="total24.4">'[51]14'!#REF!</definedName>
    <definedName name="total24.5" localSheetId="1">'[51]14'!#REF!</definedName>
    <definedName name="total24.5">'[51]14'!#REF!</definedName>
    <definedName name="total25.1" localSheetId="1">'[51]15'!#REF!</definedName>
    <definedName name="total25.1">'[51]15'!#REF!</definedName>
    <definedName name="total25.2" localSheetId="1">'[51]15'!#REF!</definedName>
    <definedName name="total25.2">'[51]15'!#REF!</definedName>
    <definedName name="total25.3" localSheetId="1">'[51]15'!#REF!</definedName>
    <definedName name="total25.3">'[51]15'!#REF!</definedName>
    <definedName name="total25.4" localSheetId="1">'[51]15'!#REF!</definedName>
    <definedName name="total25.4">'[51]15'!#REF!</definedName>
    <definedName name="total25.5" localSheetId="1">'[51]15'!#REF!</definedName>
    <definedName name="total25.5">'[51]15'!#REF!</definedName>
    <definedName name="total25.6" localSheetId="1">'[51]15'!#REF!</definedName>
    <definedName name="total25.6">'[51]15'!#REF!</definedName>
    <definedName name="total25.7" localSheetId="1">'[51]15'!#REF!</definedName>
    <definedName name="total25.7">'[51]15'!#REF!</definedName>
    <definedName name="total27.1" localSheetId="1">'[52]05'!#REF!</definedName>
    <definedName name="total27.1">'[52]05'!#REF!</definedName>
    <definedName name="total27.2" localSheetId="1">'[52]05'!#REF!</definedName>
    <definedName name="total27.2">'[52]05'!#REF!</definedName>
    <definedName name="total27.3" localSheetId="1">'[52]05'!#REF!</definedName>
    <definedName name="total27.3">'[52]05'!#REF!</definedName>
    <definedName name="total27.4" localSheetId="1">'[52]05'!#REF!</definedName>
    <definedName name="total27.4">'[52]05'!#REF!</definedName>
    <definedName name="total27.5" localSheetId="1">'[52]05'!#REF!</definedName>
    <definedName name="total27.5">'[52]05'!#REF!</definedName>
    <definedName name="total29.1" localSheetId="1">'[53]03'!#REF!</definedName>
    <definedName name="total29.1">'[53]03'!#REF!</definedName>
    <definedName name="total30.1" localSheetId="1">'[51]17'!#REF!</definedName>
    <definedName name="total30.1">'[51]17'!#REF!</definedName>
    <definedName name="total31.1" localSheetId="1">'[51]18'!#REF!</definedName>
    <definedName name="total31.1">'[51]18'!#REF!</definedName>
    <definedName name="total31.2" localSheetId="1">'[51]18'!#REF!</definedName>
    <definedName name="total31.2">'[51]18'!#REF!</definedName>
    <definedName name="total31.3" localSheetId="1">'[51]18'!#REF!</definedName>
    <definedName name="total31.3">'[51]18'!#REF!</definedName>
    <definedName name="total38.1" localSheetId="1">'[53]04'!#REF!</definedName>
    <definedName name="total38.1">'[53]04'!#REF!</definedName>
    <definedName name="TOTALBEP">'[13]Read Me!'!$R$23</definedName>
    <definedName name="TOTALCONS">'[13]Read Me!'!$R$13</definedName>
    <definedName name="totalplanilha01" localSheetId="1">'[51]01'!#REF!</definedName>
    <definedName name="totalplanilha01">'[51]01'!#REF!</definedName>
    <definedName name="toto" hidden="1">{"'Database'!$A$1:$F$130"}</definedName>
    <definedName name="tps_transf">#REF!</definedName>
    <definedName name="TRADEBILLS">'[13]Read Me!'!$R$18</definedName>
    <definedName name="TRANS">[46]Capa!$A$1:$D$137</definedName>
    <definedName name="transferencia">[46]Capa!$A$1:$D$137</definedName>
    <definedName name="TRIBUTOS">#REF!</definedName>
    <definedName name="TRIBUTOS2004">#REF!</definedName>
    <definedName name="trs">[31]Capa!$A$1:$D$137</definedName>
    <definedName name="Trustee">#REF!</definedName>
    <definedName name="TS_E_EN_OFF">#REF!</definedName>
    <definedName name="TS_E_EN_ON">#REF!</definedName>
    <definedName name="TS_E_MN_OFF">#REF!</definedName>
    <definedName name="TS_E_MN_ON">#REF!</definedName>
    <definedName name="TS_E_SE_OFF">#REF!</definedName>
    <definedName name="TS_E_SE_ON">#REF!</definedName>
    <definedName name="TS_L_AS">#REF!</definedName>
    <definedName name="TS_L_JE">#REF!</definedName>
    <definedName name="TS_L_MN">#REF!</definedName>
    <definedName name="TS_L_PM">#REF!</definedName>
    <definedName name="TS_L_SE">#REF!</definedName>
    <definedName name="TS_L_SP">#REF!</definedName>
    <definedName name="TS1T">#REF!</definedName>
    <definedName name="TS2T">#REF!</definedName>
    <definedName name="ts2z">#REF!</definedName>
    <definedName name="TTV_FF">#REF!</definedName>
    <definedName name="TTV_FL">#REF!</definedName>
    <definedName name="TTV_LF">#REF!</definedName>
    <definedName name="TTV_LL">#REF!</definedName>
    <definedName name="tx">[54]Rec_!$I$9</definedName>
    <definedName name="TX_AS_FT">#REF!</definedName>
    <definedName name="TX_AS_PT">#REF!</definedName>
    <definedName name="TX_BE_FT">#REF!</definedName>
    <definedName name="TX_BE_PT">#REF!</definedName>
    <definedName name="TX_COM">#REF!</definedName>
    <definedName name="TX_EN_FT">#REF!</definedName>
    <definedName name="TX_EN_PT">#REF!</definedName>
    <definedName name="TX_MN_FT">#REF!</definedName>
    <definedName name="TX_MN_PT">#REF!</definedName>
    <definedName name="TX_PC_FT">#REF!</definedName>
    <definedName name="TX_PC_PT">#REF!</definedName>
    <definedName name="TX_PICO1">#REF!</definedName>
    <definedName name="TX_PICO1R">#REF!</definedName>
    <definedName name="TX_PICO2">#REF!</definedName>
    <definedName name="TX_PICO2R">#REF!</definedName>
    <definedName name="TX_QA_FT">#REF!</definedName>
    <definedName name="TX_QA_PT">#REF!</definedName>
    <definedName name="TX_SF_FT">#REF!</definedName>
    <definedName name="TX_SF_PT">#REF!</definedName>
    <definedName name="TX_SU_FT">#REF!</definedName>
    <definedName name="TX_SU_PT">#REF!</definedName>
    <definedName name="TxCaution">'[14]Tables COFACE'!$D$59:$E$65</definedName>
    <definedName name="Type_credit">'[14]Tables COFACE'!$G$69:$G$70</definedName>
    <definedName name="Type_garantiefab">'[14]Tables COFACE'!$G$73:$G$76</definedName>
    <definedName name="unit">[46]Capa!$A$1:$D$137</definedName>
    <definedName name="US__TEU">'[44]Dados de entrada'!$D$32</definedName>
    <definedName name="vczefzfe">#REF!</definedName>
    <definedName name="Vendas">#REF!</definedName>
    <definedName name="vendas2007">[0]!vendas2007</definedName>
    <definedName name="VendasGP">#REF!</definedName>
    <definedName name="ventas">#REF!</definedName>
    <definedName name="VMD">#REF!</definedName>
    <definedName name="VMDSZ">#REF!</definedName>
    <definedName name="vmdT">#REF!</definedName>
    <definedName name="vmdTSZ">#REF!</definedName>
    <definedName name="vn" localSheetId="1">[17]Dados!#REF!</definedName>
    <definedName name="vn">[17]Dados!#REF!</definedName>
    <definedName name="Volume_de_Agua_Tratada">#REF!</definedName>
    <definedName name="Wage_factor">#REF!</definedName>
    <definedName name="WDAY">#REF!</definedName>
    <definedName name="WLista">#REF!</definedName>
    <definedName name="WN" hidden="1">{#N/A,#N/A,FALSE,"31 - Balanço";#N/A,#N/A,FALSE,"41 - Resultado";#N/A,#N/A,FALSE,"51 - Fluxo de Caixa"}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Demonstrações._.Financeiras." hidden="1">{#N/A,#N/A,FALSE,"31 - Balanço";#N/A,#N/A,FALSE,"41 - Resultado";#N/A,#N/A,FALSE,"51 - Fluxo de Caixa"}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>{0;0;0;0;9;#N/A;0.75;0.75;1;1;1;FALSE;FALSE;FALSE;FALSE;FALSE;#N/A;1;100;#N/A;#N/A;"&amp;A";"Page &amp;P"}</definedName>
    <definedName name="wwwww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xx" hidden="1">{"'Database'!$A$1:$F$130"}</definedName>
    <definedName name="XXX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Zone_impres_MI">#REF!</definedName>
    <definedName name="ZZZ">#REF!</definedName>
  </definedNames>
  <calcPr calcId="114210" fullCalcOnLoad="1"/>
</workbook>
</file>

<file path=xl/calcChain.xml><?xml version="1.0" encoding="utf-8"?>
<calcChain xmlns="http://schemas.openxmlformats.org/spreadsheetml/2006/main">
  <c r="AN6" i="933"/>
  <c r="AN7"/>
  <c r="AN5"/>
  <c r="AN8"/>
  <c r="AN4"/>
  <c r="AN71"/>
  <c r="AN40" i="936"/>
  <c r="AM6" i="933"/>
  <c r="AM7"/>
  <c r="AM5"/>
  <c r="AM8"/>
  <c r="AM4"/>
  <c r="AM71"/>
  <c r="AM40" i="936"/>
  <c r="AL6" i="933"/>
  <c r="AL7"/>
  <c r="AL5"/>
  <c r="AL8"/>
  <c r="AL4"/>
  <c r="AL71"/>
  <c r="AL40" i="936"/>
  <c r="AK6" i="933"/>
  <c r="AK7"/>
  <c r="AK5"/>
  <c r="AK8"/>
  <c r="AK4"/>
  <c r="AK71"/>
  <c r="AK40" i="936"/>
  <c r="AJ6" i="933"/>
  <c r="AJ7"/>
  <c r="AJ5"/>
  <c r="AJ8"/>
  <c r="AJ4"/>
  <c r="AJ71"/>
  <c r="AJ40" i="936"/>
  <c r="AI6" i="933"/>
  <c r="AI7"/>
  <c r="AI5"/>
  <c r="AI8"/>
  <c r="AI4"/>
  <c r="AI71"/>
  <c r="AI40" i="936"/>
  <c r="AH6" i="933"/>
  <c r="AH7"/>
  <c r="AH5"/>
  <c r="AH8"/>
  <c r="AH4"/>
  <c r="AH71"/>
  <c r="AH40" i="936"/>
  <c r="AG6" i="933"/>
  <c r="AG7"/>
  <c r="AG5"/>
  <c r="AG8"/>
  <c r="AG4"/>
  <c r="AG71"/>
  <c r="AG40" i="936"/>
  <c r="AF6" i="933"/>
  <c r="AF7"/>
  <c r="AF5"/>
  <c r="AF8"/>
  <c r="AF4"/>
  <c r="AF71"/>
  <c r="AF40" i="936"/>
  <c r="AE6" i="933"/>
  <c r="AE7"/>
  <c r="AE5"/>
  <c r="AE8"/>
  <c r="AE4"/>
  <c r="AE71"/>
  <c r="AE40" i="936"/>
  <c r="AD6" i="933"/>
  <c r="AD7"/>
  <c r="AD5"/>
  <c r="AD8"/>
  <c r="AD4"/>
  <c r="AD71"/>
  <c r="AD40" i="936"/>
  <c r="AC6" i="933"/>
  <c r="AC7"/>
  <c r="AC5"/>
  <c r="AC8"/>
  <c r="AC4"/>
  <c r="AC71"/>
  <c r="AC40" i="936"/>
  <c r="AB6" i="933"/>
  <c r="AB7"/>
  <c r="AB5"/>
  <c r="AB8"/>
  <c r="AB4"/>
  <c r="AB71"/>
  <c r="AB40" i="936"/>
  <c r="AA6" i="933"/>
  <c r="AA7"/>
  <c r="AA5"/>
  <c r="AA8"/>
  <c r="AA4"/>
  <c r="AA71"/>
  <c r="AA40" i="936"/>
  <c r="Z6" i="933"/>
  <c r="Z7"/>
  <c r="Z5"/>
  <c r="Z8"/>
  <c r="Z4"/>
  <c r="Z71"/>
  <c r="Z40" i="936"/>
  <c r="Y6" i="933"/>
  <c r="Y7"/>
  <c r="Y5"/>
  <c r="Y8"/>
  <c r="Y4"/>
  <c r="Y71"/>
  <c r="Y40" i="936"/>
  <c r="X6" i="933"/>
  <c r="X7"/>
  <c r="X5"/>
  <c r="X8"/>
  <c r="X4"/>
  <c r="X71"/>
  <c r="X40" i="936"/>
  <c r="W6" i="933"/>
  <c r="W7"/>
  <c r="W5"/>
  <c r="W8"/>
  <c r="W4"/>
  <c r="W71"/>
  <c r="W40" i="936"/>
  <c r="V6" i="933"/>
  <c r="V7"/>
  <c r="V5"/>
  <c r="V8"/>
  <c r="V4"/>
  <c r="V71"/>
  <c r="V40" i="936"/>
  <c r="U6" i="933"/>
  <c r="U7"/>
  <c r="U5"/>
  <c r="U8"/>
  <c r="U4"/>
  <c r="U71"/>
  <c r="U40" i="936"/>
  <c r="T6" i="933"/>
  <c r="T7"/>
  <c r="T5"/>
  <c r="T8"/>
  <c r="T4"/>
  <c r="T71"/>
  <c r="T40" i="936"/>
  <c r="S6" i="933"/>
  <c r="S7"/>
  <c r="S5"/>
  <c r="S8"/>
  <c r="S4"/>
  <c r="S71"/>
  <c r="S40" i="936"/>
  <c r="R6" i="933"/>
  <c r="R7"/>
  <c r="R5"/>
  <c r="R8"/>
  <c r="R4"/>
  <c r="R71"/>
  <c r="R40" i="936"/>
  <c r="Q6" i="933"/>
  <c r="Q7"/>
  <c r="Q5"/>
  <c r="Q8"/>
  <c r="Q4"/>
  <c r="Q71"/>
  <c r="Q40" i="936"/>
  <c r="P6" i="933"/>
  <c r="P7"/>
  <c r="P5"/>
  <c r="P8"/>
  <c r="P4"/>
  <c r="P71"/>
  <c r="P40" i="936"/>
  <c r="O6" i="933"/>
  <c r="O7"/>
  <c r="O5"/>
  <c r="O8"/>
  <c r="O4"/>
  <c r="O71"/>
  <c r="O40" i="936"/>
  <c r="N6" i="933"/>
  <c r="N7"/>
  <c r="N5"/>
  <c r="N8"/>
  <c r="N4"/>
  <c r="N71"/>
  <c r="N40" i="936"/>
  <c r="M6" i="933"/>
  <c r="M7"/>
  <c r="M5"/>
  <c r="M8"/>
  <c r="M4"/>
  <c r="M71"/>
  <c r="M40" i="936"/>
  <c r="L6" i="933"/>
  <c r="L7"/>
  <c r="L5"/>
  <c r="L8"/>
  <c r="L4"/>
  <c r="L71"/>
  <c r="L40" i="936"/>
  <c r="K6" i="933"/>
  <c r="K7"/>
  <c r="K5"/>
  <c r="K8"/>
  <c r="K4"/>
  <c r="K71"/>
  <c r="K40" i="936"/>
  <c r="J6" i="933"/>
  <c r="J7"/>
  <c r="J5"/>
  <c r="J8"/>
  <c r="J4"/>
  <c r="J71"/>
  <c r="J40" i="936"/>
  <c r="I6" i="933"/>
  <c r="I7"/>
  <c r="I5"/>
  <c r="I8"/>
  <c r="I4"/>
  <c r="I71"/>
  <c r="I40" i="936"/>
  <c r="H6" i="933"/>
  <c r="H7"/>
  <c r="H5"/>
  <c r="H8"/>
  <c r="H4"/>
  <c r="H71"/>
  <c r="H40" i="936"/>
  <c r="G6" i="933"/>
  <c r="G7"/>
  <c r="G5"/>
  <c r="G8"/>
  <c r="G4"/>
  <c r="G71"/>
  <c r="G40" i="936"/>
  <c r="F6" i="933"/>
  <c r="F7"/>
  <c r="F5"/>
  <c r="F8"/>
  <c r="F4"/>
  <c r="F71"/>
  <c r="F40" i="936"/>
  <c r="E42"/>
  <c r="E37"/>
  <c r="E36"/>
  <c r="E35"/>
  <c r="E34"/>
  <c r="E33"/>
  <c r="E32"/>
  <c r="E31"/>
  <c r="E30"/>
  <c r="E29"/>
  <c r="E27"/>
  <c r="E26"/>
  <c r="E25"/>
  <c r="M41" i="928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42"/>
  <c r="M7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73" i="933"/>
  <c r="E37"/>
  <c r="E36"/>
  <c r="E35"/>
  <c r="E34"/>
  <c r="E33"/>
  <c r="E32"/>
  <c r="E31"/>
  <c r="E27"/>
  <c r="E26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48" i="936"/>
  <c r="F79" i="933"/>
  <c r="F78"/>
  <c r="F77"/>
  <c r="F47" i="936"/>
  <c r="F67"/>
  <c r="F68"/>
  <c r="D37"/>
  <c r="D36"/>
  <c r="D35"/>
  <c r="AN29"/>
  <c r="AL29"/>
  <c r="AJ29"/>
  <c r="AH29"/>
  <c r="AF29"/>
  <c r="AD29"/>
  <c r="AB29"/>
  <c r="Z29"/>
  <c r="X29"/>
  <c r="V29"/>
  <c r="T29"/>
  <c r="R29"/>
  <c r="P29"/>
  <c r="N29"/>
  <c r="L29"/>
  <c r="J29"/>
  <c r="H29"/>
  <c r="AM29"/>
  <c r="AK29"/>
  <c r="AI29"/>
  <c r="AG29"/>
  <c r="AE29"/>
  <c r="AC29"/>
  <c r="AA29"/>
  <c r="Y29"/>
  <c r="W29"/>
  <c r="U29"/>
  <c r="S29"/>
  <c r="Q29"/>
  <c r="O29"/>
  <c r="M29"/>
  <c r="K29"/>
  <c r="I29"/>
  <c r="G29"/>
  <c r="D42"/>
  <c r="D33"/>
  <c r="D32"/>
  <c r="D31"/>
  <c r="D27"/>
  <c r="D26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D24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N21"/>
  <c r="AM21"/>
  <c r="AL21"/>
  <c r="AL20"/>
  <c r="AL19"/>
  <c r="AK21"/>
  <c r="AJ21"/>
  <c r="AI21"/>
  <c r="AH21"/>
  <c r="AG21"/>
  <c r="AF21"/>
  <c r="AE21"/>
  <c r="AD21"/>
  <c r="AC21"/>
  <c r="AB21"/>
  <c r="AA21"/>
  <c r="Z21"/>
  <c r="Y21"/>
  <c r="X21"/>
  <c r="W21"/>
  <c r="V21"/>
  <c r="V20"/>
  <c r="V19"/>
  <c r="U21"/>
  <c r="T21"/>
  <c r="S21"/>
  <c r="R21"/>
  <c r="Q21"/>
  <c r="P21"/>
  <c r="O21"/>
  <c r="N21"/>
  <c r="M21"/>
  <c r="L21"/>
  <c r="K21"/>
  <c r="J21"/>
  <c r="I21"/>
  <c r="H21"/>
  <c r="G21"/>
  <c r="F21"/>
  <c r="E21"/>
  <c r="AN20"/>
  <c r="AM20"/>
  <c r="AK20"/>
  <c r="AK19"/>
  <c r="AJ20"/>
  <c r="AI20"/>
  <c r="AH20"/>
  <c r="AG20"/>
  <c r="AG19"/>
  <c r="AF20"/>
  <c r="AE20"/>
  <c r="AD20"/>
  <c r="AC20"/>
  <c r="AC19"/>
  <c r="AB20"/>
  <c r="AA20"/>
  <c r="Z20"/>
  <c r="Y20"/>
  <c r="X20"/>
  <c r="W20"/>
  <c r="U20"/>
  <c r="T20"/>
  <c r="S20"/>
  <c r="R20"/>
  <c r="Q20"/>
  <c r="P20"/>
  <c r="O20"/>
  <c r="N20"/>
  <c r="M20"/>
  <c r="L20"/>
  <c r="K20"/>
  <c r="J20"/>
  <c r="I20"/>
  <c r="H20"/>
  <c r="G20"/>
  <c r="G19"/>
  <c r="F20"/>
  <c r="AN18"/>
  <c r="AM18"/>
  <c r="AL18"/>
  <c r="AL17"/>
  <c r="AL16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AN17"/>
  <c r="AM17"/>
  <c r="AM16"/>
  <c r="AK17"/>
  <c r="AJ17"/>
  <c r="AI17"/>
  <c r="AH17"/>
  <c r="AG17"/>
  <c r="AF17"/>
  <c r="AE17"/>
  <c r="AE16"/>
  <c r="AD17"/>
  <c r="AC17"/>
  <c r="AB17"/>
  <c r="AA17"/>
  <c r="Z17"/>
  <c r="Y17"/>
  <c r="X17"/>
  <c r="W17"/>
  <c r="W16"/>
  <c r="V17"/>
  <c r="U17"/>
  <c r="T17"/>
  <c r="S17"/>
  <c r="R17"/>
  <c r="Q17"/>
  <c r="P17"/>
  <c r="O17"/>
  <c r="O16"/>
  <c r="N17"/>
  <c r="M17"/>
  <c r="L17"/>
  <c r="K17"/>
  <c r="J17"/>
  <c r="I17"/>
  <c r="H17"/>
  <c r="G17"/>
  <c r="F17"/>
  <c r="AJ46" i="917"/>
  <c r="AG46"/>
  <c r="AD46"/>
  <c r="AA46"/>
  <c r="X46"/>
  <c r="U46"/>
  <c r="R46"/>
  <c r="O46"/>
  <c r="L46"/>
  <c r="I46"/>
  <c r="F46"/>
  <c r="G39"/>
  <c r="F39"/>
  <c r="E39"/>
  <c r="C46"/>
  <c r="AJ45"/>
  <c r="AG45"/>
  <c r="AD45"/>
  <c r="AA45"/>
  <c r="X45"/>
  <c r="U45"/>
  <c r="R45"/>
  <c r="O45"/>
  <c r="L45"/>
  <c r="I45"/>
  <c r="F45"/>
  <c r="C45"/>
  <c r="AN66" i="933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F60"/>
  <c r="G60"/>
  <c r="D60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N58"/>
  <c r="AN57"/>
  <c r="AM58"/>
  <c r="AL58"/>
  <c r="AK58"/>
  <c r="AJ58"/>
  <c r="AJ57"/>
  <c r="AI58"/>
  <c r="AH58"/>
  <c r="AG58"/>
  <c r="AF58"/>
  <c r="AE58"/>
  <c r="AD58"/>
  <c r="AD57"/>
  <c r="AC58"/>
  <c r="AB58"/>
  <c r="AA58"/>
  <c r="Z58"/>
  <c r="Z57"/>
  <c r="Y58"/>
  <c r="X58"/>
  <c r="W58"/>
  <c r="V58"/>
  <c r="V57"/>
  <c r="U58"/>
  <c r="T58"/>
  <c r="S58"/>
  <c r="R58"/>
  <c r="R57"/>
  <c r="Q58"/>
  <c r="P58"/>
  <c r="O58"/>
  <c r="N58"/>
  <c r="N57"/>
  <c r="M58"/>
  <c r="L58"/>
  <c r="K58"/>
  <c r="J58"/>
  <c r="J57"/>
  <c r="I58"/>
  <c r="H58"/>
  <c r="G58"/>
  <c r="F66"/>
  <c r="D66"/>
  <c r="F65"/>
  <c r="F63"/>
  <c r="F62"/>
  <c r="F61"/>
  <c r="D61"/>
  <c r="F59"/>
  <c r="F58"/>
  <c r="AN56"/>
  <c r="AM56"/>
  <c r="AL56"/>
  <c r="AK56"/>
  <c r="AJ56"/>
  <c r="AJ55"/>
  <c r="AJ54"/>
  <c r="AI56"/>
  <c r="AH56"/>
  <c r="AG56"/>
  <c r="AF56"/>
  <c r="AF55"/>
  <c r="AF54"/>
  <c r="AE56"/>
  <c r="AD56"/>
  <c r="AD55"/>
  <c r="AD54"/>
  <c r="AC56"/>
  <c r="AB56"/>
  <c r="AA56"/>
  <c r="Z56"/>
  <c r="Z55"/>
  <c r="Z54"/>
  <c r="Y56"/>
  <c r="X56"/>
  <c r="X55"/>
  <c r="X54"/>
  <c r="W56"/>
  <c r="V56"/>
  <c r="U56"/>
  <c r="T56"/>
  <c r="T55"/>
  <c r="T54"/>
  <c r="S56"/>
  <c r="R56"/>
  <c r="Q56"/>
  <c r="P56"/>
  <c r="P55"/>
  <c r="P54"/>
  <c r="O56"/>
  <c r="N56"/>
  <c r="M56"/>
  <c r="L56"/>
  <c r="L55"/>
  <c r="L54"/>
  <c r="K56"/>
  <c r="J56"/>
  <c r="I56"/>
  <c r="H56"/>
  <c r="G56"/>
  <c r="F56"/>
  <c r="F55"/>
  <c r="F54"/>
  <c r="AN55"/>
  <c r="AM55"/>
  <c r="AM54"/>
  <c r="AL55"/>
  <c r="AK55"/>
  <c r="AI55"/>
  <c r="AH55"/>
  <c r="AG55"/>
  <c r="AG54"/>
  <c r="AE55"/>
  <c r="AC55"/>
  <c r="AB55"/>
  <c r="AA55"/>
  <c r="Y55"/>
  <c r="Y54"/>
  <c r="W55"/>
  <c r="W54"/>
  <c r="V55"/>
  <c r="U55"/>
  <c r="S55"/>
  <c r="R55"/>
  <c r="Q55"/>
  <c r="Q54"/>
  <c r="O55"/>
  <c r="N55"/>
  <c r="M55"/>
  <c r="K55"/>
  <c r="J55"/>
  <c r="I55"/>
  <c r="I54"/>
  <c r="H55"/>
  <c r="G55"/>
  <c r="G54"/>
  <c r="AN53"/>
  <c r="AN52"/>
  <c r="AN51"/>
  <c r="AM53"/>
  <c r="AL53"/>
  <c r="AK53"/>
  <c r="AJ53"/>
  <c r="AI53"/>
  <c r="AH53"/>
  <c r="AG53"/>
  <c r="AF53"/>
  <c r="AF52"/>
  <c r="AF51"/>
  <c r="AE53"/>
  <c r="AD53"/>
  <c r="AD52"/>
  <c r="AD51"/>
  <c r="AC53"/>
  <c r="AB53"/>
  <c r="AA53"/>
  <c r="Z53"/>
  <c r="Y53"/>
  <c r="X53"/>
  <c r="X52"/>
  <c r="X51"/>
  <c r="W53"/>
  <c r="V53"/>
  <c r="U53"/>
  <c r="T53"/>
  <c r="S53"/>
  <c r="R53"/>
  <c r="Q53"/>
  <c r="P53"/>
  <c r="P52"/>
  <c r="P51"/>
  <c r="O53"/>
  <c r="N53"/>
  <c r="N52"/>
  <c r="N51"/>
  <c r="M53"/>
  <c r="L53"/>
  <c r="K53"/>
  <c r="J53"/>
  <c r="I53"/>
  <c r="H53"/>
  <c r="H52"/>
  <c r="H51"/>
  <c r="G53"/>
  <c r="F53"/>
  <c r="AM52"/>
  <c r="AL52"/>
  <c r="AK52"/>
  <c r="AK51"/>
  <c r="AJ52"/>
  <c r="AI52"/>
  <c r="AH52"/>
  <c r="AG52"/>
  <c r="AG51"/>
  <c r="AE52"/>
  <c r="AC52"/>
  <c r="AC51"/>
  <c r="AB52"/>
  <c r="AA52"/>
  <c r="AA51"/>
  <c r="Z52"/>
  <c r="Y52"/>
  <c r="W52"/>
  <c r="W51"/>
  <c r="V52"/>
  <c r="U52"/>
  <c r="T52"/>
  <c r="S52"/>
  <c r="S51"/>
  <c r="R52"/>
  <c r="Q52"/>
  <c r="O52"/>
  <c r="O51"/>
  <c r="M52"/>
  <c r="L52"/>
  <c r="K52"/>
  <c r="K51"/>
  <c r="J52"/>
  <c r="I52"/>
  <c r="G52"/>
  <c r="G51"/>
  <c r="F52"/>
  <c r="AN50"/>
  <c r="AN49"/>
  <c r="AN48"/>
  <c r="AM50"/>
  <c r="AL50"/>
  <c r="AK50"/>
  <c r="AJ50"/>
  <c r="AJ49"/>
  <c r="AJ48"/>
  <c r="AI50"/>
  <c r="AH50"/>
  <c r="AG50"/>
  <c r="AF50"/>
  <c r="AF49"/>
  <c r="AF48"/>
  <c r="AE50"/>
  <c r="AD50"/>
  <c r="AC50"/>
  <c r="AB50"/>
  <c r="AB49"/>
  <c r="AB48"/>
  <c r="AA50"/>
  <c r="Z50"/>
  <c r="Z49"/>
  <c r="Z48"/>
  <c r="Y50"/>
  <c r="X50"/>
  <c r="W50"/>
  <c r="V50"/>
  <c r="V49"/>
  <c r="V48"/>
  <c r="U50"/>
  <c r="T50"/>
  <c r="S50"/>
  <c r="R50"/>
  <c r="R49"/>
  <c r="R48"/>
  <c r="Q50"/>
  <c r="P50"/>
  <c r="O50"/>
  <c r="N50"/>
  <c r="N49"/>
  <c r="N48"/>
  <c r="M50"/>
  <c r="L50"/>
  <c r="K50"/>
  <c r="J50"/>
  <c r="I50"/>
  <c r="H50"/>
  <c r="H49"/>
  <c r="H48"/>
  <c r="G50"/>
  <c r="F50"/>
  <c r="F49"/>
  <c r="F48"/>
  <c r="AM49"/>
  <c r="AM48"/>
  <c r="AL49"/>
  <c r="AK49"/>
  <c r="AI49"/>
  <c r="AH49"/>
  <c r="AG49"/>
  <c r="AG48"/>
  <c r="AE49"/>
  <c r="AE48"/>
  <c r="AD49"/>
  <c r="AC49"/>
  <c r="AA49"/>
  <c r="Y49"/>
  <c r="X49"/>
  <c r="W49"/>
  <c r="W48"/>
  <c r="U49"/>
  <c r="T49"/>
  <c r="S49"/>
  <c r="Q49"/>
  <c r="Q48"/>
  <c r="P49"/>
  <c r="O49"/>
  <c r="O48"/>
  <c r="M49"/>
  <c r="L49"/>
  <c r="K49"/>
  <c r="J49"/>
  <c r="I49"/>
  <c r="G49"/>
  <c r="G48"/>
  <c r="AN47"/>
  <c r="AN46"/>
  <c r="AN45"/>
  <c r="AM47"/>
  <c r="AL47"/>
  <c r="AK47"/>
  <c r="AJ47"/>
  <c r="AI47"/>
  <c r="AH47"/>
  <c r="AH46"/>
  <c r="AH45"/>
  <c r="AG47"/>
  <c r="AF47"/>
  <c r="AE47"/>
  <c r="AD47"/>
  <c r="AC47"/>
  <c r="AB47"/>
  <c r="AA47"/>
  <c r="Z47"/>
  <c r="Z46"/>
  <c r="Z45"/>
  <c r="Y47"/>
  <c r="X47"/>
  <c r="X46"/>
  <c r="X45"/>
  <c r="W47"/>
  <c r="V47"/>
  <c r="U47"/>
  <c r="T47"/>
  <c r="S47"/>
  <c r="R47"/>
  <c r="R46"/>
  <c r="R45"/>
  <c r="Q47"/>
  <c r="P47"/>
  <c r="O47"/>
  <c r="N47"/>
  <c r="M47"/>
  <c r="L47"/>
  <c r="K47"/>
  <c r="J47"/>
  <c r="J46"/>
  <c r="J45"/>
  <c r="I47"/>
  <c r="H47"/>
  <c r="H46"/>
  <c r="H45"/>
  <c r="G47"/>
  <c r="F47"/>
  <c r="AM46"/>
  <c r="AL46"/>
  <c r="AK46"/>
  <c r="AK45"/>
  <c r="AJ46"/>
  <c r="AI46"/>
  <c r="AG46"/>
  <c r="AG45"/>
  <c r="AF46"/>
  <c r="AE46"/>
  <c r="AD46"/>
  <c r="AC46"/>
  <c r="AB46"/>
  <c r="AA46"/>
  <c r="AA45"/>
  <c r="Y46"/>
  <c r="W46"/>
  <c r="W45"/>
  <c r="V46"/>
  <c r="U46"/>
  <c r="T46"/>
  <c r="S46"/>
  <c r="S45"/>
  <c r="Q46"/>
  <c r="P46"/>
  <c r="O46"/>
  <c r="O45"/>
  <c r="N46"/>
  <c r="M46"/>
  <c r="M45"/>
  <c r="L46"/>
  <c r="K46"/>
  <c r="I46"/>
  <c r="I45"/>
  <c r="G46"/>
  <c r="F46"/>
  <c r="D46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AN42"/>
  <c r="AM42"/>
  <c r="AM41"/>
  <c r="AM40"/>
  <c r="AL42"/>
  <c r="AK42"/>
  <c r="AJ42"/>
  <c r="AI42"/>
  <c r="AH42"/>
  <c r="AG42"/>
  <c r="AF42"/>
  <c r="AE42"/>
  <c r="AE41"/>
  <c r="AE40"/>
  <c r="AD42"/>
  <c r="AC42"/>
  <c r="AB42"/>
  <c r="AA42"/>
  <c r="Z42"/>
  <c r="Y42"/>
  <c r="Y41"/>
  <c r="Y40"/>
  <c r="X42"/>
  <c r="W42"/>
  <c r="W41"/>
  <c r="W40"/>
  <c r="V42"/>
  <c r="U42"/>
  <c r="T42"/>
  <c r="S42"/>
  <c r="R42"/>
  <c r="Q42"/>
  <c r="P42"/>
  <c r="O42"/>
  <c r="O41"/>
  <c r="O40"/>
  <c r="N42"/>
  <c r="M42"/>
  <c r="L42"/>
  <c r="K42"/>
  <c r="J42"/>
  <c r="I42"/>
  <c r="I41"/>
  <c r="I40"/>
  <c r="H42"/>
  <c r="G42"/>
  <c r="G41"/>
  <c r="G40"/>
  <c r="F42"/>
  <c r="AN41"/>
  <c r="AL41"/>
  <c r="AK41"/>
  <c r="AJ41"/>
  <c r="AI41"/>
  <c r="AH41"/>
  <c r="AH40"/>
  <c r="AG41"/>
  <c r="AF41"/>
  <c r="AD41"/>
  <c r="AC41"/>
  <c r="AB41"/>
  <c r="AB40"/>
  <c r="AA41"/>
  <c r="Z41"/>
  <c r="Z40"/>
  <c r="X41"/>
  <c r="V41"/>
  <c r="U41"/>
  <c r="T41"/>
  <c r="S41"/>
  <c r="R41"/>
  <c r="R40"/>
  <c r="Q41"/>
  <c r="P41"/>
  <c r="N41"/>
  <c r="M41"/>
  <c r="L41"/>
  <c r="L40"/>
  <c r="K41"/>
  <c r="J41"/>
  <c r="J40"/>
  <c r="H41"/>
  <c r="F41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K40"/>
  <c r="K38"/>
  <c r="J39"/>
  <c r="I39"/>
  <c r="H39"/>
  <c r="G39"/>
  <c r="F39"/>
  <c r="D39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D27"/>
  <c r="D26"/>
  <c r="K6" i="907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H76" i="903"/>
  <c r="H75"/>
  <c r="H74"/>
  <c r="H73"/>
  <c r="H72"/>
  <c r="H71"/>
  <c r="H70"/>
  <c r="H69"/>
  <c r="H68"/>
  <c r="H67"/>
  <c r="H66"/>
  <c r="H65"/>
  <c r="H64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H62"/>
  <c r="H61"/>
  <c r="H60"/>
  <c r="H59"/>
  <c r="H58"/>
  <c r="H57"/>
  <c r="H56"/>
  <c r="H55"/>
  <c r="H54"/>
  <c r="H53"/>
  <c r="H52"/>
  <c r="H51"/>
  <c r="H50"/>
  <c r="H49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H46"/>
  <c r="H45"/>
  <c r="H44"/>
  <c r="AQ43"/>
  <c r="AP43"/>
  <c r="AP37"/>
  <c r="AO43"/>
  <c r="AN43"/>
  <c r="AM43"/>
  <c r="AL43"/>
  <c r="AL37"/>
  <c r="AK43"/>
  <c r="AJ43"/>
  <c r="AI43"/>
  <c r="AH43"/>
  <c r="AG43"/>
  <c r="AF43"/>
  <c r="AE43"/>
  <c r="AD43"/>
  <c r="AD37"/>
  <c r="AC43"/>
  <c r="AB43"/>
  <c r="AA43"/>
  <c r="Z43"/>
  <c r="Y43"/>
  <c r="X43"/>
  <c r="W43"/>
  <c r="V43"/>
  <c r="V37"/>
  <c r="U43"/>
  <c r="T43"/>
  <c r="S43"/>
  <c r="R43"/>
  <c r="Q43"/>
  <c r="P43"/>
  <c r="O43"/>
  <c r="N43"/>
  <c r="M43"/>
  <c r="L43"/>
  <c r="K43"/>
  <c r="J43"/>
  <c r="I43"/>
  <c r="H42"/>
  <c r="H41"/>
  <c r="H40"/>
  <c r="H39"/>
  <c r="AQ38"/>
  <c r="AP38"/>
  <c r="AO38"/>
  <c r="AN38"/>
  <c r="AM38"/>
  <c r="AM37"/>
  <c r="AL38"/>
  <c r="AK38"/>
  <c r="AK37"/>
  <c r="AJ38"/>
  <c r="AI38"/>
  <c r="AI37"/>
  <c r="AH38"/>
  <c r="AH37"/>
  <c r="AG38"/>
  <c r="AG37"/>
  <c r="AF38"/>
  <c r="AE38"/>
  <c r="AE37"/>
  <c r="AD38"/>
  <c r="AC38"/>
  <c r="AC37"/>
  <c r="AB38"/>
  <c r="AA38"/>
  <c r="AA37"/>
  <c r="Z38"/>
  <c r="Z37"/>
  <c r="Y38"/>
  <c r="Y37"/>
  <c r="X38"/>
  <c r="W38"/>
  <c r="W37"/>
  <c r="V38"/>
  <c r="U38"/>
  <c r="U37"/>
  <c r="T38"/>
  <c r="T37"/>
  <c r="S38"/>
  <c r="S37"/>
  <c r="R38"/>
  <c r="Q38"/>
  <c r="Q37"/>
  <c r="P38"/>
  <c r="P37"/>
  <c r="O38"/>
  <c r="O37"/>
  <c r="N38"/>
  <c r="N37"/>
  <c r="M38"/>
  <c r="M37"/>
  <c r="L38"/>
  <c r="L37"/>
  <c r="K38"/>
  <c r="K37"/>
  <c r="J38"/>
  <c r="I38"/>
  <c r="I37"/>
  <c r="AN37"/>
  <c r="AJ37"/>
  <c r="AF37"/>
  <c r="AB37"/>
  <c r="X37"/>
  <c r="R37"/>
  <c r="J37"/>
  <c r="H36"/>
  <c r="H35"/>
  <c r="H34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H32"/>
  <c r="H31"/>
  <c r="H30"/>
  <c r="AQ29"/>
  <c r="AP29"/>
  <c r="AO29"/>
  <c r="AN29"/>
  <c r="AM29"/>
  <c r="AL29"/>
  <c r="AK29"/>
  <c r="AJ29"/>
  <c r="AI29"/>
  <c r="AH29"/>
  <c r="AH28"/>
  <c r="AG29"/>
  <c r="AF29"/>
  <c r="AE29"/>
  <c r="AD29"/>
  <c r="AC29"/>
  <c r="AB29"/>
  <c r="AA29"/>
  <c r="Z29"/>
  <c r="Y29"/>
  <c r="X29"/>
  <c r="W29"/>
  <c r="V29"/>
  <c r="U29"/>
  <c r="T29"/>
  <c r="S29"/>
  <c r="R29"/>
  <c r="R28"/>
  <c r="Q29"/>
  <c r="P29"/>
  <c r="O29"/>
  <c r="N29"/>
  <c r="M29"/>
  <c r="L29"/>
  <c r="K29"/>
  <c r="J29"/>
  <c r="I29"/>
  <c r="AP28"/>
  <c r="Z28"/>
  <c r="J28"/>
  <c r="H27"/>
  <c r="H26"/>
  <c r="H25"/>
  <c r="H24"/>
  <c r="H23"/>
  <c r="H22"/>
  <c r="H21"/>
  <c r="H20"/>
  <c r="H19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H17"/>
  <c r="H16"/>
  <c r="H15"/>
  <c r="H14"/>
  <c r="H13"/>
  <c r="H12"/>
  <c r="H11"/>
  <c r="H10"/>
  <c r="H9"/>
  <c r="AQ8"/>
  <c r="AP8"/>
  <c r="AP7"/>
  <c r="AO8"/>
  <c r="AN8"/>
  <c r="AN7"/>
  <c r="AM8"/>
  <c r="AM7"/>
  <c r="AL8"/>
  <c r="AL7"/>
  <c r="AK8"/>
  <c r="AJ8"/>
  <c r="AJ7"/>
  <c r="AI8"/>
  <c r="AI7"/>
  <c r="AH8"/>
  <c r="AH7"/>
  <c r="AG8"/>
  <c r="AF8"/>
  <c r="AF7"/>
  <c r="AE8"/>
  <c r="AE7"/>
  <c r="AD8"/>
  <c r="AD7"/>
  <c r="AC8"/>
  <c r="AB8"/>
  <c r="AB7"/>
  <c r="AA8"/>
  <c r="Z8"/>
  <c r="Z7"/>
  <c r="Y8"/>
  <c r="X8"/>
  <c r="X7"/>
  <c r="W8"/>
  <c r="W7"/>
  <c r="V8"/>
  <c r="V7"/>
  <c r="U8"/>
  <c r="T8"/>
  <c r="T7"/>
  <c r="S8"/>
  <c r="S7"/>
  <c r="R8"/>
  <c r="R7"/>
  <c r="Q8"/>
  <c r="Q7"/>
  <c r="P8"/>
  <c r="P7"/>
  <c r="O8"/>
  <c r="N8"/>
  <c r="N7"/>
  <c r="M8"/>
  <c r="L8"/>
  <c r="L7"/>
  <c r="K8"/>
  <c r="J8"/>
  <c r="J7"/>
  <c r="J77"/>
  <c r="I8"/>
  <c r="AQ7"/>
  <c r="AA7"/>
  <c r="K7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H42" i="901"/>
  <c r="I42"/>
  <c r="H41"/>
  <c r="H40"/>
  <c r="L41"/>
  <c r="H39"/>
  <c r="H38"/>
  <c r="L39"/>
  <c r="H37"/>
  <c r="H36"/>
  <c r="L37"/>
  <c r="H35"/>
  <c r="H34"/>
  <c r="L35"/>
  <c r="H33"/>
  <c r="H32"/>
  <c r="L33"/>
  <c r="H31"/>
  <c r="H30"/>
  <c r="L31"/>
  <c r="H29"/>
  <c r="H28"/>
  <c r="L29"/>
  <c r="H27"/>
  <c r="H26"/>
  <c r="L27"/>
  <c r="H25"/>
  <c r="H24"/>
  <c r="L25"/>
  <c r="H23"/>
  <c r="H22"/>
  <c r="L23"/>
  <c r="H21"/>
  <c r="H20"/>
  <c r="L21"/>
  <c r="H19"/>
  <c r="H18"/>
  <c r="L19"/>
  <c r="H17"/>
  <c r="H16"/>
  <c r="L17"/>
  <c r="H15"/>
  <c r="H14"/>
  <c r="L15"/>
  <c r="H13"/>
  <c r="H12"/>
  <c r="L13"/>
  <c r="H11"/>
  <c r="H10"/>
  <c r="H9"/>
  <c r="H8"/>
  <c r="E41"/>
  <c r="I41"/>
  <c r="E40"/>
  <c r="I40"/>
  <c r="E39"/>
  <c r="I39"/>
  <c r="E38"/>
  <c r="I38"/>
  <c r="E37"/>
  <c r="I37"/>
  <c r="E36"/>
  <c r="I36"/>
  <c r="E35"/>
  <c r="I35"/>
  <c r="E34"/>
  <c r="I34"/>
  <c r="E33"/>
  <c r="I33"/>
  <c r="E32"/>
  <c r="I32"/>
  <c r="E31"/>
  <c r="I31"/>
  <c r="E30"/>
  <c r="I30"/>
  <c r="E29"/>
  <c r="I29"/>
  <c r="E28"/>
  <c r="I28"/>
  <c r="E27"/>
  <c r="I27"/>
  <c r="E26"/>
  <c r="I26"/>
  <c r="E25"/>
  <c r="I25"/>
  <c r="E24"/>
  <c r="I24"/>
  <c r="E23"/>
  <c r="I23"/>
  <c r="E22"/>
  <c r="I22"/>
  <c r="E21"/>
  <c r="I21"/>
  <c r="E20"/>
  <c r="I20"/>
  <c r="E19"/>
  <c r="I19"/>
  <c r="E18"/>
  <c r="I18"/>
  <c r="E17"/>
  <c r="I17"/>
  <c r="E16"/>
  <c r="I16"/>
  <c r="E15"/>
  <c r="I15"/>
  <c r="E14"/>
  <c r="I14"/>
  <c r="E13"/>
  <c r="I13"/>
  <c r="E12"/>
  <c r="I12"/>
  <c r="E11"/>
  <c r="I11"/>
  <c r="E10"/>
  <c r="I10"/>
  <c r="E9"/>
  <c r="I9"/>
  <c r="E8"/>
  <c r="I8"/>
  <c r="E41" i="928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42"/>
  <c r="K42"/>
  <c r="J42"/>
  <c r="I42"/>
  <c r="C42"/>
  <c r="F42"/>
  <c r="D42"/>
  <c r="G42"/>
  <c r="L42" i="901"/>
  <c r="L40"/>
  <c r="L38"/>
  <c r="L36"/>
  <c r="L34"/>
  <c r="L32"/>
  <c r="L30"/>
  <c r="L28"/>
  <c r="L26"/>
  <c r="L24"/>
  <c r="L22"/>
  <c r="L20"/>
  <c r="L18"/>
  <c r="L16"/>
  <c r="L14"/>
  <c r="L12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9"/>
  <c r="K10"/>
  <c r="AN18" i="933"/>
  <c r="AM18"/>
  <c r="AM17"/>
  <c r="AM16"/>
  <c r="AL18"/>
  <c r="AK18"/>
  <c r="AJ18"/>
  <c r="AI18"/>
  <c r="AI17"/>
  <c r="AI16"/>
  <c r="AH18"/>
  <c r="AG18"/>
  <c r="AF18"/>
  <c r="AE18"/>
  <c r="AE17"/>
  <c r="AE16"/>
  <c r="AD18"/>
  <c r="AC18"/>
  <c r="AB18"/>
  <c r="AA18"/>
  <c r="AA17"/>
  <c r="AA16"/>
  <c r="Z18"/>
  <c r="Y18"/>
  <c r="X18"/>
  <c r="W18"/>
  <c r="W17"/>
  <c r="W16"/>
  <c r="V18"/>
  <c r="U18"/>
  <c r="T18"/>
  <c r="S18"/>
  <c r="S17"/>
  <c r="S16"/>
  <c r="R18"/>
  <c r="Q18"/>
  <c r="P18"/>
  <c r="O18"/>
  <c r="O17"/>
  <c r="O16"/>
  <c r="N18"/>
  <c r="M18"/>
  <c r="L18"/>
  <c r="K18"/>
  <c r="K17"/>
  <c r="K16"/>
  <c r="J18"/>
  <c r="I18"/>
  <c r="H18"/>
  <c r="G18"/>
  <c r="G17"/>
  <c r="G16"/>
  <c r="D73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AN20"/>
  <c r="AM20"/>
  <c r="AM19"/>
  <c r="AL20"/>
  <c r="AL19"/>
  <c r="AK20"/>
  <c r="AK19"/>
  <c r="AJ20"/>
  <c r="AJ19"/>
  <c r="AI20"/>
  <c r="AI19"/>
  <c r="AH20"/>
  <c r="AH19"/>
  <c r="AG20"/>
  <c r="AG19"/>
  <c r="AF20"/>
  <c r="AF19"/>
  <c r="AE20"/>
  <c r="AE19"/>
  <c r="AD20"/>
  <c r="AD19"/>
  <c r="AC20"/>
  <c r="AC19"/>
  <c r="AB20"/>
  <c r="AB19"/>
  <c r="AA20"/>
  <c r="AA19"/>
  <c r="Z20"/>
  <c r="Z19"/>
  <c r="Y20"/>
  <c r="Y19"/>
  <c r="X20"/>
  <c r="X19"/>
  <c r="W20"/>
  <c r="W19"/>
  <c r="V20"/>
  <c r="V19"/>
  <c r="U20"/>
  <c r="U19"/>
  <c r="T20"/>
  <c r="T19"/>
  <c r="S20"/>
  <c r="S19"/>
  <c r="R20"/>
  <c r="R19"/>
  <c r="Q20"/>
  <c r="Q19"/>
  <c r="P20"/>
  <c r="P19"/>
  <c r="O20"/>
  <c r="O19"/>
  <c r="N20"/>
  <c r="N19"/>
  <c r="M20"/>
  <c r="M19"/>
  <c r="L20"/>
  <c r="L19"/>
  <c r="K20"/>
  <c r="K19"/>
  <c r="AN19"/>
  <c r="J22"/>
  <c r="J21"/>
  <c r="J20"/>
  <c r="I22"/>
  <c r="I21"/>
  <c r="I20"/>
  <c r="I19"/>
  <c r="H22"/>
  <c r="H21"/>
  <c r="H20"/>
  <c r="H19"/>
  <c r="G22"/>
  <c r="G21"/>
  <c r="G20"/>
  <c r="F20"/>
  <c r="D20"/>
  <c r="F22"/>
  <c r="F21"/>
  <c r="AN17"/>
  <c r="AL17"/>
  <c r="AL16"/>
  <c r="AK17"/>
  <c r="AJ17"/>
  <c r="AH17"/>
  <c r="AH16"/>
  <c r="AG17"/>
  <c r="AF17"/>
  <c r="AD17"/>
  <c r="AD16"/>
  <c r="AC17"/>
  <c r="AB17"/>
  <c r="Z17"/>
  <c r="Z16"/>
  <c r="Y17"/>
  <c r="X17"/>
  <c r="V17"/>
  <c r="V16"/>
  <c r="U17"/>
  <c r="T17"/>
  <c r="R17"/>
  <c r="R16"/>
  <c r="Q17"/>
  <c r="P17"/>
  <c r="N17"/>
  <c r="N16"/>
  <c r="M17"/>
  <c r="L17"/>
  <c r="J17"/>
  <c r="J16"/>
  <c r="I17"/>
  <c r="H17"/>
  <c r="F18"/>
  <c r="F17"/>
  <c r="H23"/>
  <c r="G23"/>
  <c r="F23"/>
  <c r="I23"/>
  <c r="C30" i="934"/>
  <c r="J23" i="93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D24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D67"/>
  <c r="C6" i="922"/>
  <c r="C7"/>
  <c r="C8"/>
  <c r="C9"/>
  <c r="C6" i="919"/>
  <c r="C7"/>
  <c r="C8"/>
  <c r="C9"/>
  <c r="C10"/>
  <c r="C11"/>
  <c r="C12"/>
  <c r="D8" i="915"/>
  <c r="D9"/>
  <c r="D10"/>
  <c r="E38" i="903"/>
  <c r="E43"/>
  <c r="E48"/>
  <c r="E63"/>
  <c r="E47"/>
  <c r="D17" i="933"/>
  <c r="D21"/>
  <c r="H23" i="928"/>
  <c r="D21" i="936"/>
  <c r="F29"/>
  <c r="K16"/>
  <c r="S16"/>
  <c r="AA16"/>
  <c r="AI16"/>
  <c r="D20"/>
  <c r="G16"/>
  <c r="D30"/>
  <c r="D34"/>
  <c r="D65" i="933"/>
  <c r="H38" i="903"/>
  <c r="P45" i="933"/>
  <c r="AF45"/>
  <c r="I48"/>
  <c r="Y48"/>
  <c r="F51"/>
  <c r="V51"/>
  <c r="AL51"/>
  <c r="O54"/>
  <c r="AE54"/>
  <c r="D56"/>
  <c r="T40"/>
  <c r="AJ40"/>
  <c r="T38"/>
  <c r="AJ38"/>
  <c r="Q40"/>
  <c r="AG40"/>
  <c r="D29" i="936"/>
  <c r="K28" i="903"/>
  <c r="M28"/>
  <c r="O28"/>
  <c r="Q28"/>
  <c r="Q77"/>
  <c r="S28"/>
  <c r="U28"/>
  <c r="W28"/>
  <c r="W77"/>
  <c r="Y28"/>
  <c r="AA28"/>
  <c r="AA77"/>
  <c r="AC28"/>
  <c r="AE28"/>
  <c r="AE77"/>
  <c r="AG28"/>
  <c r="AI28"/>
  <c r="AI77"/>
  <c r="AK28"/>
  <c r="AM28"/>
  <c r="AM77"/>
  <c r="AO28"/>
  <c r="AQ28"/>
  <c r="AO37"/>
  <c r="AQ37"/>
  <c r="I28"/>
  <c r="M7"/>
  <c r="M77"/>
  <c r="U7"/>
  <c r="Y7"/>
  <c r="Y77"/>
  <c r="AC7"/>
  <c r="AC77"/>
  <c r="AG7"/>
  <c r="AG77"/>
  <c r="AK7"/>
  <c r="AK77"/>
  <c r="AO7"/>
  <c r="AO77"/>
  <c r="U77"/>
  <c r="H37"/>
  <c r="AQ77"/>
  <c r="S77"/>
  <c r="K77"/>
  <c r="L28"/>
  <c r="L77"/>
  <c r="P28"/>
  <c r="P77"/>
  <c r="T28"/>
  <c r="T77"/>
  <c r="X28"/>
  <c r="X77"/>
  <c r="AB28"/>
  <c r="AB77"/>
  <c r="AF28"/>
  <c r="AF77"/>
  <c r="AJ28"/>
  <c r="AJ77"/>
  <c r="AN28"/>
  <c r="AN77"/>
  <c r="D41" i="933"/>
  <c r="N40"/>
  <c r="V40"/>
  <c r="AD40"/>
  <c r="AL40"/>
  <c r="S40"/>
  <c r="AA40"/>
  <c r="AI40"/>
  <c r="D43"/>
  <c r="F45"/>
  <c r="N45"/>
  <c r="V45"/>
  <c r="AD45"/>
  <c r="AL45"/>
  <c r="K48"/>
  <c r="S48"/>
  <c r="AA48"/>
  <c r="AI48"/>
  <c r="D52"/>
  <c r="L51"/>
  <c r="T51"/>
  <c r="AB51"/>
  <c r="AJ51"/>
  <c r="D55"/>
  <c r="M54"/>
  <c r="U54"/>
  <c r="AC54"/>
  <c r="AK54"/>
  <c r="D58"/>
  <c r="D62"/>
  <c r="D25"/>
  <c r="F40"/>
  <c r="D47"/>
  <c r="D23"/>
  <c r="D22"/>
  <c r="J19"/>
  <c r="F19"/>
  <c r="D70"/>
  <c r="AC45"/>
  <c r="AN54"/>
  <c r="J48"/>
  <c r="H54"/>
  <c r="I16"/>
  <c r="M16"/>
  <c r="Q16"/>
  <c r="U16"/>
  <c r="Y16"/>
  <c r="AC16"/>
  <c r="AG16"/>
  <c r="AK16"/>
  <c r="AL57"/>
  <c r="H16"/>
  <c r="L16"/>
  <c r="P16"/>
  <c r="T16"/>
  <c r="X16"/>
  <c r="AB16"/>
  <c r="AF16"/>
  <c r="AJ16"/>
  <c r="AN16"/>
  <c r="G45"/>
  <c r="K45"/>
  <c r="Q45"/>
  <c r="U45"/>
  <c r="Y45"/>
  <c r="AE45"/>
  <c r="AI45"/>
  <c r="AM45"/>
  <c r="L48"/>
  <c r="P48"/>
  <c r="T48"/>
  <c r="X48"/>
  <c r="AD48"/>
  <c r="AH48"/>
  <c r="AL48"/>
  <c r="I51"/>
  <c r="M51"/>
  <c r="Q51"/>
  <c r="U51"/>
  <c r="Y51"/>
  <c r="AE51"/>
  <c r="AI51"/>
  <c r="AM51"/>
  <c r="J54"/>
  <c r="N54"/>
  <c r="R54"/>
  <c r="V54"/>
  <c r="AB54"/>
  <c r="AH54"/>
  <c r="AL54"/>
  <c r="G57"/>
  <c r="I57"/>
  <c r="K57"/>
  <c r="M57"/>
  <c r="O57"/>
  <c r="Q57"/>
  <c r="S57"/>
  <c r="U57"/>
  <c r="W57"/>
  <c r="Y57"/>
  <c r="AA57"/>
  <c r="AC57"/>
  <c r="AE57"/>
  <c r="AG57"/>
  <c r="AI57"/>
  <c r="AK57"/>
  <c r="AM57"/>
  <c r="AJ16" i="936"/>
  <c r="AN16"/>
  <c r="AE19"/>
  <c r="AI19"/>
  <c r="AM19"/>
  <c r="I7" i="903"/>
  <c r="N19" i="928"/>
  <c r="AH57" i="933"/>
  <c r="T19" i="936"/>
  <c r="AJ19"/>
  <c r="H57" i="933"/>
  <c r="L57"/>
  <c r="P57"/>
  <c r="T57"/>
  <c r="X57"/>
  <c r="AB57"/>
  <c r="AF57"/>
  <c r="I77" i="903"/>
  <c r="J38" i="933"/>
  <c r="L38"/>
  <c r="R38"/>
  <c r="Z38"/>
  <c r="AB38"/>
  <c r="AH38"/>
  <c r="O38"/>
  <c r="W38"/>
  <c r="Y38"/>
  <c r="AE38"/>
  <c r="AM38"/>
  <c r="AI38"/>
  <c r="AA38"/>
  <c r="S38"/>
  <c r="AL38"/>
  <c r="AD38"/>
  <c r="V38"/>
  <c r="N38"/>
  <c r="AG38"/>
  <c r="Q38"/>
  <c r="D42"/>
  <c r="F64"/>
  <c r="D18" i="936"/>
  <c r="F16"/>
  <c r="E39" i="933"/>
  <c r="E17" i="936"/>
  <c r="E20"/>
  <c r="E22"/>
  <c r="E24"/>
  <c r="E18" i="933"/>
  <c r="E21"/>
  <c r="E42"/>
  <c r="E46"/>
  <c r="E49"/>
  <c r="E52"/>
  <c r="E55"/>
  <c r="E58"/>
  <c r="E60"/>
  <c r="E62"/>
  <c r="E65"/>
  <c r="E24"/>
  <c r="E70"/>
  <c r="AK15"/>
  <c r="E67"/>
  <c r="E23"/>
  <c r="F57"/>
  <c r="E57"/>
  <c r="E64"/>
  <c r="E25"/>
  <c r="E17"/>
  <c r="E20"/>
  <c r="E22"/>
  <c r="E41"/>
  <c r="E43"/>
  <c r="E47"/>
  <c r="E50"/>
  <c r="E53"/>
  <c r="E56"/>
  <c r="E59"/>
  <c r="E61"/>
  <c r="E63"/>
  <c r="E66"/>
  <c r="H17" i="928"/>
  <c r="H15" i="933"/>
  <c r="N32" i="928"/>
  <c r="H16"/>
  <c r="D64" i="933"/>
  <c r="G19"/>
  <c r="H40"/>
  <c r="P40"/>
  <c r="X40"/>
  <c r="AF40"/>
  <c r="AN40"/>
  <c r="M40"/>
  <c r="U40"/>
  <c r="AC40"/>
  <c r="AK40"/>
  <c r="L45"/>
  <c r="T45"/>
  <c r="AB45"/>
  <c r="AB44"/>
  <c r="AB29"/>
  <c r="AJ45"/>
  <c r="D49"/>
  <c r="M48"/>
  <c r="U48"/>
  <c r="AC48"/>
  <c r="AK48"/>
  <c r="D50"/>
  <c r="D53"/>
  <c r="J51"/>
  <c r="R51"/>
  <c r="R44"/>
  <c r="R29"/>
  <c r="Z51"/>
  <c r="AH51"/>
  <c r="AH44"/>
  <c r="K54"/>
  <c r="S54"/>
  <c r="AA54"/>
  <c r="AI54"/>
  <c r="AI44"/>
  <c r="AI29"/>
  <c r="D59"/>
  <c r="D63"/>
  <c r="D17" i="936"/>
  <c r="I16"/>
  <c r="M16"/>
  <c r="Q16"/>
  <c r="U16"/>
  <c r="Y16"/>
  <c r="AC16"/>
  <c r="AG16"/>
  <c r="AK16"/>
  <c r="D23"/>
  <c r="L42" i="928"/>
  <c r="U15" i="933"/>
  <c r="J15"/>
  <c r="N39" i="928"/>
  <c r="M15" i="933"/>
  <c r="AC15"/>
  <c r="L44"/>
  <c r="L29"/>
  <c r="AG15"/>
  <c r="Y15"/>
  <c r="Q15"/>
  <c r="I15"/>
  <c r="D18"/>
  <c r="F16"/>
  <c r="F19" i="936"/>
  <c r="D22"/>
  <c r="D25"/>
  <c r="U38" i="933"/>
  <c r="AK38"/>
  <c r="G38"/>
  <c r="I38"/>
  <c r="G15" i="936"/>
  <c r="N15" i="928"/>
  <c r="AK44" i="933"/>
  <c r="AC44"/>
  <c r="W44"/>
  <c r="O44"/>
  <c r="AF44"/>
  <c r="AE44"/>
  <c r="AE29"/>
  <c r="G44"/>
  <c r="O7" i="903"/>
  <c r="H8"/>
  <c r="R77"/>
  <c r="Z77"/>
  <c r="AH77"/>
  <c r="AP77"/>
  <c r="H29"/>
  <c r="N28"/>
  <c r="V28"/>
  <c r="V77"/>
  <c r="AD28"/>
  <c r="AD77"/>
  <c r="AL28"/>
  <c r="AL77"/>
  <c r="H43"/>
  <c r="K44" i="933"/>
  <c r="K29"/>
  <c r="G15"/>
  <c r="K15"/>
  <c r="O15"/>
  <c r="S15"/>
  <c r="W15"/>
  <c r="AA15"/>
  <c r="AE15"/>
  <c r="AI15"/>
  <c r="AM15"/>
  <c r="H11" i="928"/>
  <c r="AE7" i="936"/>
  <c r="AK15"/>
  <c r="AG15"/>
  <c r="AC15"/>
  <c r="D40" i="933"/>
  <c r="AL44"/>
  <c r="AM44"/>
  <c r="AM29"/>
  <c r="Y44"/>
  <c r="Y29"/>
  <c r="Q44"/>
  <c r="Q29"/>
  <c r="T44"/>
  <c r="T29"/>
  <c r="N31" i="928"/>
  <c r="N35"/>
  <c r="N24"/>
  <c r="W7" i="936"/>
  <c r="H27" i="928"/>
  <c r="H32"/>
  <c r="AB15" i="933"/>
  <c r="Z44"/>
  <c r="Z29"/>
  <c r="N44"/>
  <c r="F44"/>
  <c r="AL15" i="936"/>
  <c r="AL7"/>
  <c r="J44" i="933"/>
  <c r="J29"/>
  <c r="I44"/>
  <c r="X44"/>
  <c r="N16" i="928"/>
  <c r="N28"/>
  <c r="N29"/>
  <c r="H8"/>
  <c r="H24"/>
  <c r="H40"/>
  <c r="H33"/>
  <c r="L15" i="933"/>
  <c r="D57"/>
  <c r="T15"/>
  <c r="AJ15"/>
  <c r="AJ15" i="936"/>
  <c r="M44" i="933"/>
  <c r="F38"/>
  <c r="N8" i="928"/>
  <c r="N20"/>
  <c r="H12"/>
  <c r="H20"/>
  <c r="H28"/>
  <c r="H36"/>
  <c r="N7"/>
  <c r="N11"/>
  <c r="N27"/>
  <c r="H7"/>
  <c r="H15"/>
  <c r="H19"/>
  <c r="H31"/>
  <c r="H35"/>
  <c r="O35"/>
  <c r="H39"/>
  <c r="O39"/>
  <c r="O7" i="936"/>
  <c r="O27" i="928"/>
  <c r="AH7" i="936"/>
  <c r="O32" i="928"/>
  <c r="O6" i="936"/>
  <c r="Z7"/>
  <c r="S7"/>
  <c r="K6"/>
  <c r="AA6"/>
  <c r="J6"/>
  <c r="R7"/>
  <c r="AA7"/>
  <c r="AM6"/>
  <c r="AN15" i="933"/>
  <c r="AF15"/>
  <c r="X15"/>
  <c r="P15"/>
  <c r="Z6" i="936"/>
  <c r="G7"/>
  <c r="O8" i="928"/>
  <c r="N6" i="936"/>
  <c r="D54" i="933"/>
  <c r="AJ44"/>
  <c r="AA44"/>
  <c r="AA29"/>
  <c r="S44"/>
  <c r="S29"/>
  <c r="AD44"/>
  <c r="V44"/>
  <c r="D51"/>
  <c r="AG44"/>
  <c r="AG29"/>
  <c r="AN44"/>
  <c r="P44"/>
  <c r="H44"/>
  <c r="V6" i="936"/>
  <c r="AM15"/>
  <c r="AI15"/>
  <c r="AE15"/>
  <c r="N12" i="928"/>
  <c r="O12"/>
  <c r="N36"/>
  <c r="N40"/>
  <c r="D19" i="933"/>
  <c r="N15"/>
  <c r="R15"/>
  <c r="V15"/>
  <c r="Z15"/>
  <c r="AD15"/>
  <c r="AH15"/>
  <c r="AL15"/>
  <c r="H16" i="936"/>
  <c r="L16"/>
  <c r="N16"/>
  <c r="P16"/>
  <c r="T16"/>
  <c r="T15"/>
  <c r="V16"/>
  <c r="V15"/>
  <c r="X16"/>
  <c r="AB16"/>
  <c r="AD16"/>
  <c r="AF16"/>
  <c r="J19"/>
  <c r="L19"/>
  <c r="N19"/>
  <c r="P19"/>
  <c r="R19"/>
  <c r="N13" i="928"/>
  <c r="N10"/>
  <c r="N14"/>
  <c r="M7" i="936"/>
  <c r="N18" i="928"/>
  <c r="N22"/>
  <c r="N26"/>
  <c r="N30"/>
  <c r="AC7" i="936"/>
  <c r="N34" i="928"/>
  <c r="N38"/>
  <c r="H9"/>
  <c r="H25"/>
  <c r="H41"/>
  <c r="F15" i="936"/>
  <c r="AL6"/>
  <c r="N9" i="928"/>
  <c r="N17"/>
  <c r="N21"/>
  <c r="N25"/>
  <c r="N33"/>
  <c r="N37"/>
  <c r="N41"/>
  <c r="H13"/>
  <c r="H21"/>
  <c r="H29"/>
  <c r="H37"/>
  <c r="H10"/>
  <c r="H14"/>
  <c r="H18"/>
  <c r="H22"/>
  <c r="H26"/>
  <c r="H30"/>
  <c r="H34"/>
  <c r="H38"/>
  <c r="I6" i="936"/>
  <c r="Y19"/>
  <c r="AA19"/>
  <c r="AA15"/>
  <c r="I19"/>
  <c r="I15"/>
  <c r="K19"/>
  <c r="K15"/>
  <c r="M19"/>
  <c r="M15"/>
  <c r="O19"/>
  <c r="O15"/>
  <c r="Q19"/>
  <c r="Q15"/>
  <c r="S19"/>
  <c r="S15"/>
  <c r="AB19"/>
  <c r="AB15"/>
  <c r="AH19"/>
  <c r="AN19"/>
  <c r="AN15"/>
  <c r="P6"/>
  <c r="M6"/>
  <c r="U6"/>
  <c r="AC6"/>
  <c r="O38" i="928"/>
  <c r="AK6" i="936"/>
  <c r="N23" i="928"/>
  <c r="W19" i="936"/>
  <c r="W15"/>
  <c r="H19"/>
  <c r="AF19"/>
  <c r="AF15"/>
  <c r="J16"/>
  <c r="R16"/>
  <c r="Z16"/>
  <c r="AH16"/>
  <c r="AH15"/>
  <c r="F46"/>
  <c r="AI7"/>
  <c r="U19"/>
  <c r="X19"/>
  <c r="Z19"/>
  <c r="Z15"/>
  <c r="AD19"/>
  <c r="V29" i="933"/>
  <c r="AJ29"/>
  <c r="I29"/>
  <c r="N29"/>
  <c r="O29"/>
  <c r="AN38"/>
  <c r="X38"/>
  <c r="E19" i="936"/>
  <c r="AD29" i="933"/>
  <c r="AL29"/>
  <c r="G29"/>
  <c r="AF38"/>
  <c r="AF29"/>
  <c r="W29"/>
  <c r="AK29"/>
  <c r="AH29"/>
  <c r="AC38"/>
  <c r="AC29"/>
  <c r="M38"/>
  <c r="P38"/>
  <c r="P29"/>
  <c r="AN29"/>
  <c r="M29"/>
  <c r="X29"/>
  <c r="F29"/>
  <c r="E16" i="936"/>
  <c r="AE5"/>
  <c r="AE6"/>
  <c r="O29" i="928"/>
  <c r="AD7" i="936"/>
  <c r="O16" i="928"/>
  <c r="F7" i="936"/>
  <c r="E54" i="933"/>
  <c r="E51"/>
  <c r="E48"/>
  <c r="E45"/>
  <c r="E16"/>
  <c r="E19"/>
  <c r="AE8" i="936"/>
  <c r="E40" i="933"/>
  <c r="D45"/>
  <c r="AD15" i="936"/>
  <c r="X15"/>
  <c r="R15"/>
  <c r="AG6"/>
  <c r="Y15"/>
  <c r="F15" i="933"/>
  <c r="E15"/>
  <c r="O15" i="928"/>
  <c r="O24"/>
  <c r="O20"/>
  <c r="AE4" i="936"/>
  <c r="W6"/>
  <c r="AF6"/>
  <c r="AB7"/>
  <c r="D48" i="933"/>
  <c r="U44"/>
  <c r="D16"/>
  <c r="H38"/>
  <c r="D38"/>
  <c r="AN6" i="936"/>
  <c r="H6"/>
  <c r="O77" i="903"/>
  <c r="H7"/>
  <c r="H28"/>
  <c r="N77"/>
  <c r="H77"/>
  <c r="O34" i="928"/>
  <c r="O14"/>
  <c r="O26"/>
  <c r="H15" i="936"/>
  <c r="J15"/>
  <c r="L15"/>
  <c r="N15"/>
  <c r="P15"/>
  <c r="U15"/>
  <c r="E15"/>
  <c r="O30" i="928"/>
  <c r="O22"/>
  <c r="Q6" i="936"/>
  <c r="O18" i="928"/>
  <c r="M5" i="936"/>
  <c r="O10" i="928"/>
  <c r="J7" i="936"/>
  <c r="O11" i="928"/>
  <c r="O28"/>
  <c r="O19"/>
  <c r="F6" i="936"/>
  <c r="X6"/>
  <c r="L7"/>
  <c r="O7" i="928"/>
  <c r="O31"/>
  <c r="O40"/>
  <c r="O36"/>
  <c r="D44" i="933"/>
  <c r="Y6" i="936"/>
  <c r="H42" i="928"/>
  <c r="Y7" i="936"/>
  <c r="AL39"/>
  <c r="AB6"/>
  <c r="L6"/>
  <c r="O13" i="928"/>
  <c r="AJ7" i="936"/>
  <c r="O25" i="928"/>
  <c r="X7" i="936"/>
  <c r="P7"/>
  <c r="O17" i="928"/>
  <c r="D15" i="933"/>
  <c r="O37" i="928"/>
  <c r="T6" i="936"/>
  <c r="O21" i="928"/>
  <c r="O41"/>
  <c r="AF7" i="936"/>
  <c r="O33" i="928"/>
  <c r="T7" i="936"/>
  <c r="H7"/>
  <c r="O9" i="928"/>
  <c r="P5" i="936"/>
  <c r="O23" i="928"/>
  <c r="N42"/>
  <c r="M39" i="936"/>
  <c r="D16"/>
  <c r="J39"/>
  <c r="D19"/>
  <c r="AB39"/>
  <c r="G39"/>
  <c r="H29" i="933"/>
  <c r="E44"/>
  <c r="U29"/>
  <c r="AI6" i="936"/>
  <c r="N5"/>
  <c r="N7"/>
  <c r="O8"/>
  <c r="O5"/>
  <c r="V7"/>
  <c r="AN7"/>
  <c r="Q7"/>
  <c r="AA8"/>
  <c r="AA5"/>
  <c r="AD6"/>
  <c r="G6"/>
  <c r="AH5"/>
  <c r="AH6"/>
  <c r="AJ6"/>
  <c r="I5"/>
  <c r="I7"/>
  <c r="AG7"/>
  <c r="U7"/>
  <c r="AK7"/>
  <c r="J8"/>
  <c r="J5"/>
  <c r="K7"/>
  <c r="Z8"/>
  <c r="Z5"/>
  <c r="W8"/>
  <c r="W5"/>
  <c r="R5"/>
  <c r="R6"/>
  <c r="S5"/>
  <c r="S6"/>
  <c r="AC8"/>
  <c r="AC5"/>
  <c r="AL8"/>
  <c r="AL5"/>
  <c r="AM7"/>
  <c r="E6"/>
  <c r="E7" i="933"/>
  <c r="N8" i="936"/>
  <c r="F5"/>
  <c r="E6" i="933"/>
  <c r="E38"/>
  <c r="P8" i="936"/>
  <c r="P4"/>
  <c r="I8"/>
  <c r="AH8"/>
  <c r="S8"/>
  <c r="M8"/>
  <c r="M4"/>
  <c r="AE39"/>
  <c r="AD39"/>
  <c r="O39"/>
  <c r="U39"/>
  <c r="AC39"/>
  <c r="AM39"/>
  <c r="D6"/>
  <c r="D6" i="933"/>
  <c r="L39" i="936"/>
  <c r="D7" i="933"/>
  <c r="AA39" i="936"/>
  <c r="D7"/>
  <c r="O42" i="928"/>
  <c r="AH39" i="936"/>
  <c r="N39"/>
  <c r="R39"/>
  <c r="S39"/>
  <c r="Q39"/>
  <c r="I39"/>
  <c r="AN39"/>
  <c r="AF39"/>
  <c r="P39"/>
  <c r="X39"/>
  <c r="T5"/>
  <c r="AK39"/>
  <c r="V39"/>
  <c r="D15"/>
  <c r="E7"/>
  <c r="X8"/>
  <c r="X5"/>
  <c r="L8"/>
  <c r="L5"/>
  <c r="AB8"/>
  <c r="AB5"/>
  <c r="AF8"/>
  <c r="AF5"/>
  <c r="AL4"/>
  <c r="AC4"/>
  <c r="W4"/>
  <c r="Z4"/>
  <c r="J4"/>
  <c r="AA4"/>
  <c r="O4"/>
  <c r="Y8"/>
  <c r="Y5"/>
  <c r="H8"/>
  <c r="H5"/>
  <c r="R8"/>
  <c r="AM5"/>
  <c r="K8"/>
  <c r="K5"/>
  <c r="AK8"/>
  <c r="AK5"/>
  <c r="U5"/>
  <c r="AG8"/>
  <c r="AG5"/>
  <c r="AJ8"/>
  <c r="AJ5"/>
  <c r="G5"/>
  <c r="AD8"/>
  <c r="AD5"/>
  <c r="AD4"/>
  <c r="Q5"/>
  <c r="AN8"/>
  <c r="AN5"/>
  <c r="AN4"/>
  <c r="V8"/>
  <c r="V5"/>
  <c r="V4"/>
  <c r="AI8"/>
  <c r="AI5"/>
  <c r="AI4"/>
  <c r="S4"/>
  <c r="R4"/>
  <c r="I4"/>
  <c r="AH4"/>
  <c r="N4"/>
  <c r="F39"/>
  <c r="E40"/>
  <c r="AJ39"/>
  <c r="P13" i="933"/>
  <c r="P13" i="936"/>
  <c r="P12" i="933"/>
  <c r="P12" i="936"/>
  <c r="P11" i="933"/>
  <c r="P11" i="936"/>
  <c r="AL13" i="933"/>
  <c r="AL13" i="936"/>
  <c r="AL12" i="933"/>
  <c r="AL12" i="936"/>
  <c r="AL11" i="933"/>
  <c r="AL11" i="936"/>
  <c r="S13" i="933"/>
  <c r="S13" i="936"/>
  <c r="S12" i="933"/>
  <c r="S12" i="936"/>
  <c r="S11" i="933"/>
  <c r="S11" i="936"/>
  <c r="O13" i="933"/>
  <c r="O13" i="936"/>
  <c r="O12" i="933"/>
  <c r="O12" i="936"/>
  <c r="O11" i="933"/>
  <c r="O11" i="936"/>
  <c r="W69" i="933"/>
  <c r="W13"/>
  <c r="W13" i="936"/>
  <c r="W12" i="933"/>
  <c r="W12" i="936"/>
  <c r="W11" i="933"/>
  <c r="W11" i="936"/>
  <c r="AH13" i="933"/>
  <c r="AH13" i="936"/>
  <c r="AH12" i="933"/>
  <c r="AH12" i="936"/>
  <c r="AH11" i="933"/>
  <c r="AH11" i="936"/>
  <c r="AE13" i="933"/>
  <c r="AE13" i="936"/>
  <c r="AE12" i="933"/>
  <c r="AE12" i="936"/>
  <c r="AE11" i="933"/>
  <c r="AE11" i="936"/>
  <c r="E5" i="933"/>
  <c r="I13"/>
  <c r="I13" i="936"/>
  <c r="I12" i="933"/>
  <c r="I12" i="936"/>
  <c r="I11" i="933"/>
  <c r="I11" i="936"/>
  <c r="D5" i="933"/>
  <c r="T8" i="936"/>
  <c r="T4"/>
  <c r="M69" i="933"/>
  <c r="M13"/>
  <c r="M13" i="936"/>
  <c r="M12" i="933"/>
  <c r="M12" i="936"/>
  <c r="M11" i="933"/>
  <c r="M11" i="936"/>
  <c r="N13" i="933"/>
  <c r="N13" i="936"/>
  <c r="N12" i="933"/>
  <c r="N12" i="936"/>
  <c r="N11" i="933"/>
  <c r="R13"/>
  <c r="R13" i="936"/>
  <c r="R12" i="933"/>
  <c r="R12" i="936"/>
  <c r="R11" i="933"/>
  <c r="R11" i="936"/>
  <c r="AC13" i="933"/>
  <c r="AC13" i="936"/>
  <c r="AC12" i="933"/>
  <c r="AC12" i="936"/>
  <c r="AC11" i="933"/>
  <c r="AC11" i="936"/>
  <c r="AE10" i="933"/>
  <c r="AE10" i="936"/>
  <c r="AE44"/>
  <c r="AE57"/>
  <c r="D5"/>
  <c r="N69" i="933"/>
  <c r="W10"/>
  <c r="W10" i="936"/>
  <c r="R69" i="933"/>
  <c r="AH10"/>
  <c r="AH10" i="936"/>
  <c r="AH44"/>
  <c r="AH57"/>
  <c r="AH69" i="933"/>
  <c r="R10"/>
  <c r="R10" i="936"/>
  <c r="R44"/>
  <c r="R57"/>
  <c r="T39"/>
  <c r="AC69" i="933"/>
  <c r="M10"/>
  <c r="M10" i="936"/>
  <c r="M44"/>
  <c r="M57"/>
  <c r="AC10" i="933"/>
  <c r="AC10" i="936"/>
  <c r="AC44"/>
  <c r="AC57"/>
  <c r="AI39"/>
  <c r="Y4"/>
  <c r="AH60"/>
  <c r="AH63"/>
  <c r="AH61"/>
  <c r="AH67"/>
  <c r="AE61"/>
  <c r="AE67"/>
  <c r="AE60"/>
  <c r="AE63"/>
  <c r="E5"/>
  <c r="AJ4"/>
  <c r="AG4"/>
  <c r="AG39"/>
  <c r="AK4"/>
  <c r="K4"/>
  <c r="K39"/>
  <c r="H4"/>
  <c r="H39"/>
  <c r="M61"/>
  <c r="M67"/>
  <c r="M60"/>
  <c r="M63"/>
  <c r="AC61"/>
  <c r="AC67"/>
  <c r="AC60"/>
  <c r="AC63"/>
  <c r="F8"/>
  <c r="Q8"/>
  <c r="G8"/>
  <c r="U8"/>
  <c r="AM8"/>
  <c r="Z39"/>
  <c r="AF4"/>
  <c r="AB4"/>
  <c r="L4"/>
  <c r="X4"/>
  <c r="N10" i="933"/>
  <c r="N10" i="936"/>
  <c r="N44"/>
  <c r="N57"/>
  <c r="N11"/>
  <c r="W39"/>
  <c r="W44"/>
  <c r="W57"/>
  <c r="Q4"/>
  <c r="G4"/>
  <c r="U4"/>
  <c r="AM4"/>
  <c r="D8" i="933"/>
  <c r="Y13"/>
  <c r="Y13" i="936"/>
  <c r="Y12" i="933"/>
  <c r="Y12" i="936"/>
  <c r="Y11" i="933"/>
  <c r="Y11" i="936"/>
  <c r="AB13" i="933"/>
  <c r="AB13" i="936"/>
  <c r="AB12" i="933"/>
  <c r="AB12" i="936"/>
  <c r="AB11" i="933"/>
  <c r="AB11" i="936"/>
  <c r="H13" i="933"/>
  <c r="H13" i="936"/>
  <c r="H12" i="933"/>
  <c r="H12" i="936"/>
  <c r="H11" i="933"/>
  <c r="H11" i="936"/>
  <c r="AF13" i="933"/>
  <c r="AF13" i="936"/>
  <c r="AF12" i="933"/>
  <c r="AF12" i="936"/>
  <c r="AF11" i="933"/>
  <c r="AF11" i="936"/>
  <c r="AD13" i="933"/>
  <c r="AD13" i="936"/>
  <c r="AD12" i="933"/>
  <c r="AD12" i="936"/>
  <c r="AD11" i="933"/>
  <c r="AD11" i="936"/>
  <c r="AJ13" i="933"/>
  <c r="AJ13" i="936"/>
  <c r="AJ12" i="933"/>
  <c r="AJ12" i="936"/>
  <c r="AJ11" i="933"/>
  <c r="AJ11" i="936"/>
  <c r="L13" i="933"/>
  <c r="L13" i="936"/>
  <c r="L12" i="933"/>
  <c r="L12" i="936"/>
  <c r="L11" i="933"/>
  <c r="L11" i="936"/>
  <c r="F13" i="933"/>
  <c r="F13" i="936"/>
  <c r="F11" i="933"/>
  <c r="F11" i="936"/>
  <c r="F12" i="933"/>
  <c r="F12" i="936"/>
  <c r="AA13" i="933"/>
  <c r="AA13" i="936"/>
  <c r="AA12" i="933"/>
  <c r="AA12" i="936"/>
  <c r="AA11" i="933"/>
  <c r="AA11" i="936"/>
  <c r="AG13" i="933"/>
  <c r="AG13" i="936"/>
  <c r="AG12" i="933"/>
  <c r="AG12" i="936"/>
  <c r="AG11" i="933"/>
  <c r="AG11" i="936"/>
  <c r="AK13" i="933"/>
  <c r="AK13" i="936"/>
  <c r="AK12" i="933"/>
  <c r="AK12" i="936"/>
  <c r="AK11" i="933"/>
  <c r="AK11" i="936"/>
  <c r="V13" i="933"/>
  <c r="V13" i="936"/>
  <c r="V12" i="933"/>
  <c r="V12" i="936"/>
  <c r="V11" i="933"/>
  <c r="V11" i="936"/>
  <c r="AI13" i="933"/>
  <c r="AI13" i="936"/>
  <c r="AI12" i="933"/>
  <c r="AI12" i="936"/>
  <c r="AI11" i="933"/>
  <c r="AI11" i="936"/>
  <c r="X13" i="933"/>
  <c r="X13" i="936"/>
  <c r="X12" i="933"/>
  <c r="X12" i="936"/>
  <c r="X11" i="933"/>
  <c r="X11" i="936"/>
  <c r="J13" i="933"/>
  <c r="J13" i="936"/>
  <c r="J12" i="933"/>
  <c r="J12" i="936"/>
  <c r="J11" i="933"/>
  <c r="J11" i="936"/>
  <c r="K13" i="933"/>
  <c r="K13" i="936"/>
  <c r="K12" i="933"/>
  <c r="K12" i="936"/>
  <c r="K11" i="933"/>
  <c r="K11" i="936"/>
  <c r="Z13" i="933"/>
  <c r="Z13" i="936"/>
  <c r="Z12" i="933"/>
  <c r="Z12" i="936"/>
  <c r="Z11" i="933"/>
  <c r="Z11" i="936"/>
  <c r="AN13" i="933"/>
  <c r="AN13" i="936"/>
  <c r="AN12" i="933"/>
  <c r="AN12" i="936"/>
  <c r="AN11" i="933"/>
  <c r="AN11" i="936"/>
  <c r="E8" i="933"/>
  <c r="AE69"/>
  <c r="AE75"/>
  <c r="N75"/>
  <c r="AA10"/>
  <c r="AA10" i="936"/>
  <c r="AA44"/>
  <c r="AA57"/>
  <c r="AA61"/>
  <c r="AA67"/>
  <c r="AD10" i="933"/>
  <c r="AD10" i="936"/>
  <c r="AD44"/>
  <c r="AD57"/>
  <c r="R61"/>
  <c r="R67"/>
  <c r="R60"/>
  <c r="R63"/>
  <c r="AI10" i="933"/>
  <c r="AI10" i="936"/>
  <c r="AH75" i="933"/>
  <c r="K10"/>
  <c r="K10" i="936"/>
  <c r="K44"/>
  <c r="K57"/>
  <c r="K61"/>
  <c r="K67"/>
  <c r="K60"/>
  <c r="K63"/>
  <c r="O69" i="933"/>
  <c r="AD69"/>
  <c r="AD75"/>
  <c r="S10"/>
  <c r="S10" i="936"/>
  <c r="S44"/>
  <c r="S57"/>
  <c r="S61"/>
  <c r="S67"/>
  <c r="R75" i="933"/>
  <c r="W75"/>
  <c r="AA69"/>
  <c r="S69"/>
  <c r="K69"/>
  <c r="O10"/>
  <c r="O10" i="936"/>
  <c r="O44"/>
  <c r="O57"/>
  <c r="O60"/>
  <c r="O63"/>
  <c r="AL10" i="933"/>
  <c r="AL10" i="936"/>
  <c r="AL44"/>
  <c r="AL57"/>
  <c r="AJ10" i="933"/>
  <c r="AJ10" i="936"/>
  <c r="AJ44"/>
  <c r="AJ57"/>
  <c r="AJ60"/>
  <c r="AJ63"/>
  <c r="AL69" i="933"/>
  <c r="I10"/>
  <c r="I10" i="936"/>
  <c r="I44"/>
  <c r="I57"/>
  <c r="I61"/>
  <c r="I67"/>
  <c r="H10" i="933"/>
  <c r="H10" i="936"/>
  <c r="H44"/>
  <c r="H57"/>
  <c r="AJ61"/>
  <c r="AJ67"/>
  <c r="AN69" i="933"/>
  <c r="AJ69"/>
  <c r="AF69"/>
  <c r="AN10"/>
  <c r="AN10" i="936"/>
  <c r="AN44"/>
  <c r="AN57"/>
  <c r="AN60"/>
  <c r="AN63"/>
  <c r="L10" i="933"/>
  <c r="L10" i="936"/>
  <c r="AN61"/>
  <c r="AN67"/>
  <c r="L69" i="933"/>
  <c r="H69"/>
  <c r="P69"/>
  <c r="I69"/>
  <c r="P10"/>
  <c r="P10" i="936"/>
  <c r="P44"/>
  <c r="P57"/>
  <c r="AC75" i="933"/>
  <c r="AI44" i="936"/>
  <c r="AI57"/>
  <c r="AK10" i="933"/>
  <c r="AK10" i="936"/>
  <c r="AK44"/>
  <c r="AK57"/>
  <c r="AK61"/>
  <c r="AK67"/>
  <c r="AK69" i="933"/>
  <c r="M75"/>
  <c r="AI69"/>
  <c r="AK60" i="936"/>
  <c r="AK63"/>
  <c r="AA60"/>
  <c r="AA63"/>
  <c r="AL60"/>
  <c r="AL63"/>
  <c r="AL61"/>
  <c r="AL67"/>
  <c r="H60"/>
  <c r="H63"/>
  <c r="H65"/>
  <c r="H47"/>
  <c r="H78" i="933"/>
  <c r="H61" i="936"/>
  <c r="H67"/>
  <c r="H69"/>
  <c r="H48"/>
  <c r="H79" i="933"/>
  <c r="AD61" i="936"/>
  <c r="AD67"/>
  <c r="AD60"/>
  <c r="AD63"/>
  <c r="N61"/>
  <c r="N67"/>
  <c r="N60"/>
  <c r="N63"/>
  <c r="I60"/>
  <c r="I63"/>
  <c r="S60"/>
  <c r="S63"/>
  <c r="O61"/>
  <c r="O67"/>
  <c r="L44"/>
  <c r="L57"/>
  <c r="P61"/>
  <c r="P67"/>
  <c r="P60"/>
  <c r="P63"/>
  <c r="W61"/>
  <c r="W67"/>
  <c r="W60"/>
  <c r="W63"/>
  <c r="AM69" i="933"/>
  <c r="AM12"/>
  <c r="AM12" i="936"/>
  <c r="AM13" i="933"/>
  <c r="AM13" i="936"/>
  <c r="AM11" i="933"/>
  <c r="U69"/>
  <c r="U12"/>
  <c r="U12" i="936"/>
  <c r="U13" i="933"/>
  <c r="U13" i="936"/>
  <c r="U11" i="933"/>
  <c r="G69"/>
  <c r="G12"/>
  <c r="G12" i="936"/>
  <c r="G13" i="933"/>
  <c r="G13" i="936"/>
  <c r="G11" i="933"/>
  <c r="Q69"/>
  <c r="Q12"/>
  <c r="Q12" i="936"/>
  <c r="Q13" i="933"/>
  <c r="Q13" i="936"/>
  <c r="Q11" i="933"/>
  <c r="E8" i="936"/>
  <c r="F4"/>
  <c r="D8"/>
  <c r="AG10" i="933"/>
  <c r="AG10" i="936"/>
  <c r="AG44"/>
  <c r="AG57"/>
  <c r="T13" i="933"/>
  <c r="T12"/>
  <c r="T12" i="936"/>
  <c r="T11" i="933"/>
  <c r="AG69"/>
  <c r="E12"/>
  <c r="E4"/>
  <c r="E71"/>
  <c r="I75"/>
  <c r="AJ75"/>
  <c r="AL75"/>
  <c r="F10"/>
  <c r="F10" i="936"/>
  <c r="F69" i="933"/>
  <c r="H46" i="936"/>
  <c r="H50"/>
  <c r="D4" i="933"/>
  <c r="AF10"/>
  <c r="Z10"/>
  <c r="Z10" i="936"/>
  <c r="Z44"/>
  <c r="Z57"/>
  <c r="Z69" i="933"/>
  <c r="O75"/>
  <c r="K75"/>
  <c r="J69"/>
  <c r="S75"/>
  <c r="AA75"/>
  <c r="J10"/>
  <c r="J10" i="936"/>
  <c r="J44"/>
  <c r="J57"/>
  <c r="X10" i="933"/>
  <c r="X10" i="936"/>
  <c r="X44"/>
  <c r="X57"/>
  <c r="AB10" i="933"/>
  <c r="AB10" i="936"/>
  <c r="AB44"/>
  <c r="AB57"/>
  <c r="X69" i="933"/>
  <c r="AB69"/>
  <c r="H75"/>
  <c r="T69"/>
  <c r="L75"/>
  <c r="AN75"/>
  <c r="P75"/>
  <c r="AK75"/>
  <c r="V69"/>
  <c r="V10"/>
  <c r="V10" i="936"/>
  <c r="V44"/>
  <c r="V57"/>
  <c r="Y10" i="933"/>
  <c r="Y10" i="936"/>
  <c r="D71" i="933"/>
  <c r="Y69"/>
  <c r="Y39" i="936"/>
  <c r="E39"/>
  <c r="D40"/>
  <c r="D13" i="933"/>
  <c r="D12"/>
  <c r="AI75"/>
  <c r="D12" i="936"/>
  <c r="AI61"/>
  <c r="AI67"/>
  <c r="AI60"/>
  <c r="AI63"/>
  <c r="E12"/>
  <c r="AB61"/>
  <c r="AB67"/>
  <c r="AB60"/>
  <c r="AB63"/>
  <c r="X61"/>
  <c r="X67"/>
  <c r="X60"/>
  <c r="X63"/>
  <c r="AF75" i="933"/>
  <c r="AF10" i="936"/>
  <c r="AF44"/>
  <c r="AF57"/>
  <c r="T10" i="933"/>
  <c r="T10" i="936"/>
  <c r="T44"/>
  <c r="T57"/>
  <c r="T11"/>
  <c r="E13" i="933"/>
  <c r="T13" i="936"/>
  <c r="D13"/>
  <c r="F44"/>
  <c r="D4"/>
  <c r="E4"/>
  <c r="Q11"/>
  <c r="Q10" i="933"/>
  <c r="G11" i="936"/>
  <c r="G10" i="933"/>
  <c r="U11" i="936"/>
  <c r="U10" i="933"/>
  <c r="AM11" i="936"/>
  <c r="AM10" i="933"/>
  <c r="AG75"/>
  <c r="H77"/>
  <c r="H81"/>
  <c r="V61" i="936"/>
  <c r="V67"/>
  <c r="V60"/>
  <c r="V63"/>
  <c r="J61"/>
  <c r="J67"/>
  <c r="J60"/>
  <c r="J63"/>
  <c r="Z60"/>
  <c r="Z63"/>
  <c r="Z61"/>
  <c r="Z67"/>
  <c r="AG60"/>
  <c r="AG63"/>
  <c r="AG61"/>
  <c r="AG67"/>
  <c r="L60"/>
  <c r="L63"/>
  <c r="L61"/>
  <c r="L67"/>
  <c r="E11" i="933"/>
  <c r="E69"/>
  <c r="E10"/>
  <c r="D11"/>
  <c r="Z75"/>
  <c r="AB75"/>
  <c r="J75"/>
  <c r="X75"/>
  <c r="T75"/>
  <c r="V75"/>
  <c r="D69"/>
  <c r="Y44" i="936"/>
  <c r="D39"/>
  <c r="D10" i="933"/>
  <c r="Y75"/>
  <c r="E11" i="936"/>
  <c r="D11"/>
  <c r="AF61"/>
  <c r="AF67"/>
  <c r="AF60"/>
  <c r="AF63"/>
  <c r="E13"/>
  <c r="AM10"/>
  <c r="AM44"/>
  <c r="AM57"/>
  <c r="AM75" i="933"/>
  <c r="U10" i="936"/>
  <c r="U44"/>
  <c r="U57"/>
  <c r="U75" i="933"/>
  <c r="G10" i="936"/>
  <c r="G75" i="933"/>
  <c r="Q10" i="936"/>
  <c r="Q44"/>
  <c r="Q57"/>
  <c r="Q75" i="933"/>
  <c r="F50" i="936"/>
  <c r="F57"/>
  <c r="F60"/>
  <c r="F63"/>
  <c r="F64"/>
  <c r="T60"/>
  <c r="T63"/>
  <c r="T61"/>
  <c r="T67"/>
  <c r="Y57"/>
  <c r="Q60"/>
  <c r="Q63"/>
  <c r="Q61"/>
  <c r="Q67"/>
  <c r="G44"/>
  <c r="E10"/>
  <c r="D10"/>
  <c r="U61"/>
  <c r="U67"/>
  <c r="U60"/>
  <c r="U63"/>
  <c r="AM60"/>
  <c r="AM63"/>
  <c r="AM61"/>
  <c r="AM67"/>
  <c r="Y60"/>
  <c r="Y63"/>
  <c r="Y61"/>
  <c r="Y67"/>
  <c r="G57"/>
  <c r="E44"/>
  <c r="D44"/>
  <c r="G60"/>
  <c r="G63"/>
  <c r="G61"/>
  <c r="G67"/>
  <c r="G65"/>
  <c r="G47"/>
  <c r="G64"/>
  <c r="H64"/>
  <c r="G69"/>
  <c r="G48"/>
  <c r="G79" i="933"/>
  <c r="G68" i="936"/>
  <c r="H68"/>
  <c r="G78" i="933"/>
  <c r="G77"/>
  <c r="G81"/>
  <c r="G46" i="936"/>
  <c r="G50"/>
  <c r="I69"/>
  <c r="I48"/>
  <c r="I79" i="933"/>
  <c r="I68" i="936"/>
  <c r="I65"/>
  <c r="I47"/>
  <c r="I64"/>
  <c r="I78" i="933"/>
  <c r="I77"/>
  <c r="I81"/>
  <c r="I46" i="936"/>
  <c r="I50"/>
  <c r="J64"/>
  <c r="J65"/>
  <c r="J47"/>
  <c r="J68"/>
  <c r="J69"/>
  <c r="J48"/>
  <c r="J79" i="933"/>
  <c r="K69" i="936"/>
  <c r="K48"/>
  <c r="K79" i="933"/>
  <c r="K68" i="936"/>
  <c r="K65"/>
  <c r="K47"/>
  <c r="K64"/>
  <c r="J78" i="933"/>
  <c r="J77"/>
  <c r="J81"/>
  <c r="J46" i="936"/>
  <c r="J50"/>
  <c r="K78" i="933"/>
  <c r="K77"/>
  <c r="K81"/>
  <c r="K46" i="936"/>
  <c r="K50"/>
  <c r="L64"/>
  <c r="L65"/>
  <c r="L47"/>
  <c r="L68"/>
  <c r="L69"/>
  <c r="L48"/>
  <c r="L79" i="933"/>
  <c r="M68" i="936"/>
  <c r="M69"/>
  <c r="M48"/>
  <c r="M79" i="933"/>
  <c r="M65" i="936"/>
  <c r="M47"/>
  <c r="M64"/>
  <c r="L78" i="933"/>
  <c r="L77"/>
  <c r="L81"/>
  <c r="L46" i="936"/>
  <c r="L50"/>
  <c r="M78" i="933"/>
  <c r="M77"/>
  <c r="M81"/>
  <c r="M46" i="936"/>
  <c r="M50"/>
  <c r="N68"/>
  <c r="N69"/>
  <c r="N48"/>
  <c r="N79" i="933"/>
  <c r="N64" i="936"/>
  <c r="N65"/>
  <c r="N47"/>
  <c r="O64"/>
  <c r="O65"/>
  <c r="O47"/>
  <c r="O69"/>
  <c r="O48"/>
  <c r="O79" i="933"/>
  <c r="O68" i="936"/>
  <c r="N78" i="933"/>
  <c r="N77"/>
  <c r="N81"/>
  <c r="N46" i="936"/>
  <c r="N50"/>
  <c r="P64"/>
  <c r="P65"/>
  <c r="P47"/>
  <c r="P68"/>
  <c r="P69"/>
  <c r="P48"/>
  <c r="P79" i="933"/>
  <c r="O78"/>
  <c r="O77"/>
  <c r="O81"/>
  <c r="O46" i="936"/>
  <c r="O50"/>
  <c r="Q68"/>
  <c r="Q69"/>
  <c r="Q48"/>
  <c r="Q79" i="933"/>
  <c r="Q65" i="936"/>
  <c r="Q47"/>
  <c r="Q64"/>
  <c r="P78" i="933"/>
  <c r="P77"/>
  <c r="P81"/>
  <c r="P46" i="936"/>
  <c r="P50"/>
  <c r="Q78" i="933"/>
  <c r="Q77"/>
  <c r="Q81"/>
  <c r="Q46" i="936"/>
  <c r="Q50"/>
  <c r="R69"/>
  <c r="R48"/>
  <c r="R79" i="933"/>
  <c r="R68" i="936"/>
  <c r="R64"/>
  <c r="R65"/>
  <c r="R47"/>
  <c r="S64"/>
  <c r="S65"/>
  <c r="S47"/>
  <c r="R78" i="933"/>
  <c r="R77"/>
  <c r="R81"/>
  <c r="R46" i="936"/>
  <c r="R50"/>
  <c r="S68"/>
  <c r="S69"/>
  <c r="S48"/>
  <c r="S79" i="933"/>
  <c r="T68" i="936"/>
  <c r="T69"/>
  <c r="T48"/>
  <c r="T79" i="933"/>
  <c r="T65" i="936"/>
  <c r="T47"/>
  <c r="T64"/>
  <c r="S78" i="933"/>
  <c r="S77"/>
  <c r="S81"/>
  <c r="S46" i="936"/>
  <c r="S50"/>
  <c r="T78" i="933"/>
  <c r="T77"/>
  <c r="T81"/>
  <c r="T46" i="936"/>
  <c r="T50"/>
  <c r="U69"/>
  <c r="U48"/>
  <c r="U79" i="933"/>
  <c r="U68" i="936"/>
  <c r="U64"/>
  <c r="U65"/>
  <c r="U47"/>
  <c r="V65"/>
  <c r="V47"/>
  <c r="V64"/>
  <c r="U78" i="933"/>
  <c r="U77"/>
  <c r="U81"/>
  <c r="U46" i="936"/>
  <c r="U50"/>
  <c r="V69"/>
  <c r="V48"/>
  <c r="V79" i="933"/>
  <c r="V68" i="936"/>
  <c r="V78" i="933"/>
  <c r="V77"/>
  <c r="V81"/>
  <c r="V46" i="936"/>
  <c r="V50"/>
  <c r="W68"/>
  <c r="W69"/>
  <c r="W48"/>
  <c r="W79" i="933"/>
  <c r="W64" i="936"/>
  <c r="W65"/>
  <c r="W47"/>
  <c r="X64"/>
  <c r="X65"/>
  <c r="X47"/>
  <c r="X69"/>
  <c r="X48"/>
  <c r="X79" i="933"/>
  <c r="X68" i="936"/>
  <c r="W78" i="933"/>
  <c r="W77"/>
  <c r="W81"/>
  <c r="W46" i="936"/>
  <c r="W50"/>
  <c r="Y64"/>
  <c r="Y65"/>
  <c r="Y47"/>
  <c r="Y69"/>
  <c r="Y48"/>
  <c r="Y79" i="933"/>
  <c r="Y68" i="936"/>
  <c r="X78" i="933"/>
  <c r="X77"/>
  <c r="X81"/>
  <c r="X46" i="936"/>
  <c r="X50"/>
  <c r="Z64"/>
  <c r="Z65"/>
  <c r="Z47"/>
  <c r="Z69"/>
  <c r="Z48"/>
  <c r="Z79" i="933"/>
  <c r="Z68" i="936"/>
  <c r="Y78" i="933"/>
  <c r="Y77"/>
  <c r="Y81"/>
  <c r="Y46" i="936"/>
  <c r="Y50"/>
  <c r="AA64"/>
  <c r="AA65"/>
  <c r="AA47"/>
  <c r="AA69"/>
  <c r="AA48"/>
  <c r="AA79" i="933"/>
  <c r="AA68" i="936"/>
  <c r="Z78" i="933"/>
  <c r="Z77"/>
  <c r="Z81"/>
  <c r="Z46" i="936"/>
  <c r="Z50"/>
  <c r="AB65"/>
  <c r="AB47"/>
  <c r="AB64"/>
  <c r="AB68"/>
  <c r="AB69"/>
  <c r="AB48"/>
  <c r="AB79" i="933"/>
  <c r="AA78"/>
  <c r="AA77"/>
  <c r="AA81"/>
  <c r="AA46" i="936"/>
  <c r="AA50"/>
  <c r="AC68"/>
  <c r="AC69"/>
  <c r="AC48"/>
  <c r="AC79" i="933"/>
  <c r="AB78"/>
  <c r="AB77"/>
  <c r="AB81"/>
  <c r="AB46" i="936"/>
  <c r="AB50"/>
  <c r="AC64"/>
  <c r="AC65"/>
  <c r="AC47"/>
  <c r="AD65"/>
  <c r="AD47"/>
  <c r="AD64"/>
  <c r="AD69"/>
  <c r="AD48"/>
  <c r="AD79" i="933"/>
  <c r="AD68" i="936"/>
  <c r="AC78" i="933"/>
  <c r="AC77"/>
  <c r="AC81"/>
  <c r="AC46" i="936"/>
  <c r="AC50"/>
  <c r="AD78" i="933"/>
  <c r="AD77"/>
  <c r="AD81"/>
  <c r="AD46" i="936"/>
  <c r="AD50"/>
  <c r="AE69"/>
  <c r="AE48"/>
  <c r="AE79" i="933"/>
  <c r="AE68" i="936"/>
  <c r="AE65"/>
  <c r="AE47"/>
  <c r="AE64"/>
  <c r="AE78" i="933"/>
  <c r="AE77"/>
  <c r="AE81"/>
  <c r="AE46" i="936"/>
  <c r="AE50"/>
  <c r="AF65"/>
  <c r="AF47"/>
  <c r="AF64"/>
  <c r="AF68"/>
  <c r="AF69"/>
  <c r="AF48"/>
  <c r="AF79" i="933"/>
  <c r="AG68" i="936"/>
  <c r="AG69"/>
  <c r="AG48"/>
  <c r="AG79" i="933"/>
  <c r="AF78"/>
  <c r="AF77"/>
  <c r="AF81"/>
  <c r="AF46" i="936"/>
  <c r="AF50"/>
  <c r="AG65"/>
  <c r="AG47"/>
  <c r="AG64"/>
  <c r="AG78" i="933"/>
  <c r="AG77"/>
  <c r="AG81"/>
  <c r="AG46" i="936"/>
  <c r="AG50"/>
  <c r="AH69"/>
  <c r="AH48"/>
  <c r="AH79" i="933"/>
  <c r="AH68" i="936"/>
  <c r="AH64"/>
  <c r="AH65"/>
  <c r="AH47"/>
  <c r="AI64"/>
  <c r="AI65"/>
  <c r="AI47"/>
  <c r="AH78" i="933"/>
  <c r="AH77"/>
  <c r="AH81"/>
  <c r="AH46" i="936"/>
  <c r="AH50"/>
  <c r="AI69"/>
  <c r="AI48"/>
  <c r="AI79" i="933"/>
  <c r="AI68" i="936"/>
  <c r="AJ65"/>
  <c r="AJ47"/>
  <c r="AJ64"/>
  <c r="AJ68"/>
  <c r="AJ69"/>
  <c r="AJ48"/>
  <c r="AI78" i="933"/>
  <c r="AI77"/>
  <c r="AI81"/>
  <c r="AI46" i="936"/>
  <c r="AI50"/>
  <c r="AK69"/>
  <c r="AK48"/>
  <c r="AK79" i="933"/>
  <c r="AK68" i="936"/>
  <c r="AJ78" i="933"/>
  <c r="AJ46" i="936"/>
  <c r="AJ79" i="933"/>
  <c r="AK65" i="936"/>
  <c r="AK47"/>
  <c r="AK64"/>
  <c r="AL64"/>
  <c r="AL65"/>
  <c r="AL47"/>
  <c r="AJ77" i="933"/>
  <c r="AK78"/>
  <c r="AK77"/>
  <c r="AK81"/>
  <c r="AK46" i="936"/>
  <c r="AK50"/>
  <c r="AJ50"/>
  <c r="AL68"/>
  <c r="AL69"/>
  <c r="AL48"/>
  <c r="AL79" i="933"/>
  <c r="AM69" i="936"/>
  <c r="AM48"/>
  <c r="AM79" i="933"/>
  <c r="AM68" i="936"/>
  <c r="AL78" i="933"/>
  <c r="AL46" i="936"/>
  <c r="AJ81" i="933"/>
  <c r="AM64" i="936"/>
  <c r="AM65"/>
  <c r="AM47"/>
  <c r="AM78" i="933"/>
  <c r="AM77"/>
  <c r="AM81"/>
  <c r="AM46" i="936"/>
  <c r="AM50"/>
  <c r="AL50"/>
  <c r="AN68"/>
  <c r="AN69"/>
  <c r="AN48"/>
  <c r="AN79" i="933"/>
  <c r="E79"/>
  <c r="D79"/>
  <c r="E48" i="936"/>
  <c r="AN64"/>
  <c r="AN65"/>
  <c r="AN47"/>
  <c r="AL77" i="933"/>
  <c r="D48" i="936"/>
  <c r="AN78" i="933"/>
  <c r="AN46" i="936"/>
  <c r="E47"/>
  <c r="D78" i="933"/>
  <c r="AL81"/>
  <c r="D47" i="936"/>
  <c r="AN77" i="933"/>
  <c r="E78"/>
  <c r="E46" i="936"/>
  <c r="AN50"/>
  <c r="D46"/>
  <c r="E50"/>
  <c r="D50"/>
  <c r="AN81" i="933"/>
  <c r="E77"/>
  <c r="D77"/>
  <c r="D35"/>
  <c r="D36"/>
  <c r="D33"/>
  <c r="D37"/>
  <c r="D32"/>
  <c r="D34"/>
  <c r="F30"/>
  <c r="D31"/>
  <c r="E30"/>
  <c r="D29"/>
  <c r="F75"/>
  <c r="E75"/>
  <c r="D30"/>
  <c r="E29"/>
  <c r="F81"/>
  <c r="E81"/>
  <c r="D75"/>
  <c r="D81"/>
  <c r="F83"/>
  <c r="G83"/>
  <c r="G84"/>
  <c r="H83"/>
  <c r="H84"/>
  <c r="I83"/>
  <c r="I84"/>
  <c r="J83"/>
  <c r="J84"/>
  <c r="K83"/>
  <c r="K84"/>
  <c r="L83"/>
  <c r="L84"/>
  <c r="M83"/>
  <c r="M84"/>
  <c r="N83"/>
  <c r="O83"/>
  <c r="O84"/>
  <c r="N84"/>
  <c r="P83"/>
  <c r="Q83"/>
  <c r="Q84"/>
  <c r="P84"/>
  <c r="R83"/>
  <c r="R84"/>
  <c r="S83"/>
  <c r="S84"/>
  <c r="T83"/>
  <c r="T84"/>
  <c r="U83"/>
  <c r="U84"/>
  <c r="V83"/>
  <c r="V84"/>
  <c r="W83"/>
  <c r="W84"/>
  <c r="X83"/>
  <c r="X84"/>
  <c r="Y83"/>
  <c r="Y84"/>
  <c r="Z83"/>
  <c r="Z84"/>
  <c r="AA83"/>
  <c r="AA84"/>
  <c r="AB83"/>
  <c r="AB84"/>
  <c r="AC83"/>
  <c r="AC84"/>
  <c r="AD83"/>
  <c r="AE83"/>
  <c r="AD84"/>
  <c r="AF83"/>
  <c r="AF84"/>
  <c r="AE84"/>
  <c r="AG83"/>
  <c r="AG84"/>
  <c r="AH83"/>
  <c r="AI83"/>
  <c r="AH84"/>
  <c r="AJ83"/>
  <c r="AI84"/>
  <c r="AK83"/>
  <c r="AJ84"/>
  <c r="AL83"/>
  <c r="AK84"/>
  <c r="AM83"/>
  <c r="AL84"/>
  <c r="AN83"/>
  <c r="AM84"/>
  <c r="AN84"/>
</calcChain>
</file>

<file path=xl/sharedStrings.xml><?xml version="1.0" encoding="utf-8"?>
<sst xmlns="http://schemas.openxmlformats.org/spreadsheetml/2006/main" count="1402" uniqueCount="734">
  <si>
    <t>PRESIDÊNCIA</t>
  </si>
  <si>
    <t>Serviço 0800</t>
  </si>
  <si>
    <t>Veículos</t>
  </si>
  <si>
    <t>Coordenador de Operações Financeiras</t>
  </si>
  <si>
    <t>Chefe Contador</t>
  </si>
  <si>
    <t>Administração</t>
  </si>
  <si>
    <t>Pavimento</t>
  </si>
  <si>
    <t>Copeiro</t>
  </si>
  <si>
    <t>Comprador</t>
  </si>
  <si>
    <t>Almoxarife</t>
  </si>
  <si>
    <t>Ano</t>
  </si>
  <si>
    <t>Desapropriação</t>
  </si>
  <si>
    <t>Ano 1</t>
  </si>
  <si>
    <t>Ano 2</t>
  </si>
  <si>
    <t>Ano 3</t>
  </si>
  <si>
    <t>Ano 4</t>
  </si>
  <si>
    <t>SAU</t>
  </si>
  <si>
    <t>CCO</t>
  </si>
  <si>
    <t>Sistema de Controle de Fiscalização</t>
  </si>
  <si>
    <t>Sistema de Telecomunicações</t>
  </si>
  <si>
    <t>Viário</t>
  </si>
  <si>
    <t>Custeio Operacional</t>
  </si>
  <si>
    <t>Leste</t>
  </si>
  <si>
    <t>Setor de Manutenção de Veículos</t>
  </si>
  <si>
    <t>Auxiliar de Pista</t>
  </si>
  <si>
    <t>Ano 34</t>
  </si>
  <si>
    <t>-</t>
  </si>
  <si>
    <t>ANO</t>
  </si>
  <si>
    <t>TOTAIS</t>
  </si>
  <si>
    <t>Sede</t>
  </si>
  <si>
    <t>Gás</t>
  </si>
  <si>
    <t>Ano 21</t>
  </si>
  <si>
    <t>Ano 22</t>
  </si>
  <si>
    <t>Ano 23</t>
  </si>
  <si>
    <t>Ano 24</t>
  </si>
  <si>
    <t>Ano 25</t>
  </si>
  <si>
    <t>2.</t>
  </si>
  <si>
    <t>1.</t>
  </si>
  <si>
    <t>3.</t>
  </si>
  <si>
    <t>3.2</t>
  </si>
  <si>
    <t>3.2.1</t>
  </si>
  <si>
    <t>3.2.2</t>
  </si>
  <si>
    <t>4.</t>
  </si>
  <si>
    <t>4.2</t>
  </si>
  <si>
    <t>4.2.1</t>
  </si>
  <si>
    <t>4.2.2</t>
  </si>
  <si>
    <t>4.2.2.1</t>
  </si>
  <si>
    <t>4.2.2.2</t>
  </si>
  <si>
    <t>4.2.2.3</t>
  </si>
  <si>
    <t>4.3</t>
  </si>
  <si>
    <t>4.3.1.1</t>
  </si>
  <si>
    <t>4.3.1.2</t>
  </si>
  <si>
    <t>4.3.2.1</t>
  </si>
  <si>
    <t>4.3.2.2</t>
  </si>
  <si>
    <t>Ano 31</t>
  </si>
  <si>
    <t>Ano 32</t>
  </si>
  <si>
    <t>Ano 33</t>
  </si>
  <si>
    <t>Ano 35</t>
  </si>
  <si>
    <t>Receita Acessória</t>
  </si>
  <si>
    <t>Despesas Administrativas</t>
  </si>
  <si>
    <t>Custeio da Polícia Militar Rodoviária</t>
  </si>
  <si>
    <t>Custos de Manutenção de Rotina</t>
  </si>
  <si>
    <t>Depreciação dos Investimentos Iniciais</t>
  </si>
  <si>
    <t>Depreciação do Programa de Restauração Rodoviária</t>
  </si>
  <si>
    <t>Depreciação de Implantações</t>
  </si>
  <si>
    <t>Depreciações das Demais Obras / Melhoramentos</t>
  </si>
  <si>
    <t>Depreciação de Equipamentos e Sistemas Operacionais</t>
  </si>
  <si>
    <t>Depreciações de Veículos</t>
  </si>
  <si>
    <t>Depreciações de Desapropriações</t>
  </si>
  <si>
    <t>Amortização do Valor de Outorga</t>
  </si>
  <si>
    <t>Restauração Rodoviária</t>
  </si>
  <si>
    <t>Equipamentos e Sistemas Operacionais</t>
  </si>
  <si>
    <t>Ônus Fixo (outorga)</t>
  </si>
  <si>
    <t>Ônus Variável (fiscalização)</t>
  </si>
  <si>
    <t>6 - SALDO DE CAIXA ( 1 - 2 + 3 - 4 - 5 )</t>
  </si>
  <si>
    <t>SALDO DE CAIXA ACUMULADO</t>
  </si>
  <si>
    <t xml:space="preserve">SAU </t>
  </si>
  <si>
    <t>10.</t>
  </si>
  <si>
    <t>Garantias</t>
  </si>
  <si>
    <t>Seguros e Garantias</t>
  </si>
  <si>
    <t>Viagens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</si>
  <si>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</si>
  <si>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</si>
  <si>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</si>
  <si>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</si>
  <si>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</si>
  <si>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</si>
  <si>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</si>
  <si>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</si>
  <si>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</si>
  <si>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</si>
  <si>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</si>
  <si>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</si>
  <si>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</si>
  <si>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</si>
  <si>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</si>
  <si>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</si>
  <si>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Água</t>
  </si>
  <si>
    <t>Inspetor de Tráfego</t>
  </si>
  <si>
    <t>Sinalização</t>
  </si>
  <si>
    <t>DIRETORIA DE OPERAÇÕES</t>
  </si>
  <si>
    <t>Ano 26</t>
  </si>
  <si>
    <t>Ano 27</t>
  </si>
  <si>
    <t>Ano 28</t>
  </si>
  <si>
    <t>Ano 29</t>
  </si>
  <si>
    <t>Ano 30</t>
  </si>
  <si>
    <t>4.3.3.1</t>
  </si>
  <si>
    <t>4.3.3.2</t>
  </si>
  <si>
    <t>5.</t>
  </si>
  <si>
    <t>5.2</t>
  </si>
  <si>
    <t>6.</t>
  </si>
  <si>
    <t>7.</t>
  </si>
  <si>
    <t>8.</t>
  </si>
  <si>
    <t>Assistente de Comunicação</t>
  </si>
  <si>
    <t>Analista de Pessoal</t>
  </si>
  <si>
    <t>Telefonista</t>
  </si>
  <si>
    <t>Tesoureiro</t>
  </si>
  <si>
    <t>Reposição</t>
  </si>
  <si>
    <t>Reassentamento</t>
  </si>
  <si>
    <t>Postos Policiais</t>
  </si>
  <si>
    <t>Praça de Pedágio</t>
  </si>
  <si>
    <t>Postos de Pesagem</t>
  </si>
  <si>
    <t>Serviços Adicionais</t>
  </si>
  <si>
    <t>Investimentos</t>
  </si>
  <si>
    <t>Despesas Operacionais</t>
  </si>
  <si>
    <t>TOTAL</t>
  </si>
  <si>
    <t>8.2</t>
  </si>
  <si>
    <t>9.</t>
  </si>
  <si>
    <t>Transporte de Pessoal</t>
  </si>
  <si>
    <t>Limpeza</t>
  </si>
  <si>
    <t>Secretária</t>
  </si>
  <si>
    <t>Motorista</t>
  </si>
  <si>
    <t>Auxiliar Administrativo</t>
  </si>
  <si>
    <t>ISS</t>
  </si>
  <si>
    <t>COFINS</t>
  </si>
  <si>
    <t>Compensação - LALUR</t>
  </si>
  <si>
    <t>IR</t>
  </si>
  <si>
    <t>Acumulado CS</t>
  </si>
  <si>
    <t>Acumulado IR</t>
  </si>
  <si>
    <t>Engenheiro Pleno</t>
  </si>
  <si>
    <t>Diretor</t>
  </si>
  <si>
    <t>Gerente Financeiro</t>
  </si>
  <si>
    <t>Auxiliar de Enfermagem</t>
  </si>
  <si>
    <t>PIS</t>
  </si>
  <si>
    <t>CSLL</t>
  </si>
  <si>
    <t>Presidente</t>
  </si>
  <si>
    <t>Total</t>
  </si>
  <si>
    <t>COMERC</t>
  </si>
  <si>
    <t>PASSEIO</t>
  </si>
  <si>
    <t>TRECHO LESTE</t>
  </si>
  <si>
    <t>TRECHO SUL</t>
  </si>
  <si>
    <t>Estimativa de Volumes Anuais Pedagiados</t>
  </si>
  <si>
    <t>Tabela VI.2-1: Rodoanel Trechos Sul e Leste</t>
  </si>
  <si>
    <t>ITEM</t>
  </si>
  <si>
    <t>vb</t>
  </si>
  <si>
    <t>INSTALAÇÕES OPERACIONAIS</t>
  </si>
  <si>
    <t>QTD.</t>
  </si>
  <si>
    <t>13ª Intervenção – 35º ano</t>
  </si>
  <si>
    <t>12ª Intervenção – 32º ano</t>
  </si>
  <si>
    <t>11ª Intervenção – 30º ano</t>
  </si>
  <si>
    <t>10ª Intervenção – 28º ano</t>
  </si>
  <si>
    <t>9ª Intervenção – 25º ano</t>
  </si>
  <si>
    <t>8ª Intervenção – 23º ano</t>
  </si>
  <si>
    <t>7ª Intervenção – 20º ano</t>
  </si>
  <si>
    <t>6ª Intervenção – 18º ano</t>
  </si>
  <si>
    <t>5ª Intervenção – 15º ano</t>
  </si>
  <si>
    <t>4ª Intervenção – 13º ano</t>
  </si>
  <si>
    <t>3ª Intervenção – 10º ano</t>
  </si>
  <si>
    <t>2ª Intervenção – 8º ano</t>
  </si>
  <si>
    <t>1ª Intervenção – 6º ano</t>
  </si>
  <si>
    <t>14ª Intervenção – 35º ano</t>
  </si>
  <si>
    <t>13ª Intervenção – 32º ano</t>
  </si>
  <si>
    <t>12ª Intervenção – 29º ano</t>
  </si>
  <si>
    <t>11ª Intervenção – 27º ano</t>
  </si>
  <si>
    <t>10ª Intervenção – 25º ano</t>
  </si>
  <si>
    <t>9ª Intervenção – 22º ano</t>
  </si>
  <si>
    <t>8ª Intervenção – 20º ano</t>
  </si>
  <si>
    <t>7ª Intervenção – 17º ano</t>
  </si>
  <si>
    <t>6ª Intervenção – 15º ano</t>
  </si>
  <si>
    <t>5ª Intervenção – 12º ano</t>
  </si>
  <si>
    <t>4ª Intervenção – 10º ano</t>
  </si>
  <si>
    <t>3ª Intervenção – 7º ano</t>
  </si>
  <si>
    <t>2ª Intervenção – 5º ano</t>
  </si>
  <si>
    <t>1ª Intervenção – 3º ano</t>
  </si>
  <si>
    <t>SINALIZAÇÃO HORIZONTAL E VERTICAL</t>
  </si>
  <si>
    <t>3ª Intervenção – 28º ano</t>
  </si>
  <si>
    <t>2ª Intervenção – 18º ano</t>
  </si>
  <si>
    <t>1ª Intervenção – 8º ano</t>
  </si>
  <si>
    <t>4ª Intervenção – 35º ano</t>
  </si>
  <si>
    <t>3ª Intervenção – 25º ano</t>
  </si>
  <si>
    <t>2ª Intervenção – 10º ano</t>
  </si>
  <si>
    <t>1ª Intervenção – 5º ano</t>
  </si>
  <si>
    <t>RECUPERAÇÃO DE DISPOSITIVOS DE PROTEÇÃO</t>
  </si>
  <si>
    <t>3ª Intervenção – 29º ano</t>
  </si>
  <si>
    <t>1ª Intervenção – 7º ano</t>
  </si>
  <si>
    <t>3ª Intervenção – 26º ano</t>
  </si>
  <si>
    <t>2ª Intervenção – 15º ano</t>
  </si>
  <si>
    <t>1ª Intervenção – 4º ano</t>
  </si>
  <si>
    <t>RECUPERAÇÃO DE OAE, OACD E PASSARELAS</t>
  </si>
  <si>
    <t>9ª Intervenção – 35º ano</t>
  </si>
  <si>
    <t>8ª Intervenção – 32º ano</t>
  </si>
  <si>
    <t>7ª Intervenção – 30º ano</t>
  </si>
  <si>
    <t>6ª Intervenção – 25º ano</t>
  </si>
  <si>
    <t>5ª Intervenção – 22º ano</t>
  </si>
  <si>
    <t>4ª Intervenção – 20º ano</t>
  </si>
  <si>
    <t>3ª Intervenção – 15º ano</t>
  </si>
  <si>
    <t>2ª Intervenção – 12º ano</t>
  </si>
  <si>
    <t>1ª Intervenção – 10º ano</t>
  </si>
  <si>
    <t>9ª Intervenção – 32º ano</t>
  </si>
  <si>
    <t>8ª Intervenção – 29º ano</t>
  </si>
  <si>
    <t>7ª Intervenção – 27º ano</t>
  </si>
  <si>
    <t>6ª Intervenção – 22º ano</t>
  </si>
  <si>
    <t>5ª Intervenção – 19º ano</t>
  </si>
  <si>
    <t>4ª Intervenção – 17º ano</t>
  </si>
  <si>
    <t>3ª Intervenção – 12º ano</t>
  </si>
  <si>
    <t>2ª Intervenção – 9º ano</t>
  </si>
  <si>
    <t>RESTAURAÇÃO DE PAVIMENTO</t>
  </si>
  <si>
    <t>QTD</t>
  </si>
  <si>
    <t xml:space="preserve">UNID </t>
  </si>
  <si>
    <t>Cronograma dos Investimentos do Programa de Restauração Rodoviária</t>
  </si>
  <si>
    <t>Tabela VII.4-1: Investimentos nos Trechos Sul e Leste do Rodoanel</t>
  </si>
  <si>
    <t>Equipamentos Praça de Pedágio</t>
  </si>
  <si>
    <t>Equipamentos e Mobiliário da Administração</t>
  </si>
  <si>
    <t>Monitoramento de Tráfego</t>
  </si>
  <si>
    <t>Tabela VII.5-1: Investimentos nos Trechos Sul e Leste do Rodoanel</t>
  </si>
  <si>
    <t>Trecho Leste – Via Dutra</t>
  </si>
  <si>
    <t>Trecho Leste – Rodovia Ayrton Senna</t>
  </si>
  <si>
    <t>LESTE</t>
  </si>
  <si>
    <t>Trecho Leste – SP-066</t>
  </si>
  <si>
    <t>TRECHO</t>
  </si>
  <si>
    <t>Trecho Leste – Trecho Norte</t>
  </si>
  <si>
    <t>Trecho Leste – Trecho Sul</t>
  </si>
  <si>
    <t>Trecho Sul – Av. Papa João XXIII**</t>
  </si>
  <si>
    <t>Trecho Sul – Via Anchieta</t>
  </si>
  <si>
    <t>SUL</t>
  </si>
  <si>
    <t>Trecho Sul – Rodovia dos Imigrantes</t>
  </si>
  <si>
    <t>Trecho Sul – Trecho Leste</t>
  </si>
  <si>
    <t>Trecho Sul – Trecho Oeste*</t>
  </si>
  <si>
    <t>MISTA</t>
  </si>
  <si>
    <t>AVI</t>
  </si>
  <si>
    <t>MANUAL</t>
  </si>
  <si>
    <t>PRAÇA</t>
  </si>
  <si>
    <t>Cabines</t>
  </si>
  <si>
    <t>Dimensionamento das Cabines de Cobrança</t>
  </si>
  <si>
    <t>Tabela VII.5-2: Praças de Pedágio dos Trechos Sul e Leste do Rodoanel</t>
  </si>
  <si>
    <t>R$/cabine</t>
  </si>
  <si>
    <t>Equipamentos das Cabines de Cobrança Mista</t>
  </si>
  <si>
    <t>Equipamentos das Cabines de Cobrança Automática</t>
  </si>
  <si>
    <t>Equipamentos das Cabines de Cobrança Manual</t>
  </si>
  <si>
    <t>R$/por praça</t>
  </si>
  <si>
    <t>Equipamentos da Praça e Prédio Administrativo</t>
  </si>
  <si>
    <t>VALOR</t>
  </si>
  <si>
    <t>UNIDADE</t>
  </si>
  <si>
    <t>EQUIPAMENTO / SISTEMA</t>
  </si>
  <si>
    <t>(valores em R$)</t>
  </si>
  <si>
    <t>Custos Unitários Considerados</t>
  </si>
  <si>
    <t>Tabela VII.5-3: Equipamentos e Sistemas das Praças de Pedágio</t>
  </si>
  <si>
    <t>INVESTIMENTO TOTAL</t>
  </si>
  <si>
    <t>Reposições Totais (14º, 24º e 34º anos)</t>
  </si>
  <si>
    <t>Reposições Parciais – 25% (9º 19º e 29º anos)</t>
  </si>
  <si>
    <t>REPOSIÇÕES</t>
  </si>
  <si>
    <t>Equipamentos Cabines Automáticas</t>
  </si>
  <si>
    <t>Equipamentos Cabines Manuais</t>
  </si>
  <si>
    <t>Praça e Prédio Administrativo</t>
  </si>
  <si>
    <t>INVESTIMENTO INICIAL – 4º ANO</t>
  </si>
  <si>
    <t>PRAÇA TRECHO LESTE X TRECHO NORTE</t>
  </si>
  <si>
    <t>Reposições Totais (13º, 23º e 33º anos)</t>
  </si>
  <si>
    <t>Reposições Parciais – 25% (8º, 18º e 28º anos)</t>
  </si>
  <si>
    <t>INVESTIMENTO INICIAL – 3º ANO</t>
  </si>
  <si>
    <t>PRAÇA TRECHO LESTE X TRECHO SUL</t>
  </si>
  <si>
    <t>Equipamentos Cabines Mistas</t>
  </si>
  <si>
    <t>PRAÇA TRECHO LESTE X VIA DUTRA</t>
  </si>
  <si>
    <t>PRAÇA: TRECHO LESTE X AYRTON SENNA</t>
  </si>
  <si>
    <t>PRAÇA: TRECHO LESTE X SP-066</t>
  </si>
  <si>
    <t>PRAÇA: TRECHO SUL X TRECHO LESTE</t>
  </si>
  <si>
    <t>Reposições Totais (11º, 21º e 30º anos)</t>
  </si>
  <si>
    <t>Reposições Parciais – 25% (6º, 16º, 26º e 35º anos)</t>
  </si>
  <si>
    <t>INVESTIMENTO INICIAL – 1º ANO</t>
  </si>
  <si>
    <t>PRAÇA: TRECHO SUL X TRECHO OESTE*</t>
  </si>
  <si>
    <t>PRAÇA: TRECHO SUL X AV. PAPA JOÃO XXIII**</t>
  </si>
  <si>
    <t>PRAÇA: TRECHO SUL X VIA ANCHIETA</t>
  </si>
  <si>
    <t>PRAÇA: TRECHO SUL X IMIGRANTES</t>
  </si>
  <si>
    <t>(35 anos)</t>
  </si>
  <si>
    <t>UNITÁRIO</t>
  </si>
  <si>
    <t>INVESTIMENTO</t>
  </si>
  <si>
    <t>VALOR TOTAL</t>
  </si>
  <si>
    <t>Cronograma dos Investimentos em Equipamentos e Sistemas das Praças de Pedágio</t>
  </si>
  <si>
    <t>Tabela VII.5-4: Investimentos nos Trechos Sul e Leste do Rodoanel</t>
  </si>
  <si>
    <t>Reposições Totais (13º, 23 e 33º anos)</t>
  </si>
  <si>
    <t>Reposições Parciais (8º, 18º e 28º anos)</t>
  </si>
  <si>
    <t>Aquisição Inicial – 3º ano</t>
  </si>
  <si>
    <t>Reposições Totais (11º, 21 e 31º anos)</t>
  </si>
  <si>
    <t>Reposições Parciais (6º, 16º e 26º anos)</t>
  </si>
  <si>
    <t>Aquisição Inicial – 1º ano</t>
  </si>
  <si>
    <t>PESAGEM</t>
  </si>
  <si>
    <t>Aquisição Inicial – Radar Móvel - 3º ano</t>
  </si>
  <si>
    <t>Aquisição Inicial – Radar Fixo - 3º ano</t>
  </si>
  <si>
    <t>Aquisição Inicial - Radar Móvel – 1º ano</t>
  </si>
  <si>
    <t>Aquisição Inicial - Radar Fixo – 1º ano</t>
  </si>
  <si>
    <t>FISCALIZAÇÃO DE VELOCIDADE</t>
  </si>
  <si>
    <t>Cronograma dos Investimentos em Equipamentos e Sistemas de Fiscalização</t>
  </si>
  <si>
    <t>Tabela VII.5-5: Investimentos nos Trechos Sul e Leste do Rodoanel</t>
  </si>
  <si>
    <t>1 ano</t>
  </si>
  <si>
    <t>Call Box</t>
  </si>
  <si>
    <t>5º ano</t>
  </si>
  <si>
    <t>10 anos</t>
  </si>
  <si>
    <t>Rádio – Estação Repetidora</t>
  </si>
  <si>
    <t>Rádio Fixo</t>
  </si>
  <si>
    <t>Rádio para Viaturas</t>
  </si>
  <si>
    <t>3 anos</t>
  </si>
  <si>
    <t>Telefone Móvel</t>
  </si>
  <si>
    <t>A cada</t>
  </si>
  <si>
    <t>%</t>
  </si>
  <si>
    <t>EQUIPAMENTO</t>
  </si>
  <si>
    <t>PARCIAL</t>
  </si>
  <si>
    <t>SUBSTITUIÇÃO</t>
  </si>
  <si>
    <t>Equipamentos e Sistemas de Telecomunicações Considerados</t>
  </si>
  <si>
    <t>Tabela VII.5-6 Investimentos nos Trechos Sul e Leste do Rodoanel</t>
  </si>
  <si>
    <t>Reposição - 10% ao ano (5º ao 35º ano)</t>
  </si>
  <si>
    <t>Reposição - 10% ao ano (2º ao 4º ano)</t>
  </si>
  <si>
    <t>REPOSIÇÃO</t>
  </si>
  <si>
    <t>Aquisição de Equipamento (4 º ano)</t>
  </si>
  <si>
    <t>Aquisição de Equipamento (1º ano)</t>
  </si>
  <si>
    <t>AQUISIÇÃO</t>
  </si>
  <si>
    <t>CALL BOX</t>
  </si>
  <si>
    <t>3 Reposições Totais</t>
  </si>
  <si>
    <t>4 Reposições Parciais – 25%</t>
  </si>
  <si>
    <t>ESTAÇÃO REPETIDORA</t>
  </si>
  <si>
    <t>3 Reposições Parciais – 25%</t>
  </si>
  <si>
    <t>Aquisição Inicial de Equipamentos (5º ano)</t>
  </si>
  <si>
    <t>Aquisição Inicial de Equipamentos (4º ano)</t>
  </si>
  <si>
    <t>Aquisição Inicial de Equipamentos (1º ano)</t>
  </si>
  <si>
    <t>RÁDIO FIXO</t>
  </si>
  <si>
    <t>RÁDIO PARA VIATURAS OPERACIONAIS</t>
  </si>
  <si>
    <t>Reposição Total (7º, 10º, 13º, 16º, 19º,22º, 25º, 28º, 31º e 34º anos)</t>
  </si>
  <si>
    <t>anos)</t>
  </si>
  <si>
    <t>Reposição Total (4º, 7º, 10º, 13º, 16º, 19º,22º, 25º, 28º, 31º e 34º</t>
  </si>
  <si>
    <t>TELEFONIA MOVEL</t>
  </si>
  <si>
    <t>Cronograma dos Investimentos em Equipamentos e Sistemas de Telecomunicações</t>
  </si>
  <si>
    <t>Tabela VII.5-7: Investimentos nos Trechos Sul e Leste do Rodoanel</t>
  </si>
  <si>
    <t>Software – Sistemas CCO</t>
  </si>
  <si>
    <t>Centro de Controle Operacional – CCO</t>
  </si>
  <si>
    <t>Sistema de Analise de Tráfego (contadores)</t>
  </si>
  <si>
    <t>Câmeras</t>
  </si>
  <si>
    <t>Painel de Mensagem Variável Fixo (pórtico)</t>
  </si>
  <si>
    <t>Painel de Mensagem Variável Móvel (carretinha)</t>
  </si>
  <si>
    <t>UPGRADE</t>
  </si>
  <si>
    <t>Equipamentos e Sistemas de Monitoramento de Tráfego Considerados</t>
  </si>
  <si>
    <t>Tabela VII.5-8: Investimentos nos Trechos Sul e Leste do Rodoanel</t>
  </si>
  <si>
    <t>Reposição Parcial (10%)</t>
  </si>
  <si>
    <t>SOFTWARE CCO</t>
  </si>
  <si>
    <t>Reposição Parcial (25%)</t>
  </si>
  <si>
    <t>CENTRO DE CONTROLE OPERACIONAL</t>
  </si>
  <si>
    <t>Aquisição de Equipamento (5º ano)</t>
  </si>
  <si>
    <t>Aquisição de Equipamento (2º ano)</t>
  </si>
  <si>
    <t>Aquisição</t>
  </si>
  <si>
    <t>SISTEMA DE ANÁLISE DE TRÁFEGO</t>
  </si>
  <si>
    <t>Aquisição de Equipamento (1º ao 5º ano)</t>
  </si>
  <si>
    <t>CÂMERAS</t>
  </si>
  <si>
    <t>Reposição Total</t>
  </si>
  <si>
    <t>Aquisição de Equipamento (4º ano)</t>
  </si>
  <si>
    <t>PAINEL DE MENSAGEM VARIÁVEL FIXO</t>
  </si>
  <si>
    <t>PAINEL DE MENSAGEM VARIÁVEL MÓVEL</t>
  </si>
  <si>
    <t>Cronograma de Investimentos em Equipamentos e Sistema de Monitoramento de Tráfego</t>
  </si>
  <si>
    <t>Tabela VII.5-9: Investimentos nos Trechos Sul e Leste do Rodoanel</t>
  </si>
  <si>
    <t>Reposição Total (11º, 21º e 31º ano)</t>
  </si>
  <si>
    <t>Reposição Parcial – 50% (6º, 16º, 26º e 35º anos)</t>
  </si>
  <si>
    <t>CUSTO</t>
  </si>
  <si>
    <t>Cronograma de Investimentos em Mobiliário e Equipamentos da Administração</t>
  </si>
  <si>
    <t>Tabela VII.5-10: Investimentos nos Trechos Sul e Leste do Rodoanel</t>
  </si>
  <si>
    <t>Veículo Leve</t>
  </si>
  <si>
    <t>Caminhão Tanque</t>
  </si>
  <si>
    <t>Caminhão Munck</t>
  </si>
  <si>
    <t>Guincho Leve</t>
  </si>
  <si>
    <t>Guincho Pesado</t>
  </si>
  <si>
    <t>Veículos Operacionais</t>
  </si>
  <si>
    <t>Veículos Administrativos</t>
  </si>
  <si>
    <t>Síntese dos Investimentos em Veículos</t>
  </si>
  <si>
    <t>Tabela VII.6-1: Investimentos nos Trechos Sul e Leste do Rodoanel</t>
  </si>
  <si>
    <t>Reposição (4º, 7º, 10º, 13º, 16º, 19º,22º, 25º, 28º,31º e 34º anos)</t>
  </si>
  <si>
    <t>ADMINISTRAÇÃO</t>
  </si>
  <si>
    <t>Reposição (4º, 7º, 10º, 13º, 16º, 19º, 22º, 25º, 28º,31º e 34º anos)</t>
  </si>
  <si>
    <t>CUSTO TOTAL</t>
  </si>
  <si>
    <t>Veículo Utilitário</t>
  </si>
  <si>
    <t>CONSERVAÇÃO RODOVIÁRIA</t>
  </si>
  <si>
    <t>MANUT. ELETRO-ELETRÔNICA</t>
  </si>
  <si>
    <t>SERVIÇO DE PESAGEM</t>
  </si>
  <si>
    <t>OPERAÇÃO DE PEDÁGIO</t>
  </si>
  <si>
    <t>INSPEÇÃO DE TRÁFEGO</t>
  </si>
  <si>
    <t>Apreensão de Animais</t>
  </si>
  <si>
    <t>Ambulância de Suporte Avançado</t>
  </si>
  <si>
    <t>Ambulância tipo "C"</t>
  </si>
  <si>
    <t>OPERAÇÃO DE TRÁFEGO</t>
  </si>
  <si>
    <t>UNIT.</t>
  </si>
  <si>
    <t>ÁREA / VEÍCULO</t>
  </si>
  <si>
    <t>Trecho Leste</t>
  </si>
  <si>
    <t>Trecho Sul</t>
  </si>
  <si>
    <t>CUSTEIO DA PMRv</t>
  </si>
  <si>
    <t>Mão-de-obra Operacional</t>
  </si>
  <si>
    <t>CUSTOS OPERACIONAIS</t>
  </si>
  <si>
    <t>Custeio Administrativo</t>
  </si>
  <si>
    <t>Mão-de-obra Administrativa</t>
  </si>
  <si>
    <t>CUSTOS DE ADMINISTRAÇÃO</t>
  </si>
  <si>
    <t>Síntese para o Período de Concessão</t>
  </si>
  <si>
    <t>Tabela VIII.1-1: Custos Administrativos e Operacionais</t>
  </si>
  <si>
    <t>Gerente de Operação</t>
  </si>
  <si>
    <t>DIVISÃO DE OPERAÇÃO</t>
  </si>
  <si>
    <t>Assistente Técnico I</t>
  </si>
  <si>
    <t>Engenheiro Sênior</t>
  </si>
  <si>
    <t>SETOR DE MEIO AMBIENTE</t>
  </si>
  <si>
    <t>Engenheiro Assistente</t>
  </si>
  <si>
    <t>Engenheiro Sênior Coordenador</t>
  </si>
  <si>
    <t>SETOR DE PLANEJAMENTO / CONTROLE</t>
  </si>
  <si>
    <t>Desenhista Projetista</t>
  </si>
  <si>
    <t>Assistente Técnico</t>
  </si>
  <si>
    <t>SETOR DE PROJETOS</t>
  </si>
  <si>
    <t>Gerente de Engenharia</t>
  </si>
  <si>
    <t>DIVISÃO DE ENGENHARIA</t>
  </si>
  <si>
    <t>Engenheiro Pleno (Especialização em Segurança Rodoviária)</t>
  </si>
  <si>
    <t>Engenheiro Civil Sênior</t>
  </si>
  <si>
    <t>APOIO TÉCNICO</t>
  </si>
  <si>
    <t>DIRETORIA DE ENGENHARIA</t>
  </si>
  <si>
    <t>Técnico de Informática</t>
  </si>
  <si>
    <t>Analista de Sistemas</t>
  </si>
  <si>
    <t>Coordenador de Tecnologia</t>
  </si>
  <si>
    <t>Gerente de Informática</t>
  </si>
  <si>
    <t>DIVISÃO DE INFORMÁTICA E TECNOLOGIA</t>
  </si>
  <si>
    <t>Encarregado de Patrimônio</t>
  </si>
  <si>
    <t>Assistente Administrativo I</t>
  </si>
  <si>
    <t>Técnico Contabilidade</t>
  </si>
  <si>
    <t>SEÇÃO CONTÁBIL</t>
  </si>
  <si>
    <t>Assistente Financeiro</t>
  </si>
  <si>
    <t>OPERAÇÕES FINANCEIRAS</t>
  </si>
  <si>
    <t>Assistente Administrativo II</t>
  </si>
  <si>
    <t>Coordenador de Contas a Pagar</t>
  </si>
  <si>
    <t>SEÇÃO DE CONTAS A PAGAR</t>
  </si>
  <si>
    <t>Chefe do Controle</t>
  </si>
  <si>
    <t>SEÇÃO DE CONTROLADORIA</t>
  </si>
  <si>
    <t>DIVISÃO FINANCEIRA / CONTROLADORIA</t>
  </si>
  <si>
    <t>Mensageiro</t>
  </si>
  <si>
    <t>Garçom</t>
  </si>
  <si>
    <t>Motorista I</t>
  </si>
  <si>
    <t>Recepcionista</t>
  </si>
  <si>
    <t>Encarregado de Serviços Gerais</t>
  </si>
  <si>
    <t>SETOR DE SERVIÇOS GERAIS</t>
  </si>
  <si>
    <t>Auxiliar Administrativo II</t>
  </si>
  <si>
    <t>SETOR DE SUPRIMENTOS / COMPRAS</t>
  </si>
  <si>
    <t>Chefe de Rh</t>
  </si>
  <si>
    <t>SETOR DE RECURSOS HUMANOS</t>
  </si>
  <si>
    <t>Médico de Segurança de Trabalho</t>
  </si>
  <si>
    <t>Engenheiro de Segurança de Trabalho</t>
  </si>
  <si>
    <t>SETOR DE SEG. E MEDICINA DO TRABALHO</t>
  </si>
  <si>
    <t>Gerente Administrativo</t>
  </si>
  <si>
    <t>GERÊNCIA ADMINISTRATIVA / RH</t>
  </si>
  <si>
    <t>Advogado Trainee</t>
  </si>
  <si>
    <t>Advogado Pleno</t>
  </si>
  <si>
    <t>Assessor Jurídico</t>
  </si>
  <si>
    <t>ASSESSORIA JURÍDICA</t>
  </si>
  <si>
    <t>DIRETORIA ADM./ FINANCEIRA</t>
  </si>
  <si>
    <t>Instrutor da Qualidade</t>
  </si>
  <si>
    <t>Engenheiro da Qualidade / Meio Ambiente</t>
  </si>
  <si>
    <t>ASSESSSORIA QUALIDADE / MEIO AMBIENTE</t>
  </si>
  <si>
    <t>Administrador do Contrato</t>
  </si>
  <si>
    <t>ADMINISTRAÇÃO DO CONTRATO</t>
  </si>
  <si>
    <t>Ombudsman</t>
  </si>
  <si>
    <t>ASSESSORIA DE COMUNICAÇÕES</t>
  </si>
  <si>
    <t>ANUAL</t>
  </si>
  <si>
    <t>ÁREA/CARGO</t>
  </si>
  <si>
    <t>Tabela VIII.2-1: Custos de Administração</t>
  </si>
  <si>
    <t>Comunicação e Publicidade</t>
  </si>
  <si>
    <t>I S O's 9000 e 14000</t>
  </si>
  <si>
    <t>Contribuição à Associação de Classe / Sindicatos</t>
  </si>
  <si>
    <t>Limpeza Sede</t>
  </si>
  <si>
    <t>Aluguel Sede</t>
  </si>
  <si>
    <t>DIVERSOS</t>
  </si>
  <si>
    <t>Treinamento</t>
  </si>
  <si>
    <t>Recrutamento</t>
  </si>
  <si>
    <t>RECRUTAMENTO E TREINAMENTO</t>
  </si>
  <si>
    <t>Consultoria em Informática</t>
  </si>
  <si>
    <t>Consultoria de Tráfego</t>
  </si>
  <si>
    <t>Consultoria Jurídica</t>
  </si>
  <si>
    <t>CONSULTORIAS</t>
  </si>
  <si>
    <t>Auditorias</t>
  </si>
  <si>
    <t>AUDITORIAS</t>
  </si>
  <si>
    <t>C C O</t>
  </si>
  <si>
    <t>IPTU</t>
  </si>
  <si>
    <t>Licenciamento, Seguro Obrigatório, IPVA</t>
  </si>
  <si>
    <t>Manutenção</t>
  </si>
  <si>
    <t>Combustível</t>
  </si>
  <si>
    <t>VEÍCULOS</t>
  </si>
  <si>
    <t>Material de escritório / informática</t>
  </si>
  <si>
    <t>Telefone</t>
  </si>
  <si>
    <t>Energia Elétrica</t>
  </si>
  <si>
    <t>CONSUMO - SEDE</t>
  </si>
  <si>
    <t>DEMAIS ANOS</t>
  </si>
  <si>
    <t>1º ANO</t>
  </si>
  <si>
    <t>ÍTEM</t>
  </si>
  <si>
    <t>Custo Anual</t>
  </si>
  <si>
    <t>Despesas de Custeio da Administração</t>
  </si>
  <si>
    <t>Tabela VIII.2-2: Custos de Administração</t>
  </si>
  <si>
    <t>Tabela VIII.3-1: Custos Operacionais</t>
  </si>
  <si>
    <t>Arrecadador de Pedágio</t>
  </si>
  <si>
    <t>Controlador de Praça</t>
  </si>
  <si>
    <t>Operação</t>
  </si>
  <si>
    <t>Coordenador Técnico de Operação</t>
  </si>
  <si>
    <t>Supervisor Seção de Pedágio</t>
  </si>
  <si>
    <t>PEDÁGIOS</t>
  </si>
  <si>
    <t>Inspetor Eletro-eletrônico</t>
  </si>
  <si>
    <t>Engenheiro Sênior - Supervisor</t>
  </si>
  <si>
    <t>Setor de Manut. Eletro / Eletrônica</t>
  </si>
  <si>
    <t>Fiscal de Conserva</t>
  </si>
  <si>
    <t>Inspetor de Conserva</t>
  </si>
  <si>
    <t>Inspetor Pavimento</t>
  </si>
  <si>
    <t>Engenheiro Civil Pleno</t>
  </si>
  <si>
    <t>Engenheiro Civil Sênior - Supervisor</t>
  </si>
  <si>
    <t>Setor de Manutenção Civil</t>
  </si>
  <si>
    <t>Eletricista de Autos</t>
  </si>
  <si>
    <t>Mecânico de Autos</t>
  </si>
  <si>
    <t>Encarregado</t>
  </si>
  <si>
    <t>MANUTENÇÃO</t>
  </si>
  <si>
    <t>Operador de Balança</t>
  </si>
  <si>
    <t>Supervisor de Pesagem</t>
  </si>
  <si>
    <t>Atendente 0800</t>
  </si>
  <si>
    <t>Auxiliar de Operador de CCO</t>
  </si>
  <si>
    <t>Operador de CCO</t>
  </si>
  <si>
    <t>Coordenador de CCO</t>
  </si>
  <si>
    <t>Encarregado de Pátio</t>
  </si>
  <si>
    <t>Operador de Equipamento de Transportes</t>
  </si>
  <si>
    <t>Atendimento a Incidentes</t>
  </si>
  <si>
    <t>Médico</t>
  </si>
  <si>
    <t>Motorista Resgatista</t>
  </si>
  <si>
    <t>Resgatista</t>
  </si>
  <si>
    <t>Prim. Socorros e Atend. Médico</t>
  </si>
  <si>
    <t>Inspeção de Tráfego</t>
  </si>
  <si>
    <t>Atendente de SAU</t>
  </si>
  <si>
    <t>Supervisor de SAU</t>
  </si>
  <si>
    <t>Serviço de Ajuda ao Usuário</t>
  </si>
  <si>
    <t>Analista de Segurança Viária</t>
  </si>
  <si>
    <t>Coordenador de Logística</t>
  </si>
  <si>
    <t>5º ao 35º ano</t>
  </si>
  <si>
    <t xml:space="preserve">4º ano </t>
  </si>
  <si>
    <t>2º e 3º ano</t>
  </si>
  <si>
    <t>1º ano</t>
  </si>
  <si>
    <t>CUSTO ANUAL</t>
  </si>
  <si>
    <t>Tabela VIII.3-2: Custos Operacionais</t>
  </si>
  <si>
    <t>Conservação Rodoviária - Veículo Utilitário</t>
  </si>
  <si>
    <t>Conservação Rodoviária - Veículo Leve</t>
  </si>
  <si>
    <t>Manutenção Eletro-eletrônica - Utilitário</t>
  </si>
  <si>
    <t>Manutenção Eletro-eletrônica – Veíc. Leve</t>
  </si>
  <si>
    <t>Serviço de Pesagem - Veículo Leve</t>
  </si>
  <si>
    <t>Operação de pedágio - Veículo leve</t>
  </si>
  <si>
    <t>Inspeção de Tráfego - Apoio - Veículo Leve</t>
  </si>
  <si>
    <t>Inspeção de Tráfego - Utilitário - Pick-up</t>
  </si>
  <si>
    <t>LICENCIAMENTO,DPVAT, IPVA</t>
  </si>
  <si>
    <t>COMBUSTÍVEIS</t>
  </si>
  <si>
    <t>Despesas com Veículos Operacionais</t>
  </si>
  <si>
    <t>Tabela VIII.3-3: Custos Operacionais</t>
  </si>
  <si>
    <t>Posto de PMRv</t>
  </si>
  <si>
    <t>Balança Fixa</t>
  </si>
  <si>
    <t>ILUMINAÇÃO</t>
  </si>
  <si>
    <t>Vigilância 24 h</t>
  </si>
  <si>
    <t>Seguro de Numerário</t>
  </si>
  <si>
    <t>Transporte de Numerário</t>
  </si>
  <si>
    <t>Água, luz e telefone</t>
  </si>
  <si>
    <t>Combustível de Geradores</t>
  </si>
  <si>
    <t>Mat. Escritório</t>
  </si>
  <si>
    <t>PEDÁGIO</t>
  </si>
  <si>
    <t>Água, luz, telefone</t>
  </si>
  <si>
    <t>Aferição de balança</t>
  </si>
  <si>
    <t>Combustível (geradores)</t>
  </si>
  <si>
    <t>Material de escritório</t>
  </si>
  <si>
    <t>BALANÇAS</t>
  </si>
  <si>
    <t>Outras</t>
  </si>
  <si>
    <t>Água, luz, telefone e gás</t>
  </si>
  <si>
    <t>Materiais de consumo</t>
  </si>
  <si>
    <t>Serviços de Limpeza</t>
  </si>
  <si>
    <t>Material de Sinalização</t>
  </si>
  <si>
    <t>Uniformes e E.P.I.</t>
  </si>
  <si>
    <t>Equipamento Mobiliário</t>
  </si>
  <si>
    <t>Material de Escritório</t>
  </si>
  <si>
    <t>TRÁFEGO</t>
  </si>
  <si>
    <t>5º ao 35º</t>
  </si>
  <si>
    <t>4º ano</t>
  </si>
  <si>
    <t>SETOR / ÍTEM</t>
  </si>
  <si>
    <t>Despesas com Custeio Operacional</t>
  </si>
  <si>
    <t>Tabela VIII.3-4: Custos Operacionais</t>
  </si>
  <si>
    <t>Outros</t>
  </si>
  <si>
    <t>Prestação de serviços</t>
  </si>
  <si>
    <t>Locação de equip. móveis e utensílios (ex. fotocopiadoras)</t>
  </si>
  <si>
    <t>Serviços de limpeza das instalações</t>
  </si>
  <si>
    <t>Manutenção e conservação de máquinas e equip. da polícia</t>
  </si>
  <si>
    <t>Manutenção e conservação predial</t>
  </si>
  <si>
    <t>MANUTENÇÃO E CONSERVAÇÃO</t>
  </si>
  <si>
    <t>Material p/ Alojamento (cama, colchões, etc.)</t>
  </si>
  <si>
    <t>Material de Vestuário (Uniforme)</t>
  </si>
  <si>
    <t>Material de Segurança (Botas, coletes,etc.)</t>
  </si>
  <si>
    <t>Material Médico</t>
  </si>
  <si>
    <t>Material de Limpeza e Higiene</t>
  </si>
  <si>
    <t>Material de Escritório/Gráfico</t>
  </si>
  <si>
    <t>MATERIAL</t>
  </si>
  <si>
    <t>Combustível para Viaturas</t>
  </si>
  <si>
    <t>Locação de Viaturas</t>
  </si>
  <si>
    <t>4º ao 35º ano</t>
  </si>
  <si>
    <t>1º ao 3º ano</t>
  </si>
  <si>
    <t>Tabela VIII.4-1: Custos Operacionais</t>
  </si>
  <si>
    <t>Tabela VIII.5-1: Custos Operacionais</t>
  </si>
  <si>
    <t>Estimativa da Receita Tarifária Anual</t>
  </si>
  <si>
    <t>Tabela VI.3-1: Rodoanel Trechos Sul e Leste</t>
  </si>
  <si>
    <t>35º</t>
  </si>
  <si>
    <t>29º</t>
  </si>
  <si>
    <t>14º</t>
  </si>
  <si>
    <t>4º</t>
  </si>
  <si>
    <t>COMERCIAL</t>
  </si>
  <si>
    <t>AUTOMÓVEL</t>
  </si>
  <si>
    <t>Horizonte</t>
  </si>
  <si>
    <t>TIPO DE VEÍCULO</t>
  </si>
  <si>
    <t>Volumes Diários Médios Projetados</t>
  </si>
  <si>
    <t>Tabela X.1-1: Rodoanel Mario Covas – Trechos Sul e Leste</t>
  </si>
  <si>
    <t>3.71%</t>
  </si>
  <si>
    <t>2023-2044</t>
  </si>
  <si>
    <t>4.83%</t>
  </si>
  <si>
    <t>2013-2023</t>
  </si>
  <si>
    <t>3.86%</t>
  </si>
  <si>
    <t>4.49%</t>
  </si>
  <si>
    <t>2013-2038</t>
  </si>
  <si>
    <t>3.66%</t>
  </si>
  <si>
    <t>4.93%</t>
  </si>
  <si>
    <t>CRESCIMENTO</t>
  </si>
  <si>
    <t>PERÍODO</t>
  </si>
  <si>
    <t>CATEGORIA</t>
  </si>
  <si>
    <t>TAXA ANUAL DE</t>
  </si>
  <si>
    <t>Tabela X.1-2: Rodoanel Mario Covas – Trechos Sul e Leste</t>
  </si>
  <si>
    <t>NORTE</t>
  </si>
  <si>
    <t>OESTE</t>
  </si>
  <si>
    <t>INTERCÂMBIO DE VIAGENS COM OS TRECHOS ADJACENTES</t>
  </si>
  <si>
    <t>DENTRO DO</t>
  </si>
  <si>
    <t>VIAGENS NO</t>
  </si>
  <si>
    <t>VIAGENS</t>
  </si>
  <si>
    <t>TOTAL DE</t>
  </si>
  <si>
    <t>Contribuição entre Trechos na Composição do Tráfego – ano 2013</t>
  </si>
  <si>
    <t>Tabela X.1-3: Rodoanel Mario Covas</t>
  </si>
  <si>
    <t>ITENS</t>
  </si>
  <si>
    <t>Equipamentos de Administração</t>
  </si>
  <si>
    <t>Radares</t>
  </si>
  <si>
    <t>Equipamentos Balança</t>
  </si>
  <si>
    <t>EQUIPAMENTOS E SISTEMAS</t>
  </si>
  <si>
    <t>Remoção de Interferências</t>
  </si>
  <si>
    <t>Liberação da Faixa de Domínio</t>
  </si>
  <si>
    <t>Obras</t>
  </si>
  <si>
    <t>IMPLANTAÇÃO DO TRECHO LESTE</t>
  </si>
  <si>
    <t>Sinalização Horizontal e Vertical</t>
  </si>
  <si>
    <t>Recuperação de Dispositivos de Proteção</t>
  </si>
  <si>
    <t>Recuperação de OAE, OACD e Passarelas</t>
  </si>
  <si>
    <t>RESTAURAÇÃO RODOVIÁRIA</t>
  </si>
  <si>
    <t>Tabela VII.7-1: Cronograma Geral dos Investimentos</t>
  </si>
  <si>
    <t>VPL</t>
  </si>
  <si>
    <t>Receita Operacional</t>
  </si>
  <si>
    <t>Receita Total</t>
  </si>
  <si>
    <t>1.1.</t>
  </si>
  <si>
    <t>1.1.1.</t>
  </si>
  <si>
    <t>1.1.2.</t>
  </si>
  <si>
    <t>1.2.</t>
  </si>
  <si>
    <t>2.1</t>
  </si>
  <si>
    <t>Despesas Operacionais e Administrativas</t>
  </si>
  <si>
    <t>Impostos Sobre Receita</t>
  </si>
  <si>
    <t>2.2</t>
  </si>
  <si>
    <t>2.3</t>
  </si>
  <si>
    <t>3.1</t>
  </si>
  <si>
    <t>3.3</t>
  </si>
  <si>
    <t>3.4</t>
  </si>
  <si>
    <t>3.5</t>
  </si>
  <si>
    <t>Mão de Obra</t>
  </si>
  <si>
    <t>Despesas Gerais</t>
  </si>
  <si>
    <t>3.1.1</t>
  </si>
  <si>
    <t>3.1.2</t>
  </si>
  <si>
    <t>3.2.3</t>
  </si>
  <si>
    <t>4.1</t>
  </si>
  <si>
    <t>4.4</t>
  </si>
  <si>
    <t>4.5</t>
  </si>
  <si>
    <t>4.6</t>
  </si>
  <si>
    <t>Direito da Concessão</t>
  </si>
  <si>
    <t>5.1</t>
  </si>
  <si>
    <t>Resultado antes do IR e CSLL</t>
  </si>
  <si>
    <t>Imposto sobre Resultados</t>
  </si>
  <si>
    <t>8.1</t>
  </si>
  <si>
    <t>Resultado Financeiro</t>
  </si>
  <si>
    <t>Crescimento</t>
  </si>
  <si>
    <t>TRECHO SUL - Receita</t>
  </si>
  <si>
    <t>TRECHO LESTE - Receita</t>
  </si>
  <si>
    <t>TRECHO SUL - Veíc. Equiv. / dia</t>
  </si>
  <si>
    <t>TRECHO LESTE -  - Veíc. Equiv. / dia</t>
  </si>
  <si>
    <t>TABELAS APRESENTADAS NA VIABILIDADE DA ARTESP</t>
  </si>
  <si>
    <t>1º SEM</t>
  </si>
  <si>
    <t>2º SEM</t>
  </si>
  <si>
    <t>3.5.1</t>
  </si>
  <si>
    <t>3.5.2</t>
  </si>
  <si>
    <t xml:space="preserve">Seguros </t>
  </si>
  <si>
    <t>4.1.2</t>
  </si>
  <si>
    <t>4.1.1</t>
  </si>
  <si>
    <t>4.1.3</t>
  </si>
  <si>
    <t>4.1.4</t>
  </si>
  <si>
    <t>4.1.5</t>
  </si>
  <si>
    <t>4.1.6</t>
  </si>
  <si>
    <t>4.1.7</t>
  </si>
  <si>
    <t>4.3.1.</t>
  </si>
  <si>
    <t>4.3.2.</t>
  </si>
  <si>
    <t>4.3.3.</t>
  </si>
  <si>
    <t>4.3.4.</t>
  </si>
  <si>
    <t>4.3.4.1</t>
  </si>
  <si>
    <t>4.3.4.2</t>
  </si>
  <si>
    <t>Implantação do Trecho Leste</t>
  </si>
  <si>
    <t>4.4.1</t>
  </si>
  <si>
    <t>4.4.2</t>
  </si>
  <si>
    <t>4.4.3</t>
  </si>
  <si>
    <t>4.4.4</t>
  </si>
  <si>
    <t>4.4.5</t>
  </si>
  <si>
    <t>Obras Iniciais - trecho Sul</t>
  </si>
  <si>
    <t>4.4.1.1</t>
  </si>
  <si>
    <t>4.4.1.2</t>
  </si>
  <si>
    <t>4.4.5.1</t>
  </si>
  <si>
    <t>4.4.5.2</t>
  </si>
  <si>
    <t>Aquisição GM – Vectra (ou equivalente) (1º ano)</t>
  </si>
  <si>
    <t>Aquisição VW – Gol City 1.6 (1º ano)</t>
  </si>
  <si>
    <t>Programação</t>
  </si>
  <si>
    <t>FLUXO DE CAIXA DA CONCESSÃO</t>
  </si>
  <si>
    <t>4.7</t>
  </si>
  <si>
    <t>4.8</t>
  </si>
  <si>
    <t>Depreciações e Amortizações</t>
  </si>
  <si>
    <t>Fluxo de Caixa Antes do I.R.</t>
  </si>
  <si>
    <t>CONTRIBUIÇÃO SOCIAL</t>
  </si>
  <si>
    <t>CONTRIBUIÇÃO SOCIAL - FLUXO DE CAIXA</t>
  </si>
  <si>
    <t>IMPOSTO DE RENDA</t>
  </si>
  <si>
    <t>IMPOSTO DE RENDA - FLUXO DE CAIXA</t>
  </si>
  <si>
    <t>DEMONSTRATIVO DE RESULTADOS - PROJETO</t>
  </si>
</sst>
</file>

<file path=xl/styles.xml><?xml version="1.0" encoding="utf-8"?>
<styleSheet xmlns="http://schemas.openxmlformats.org/spreadsheetml/2006/main">
  <numFmts count="4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-* #,##0\ &quot;F&quot;_-;\-* #,##0\ &quot;F&quot;_-;_-* &quot;-&quot;\ &quot;F&quot;_-;_-@_-"/>
    <numFmt numFmtId="169" formatCode="_-* #,##0\ _F_-;\-* #,##0\ _F_-;_-* &quot;-&quot;\ _F_-;_-@_-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_([$€]* #,##0.00_);_([$€]* \(#,##0.00\);_([$€]* &quot;-&quot;??_);_(@_)"/>
    <numFmt numFmtId="173" formatCode="_-* #,##0.0000_-;\-* #,##0.0000_-;_-* &quot;-&quot;??_-;_-@_-"/>
    <numFmt numFmtId="174" formatCode="_-* #,##0\ &quot;DM&quot;_-;\-* #,##0\ &quot;DM&quot;_-;_-* &quot;-&quot;\ &quot;DM&quot;_-;_-@_-"/>
    <numFmt numFmtId="175" formatCode="_-* #,##0\ _D_M_-;\-* #,##0\ _D_M_-;_-* &quot;-&quot;\ _D_M_-;_-@_-"/>
    <numFmt numFmtId="176" formatCode="_-* #,##0.00\ &quot;DM&quot;_-;\-* #,##0.00\ &quot;DM&quot;_-;_-* &quot;-&quot;??\ &quot;DM&quot;_-;_-@_-"/>
    <numFmt numFmtId="177" formatCode="_-* #,##0.00\ _D_M_-;\-* #,##0.00\ _D_M_-;_-* &quot;-&quot;??\ _D_M_-;_-@_-"/>
    <numFmt numFmtId="178" formatCode="#."/>
    <numFmt numFmtId="179" formatCode="_-&quot;L.&quot;\ * #,##0_-;\-&quot;L.&quot;\ * #,##0_-;_-&quot;L.&quot;\ * &quot;-&quot;_-;_-@_-"/>
    <numFmt numFmtId="180" formatCode="mmm\ yyyy_);&quot;Error &lt;0  &quot;;dd\ mmm\ yyyy_);&quot;  &quot;@"/>
    <numFmt numFmtId="181" formatCode="#,##0_);[Red]\(#,##0\);&quot;-&quot;_);[Blue]&quot;Error-&quot;@"/>
    <numFmt numFmtId="182" formatCode="#\ ###\ ###\ ##0\ "/>
    <numFmt numFmtId="183" formatCode="\$#,##0\ ;\(\$#,##0\)"/>
    <numFmt numFmtId="184" formatCode="#,##0.00\ ;[Red]\(#,##0.00\);\-;"/>
    <numFmt numFmtId="185" formatCode="#,##0\ ;[Red]\(#,##0\);\-;"/>
    <numFmt numFmtId="186" formatCode="#,###,\ ;[Red]\(#,###,\);\-;"/>
    <numFmt numFmtId="187" formatCode="#,###,,\ ;[Red]\(#,###,,\);\-;"/>
    <numFmt numFmtId="188" formatCode="_(&quot;$&quot;\ * #,##0_);_(&quot;$&quot;\ * \(#,##0\);_(&quot;$&quot;\ * &quot;-&quot;_);_(@_)"/>
    <numFmt numFmtId="189" formatCode="_(&quot;$&quot;\ * #,##0.00_);_(&quot;$&quot;\ * \(#,##0.00\);_(&quot;$&quot;\ * &quot;-&quot;??_);_(@_)"/>
    <numFmt numFmtId="190" formatCode="#,##0;\(0,000\)"/>
    <numFmt numFmtId="191" formatCode="_(#,##0_);\(#,##0\)"/>
    <numFmt numFmtId="192" formatCode="_(* #,##0_);_(* \(#,##0\);_(* &quot;0&quot;_);_(@_)"/>
    <numFmt numFmtId="193" formatCode="_(* #,##0%_);_(* \(#,##0%\);_(* &quot;0%&quot;??_);_(@_)"/>
    <numFmt numFmtId="194" formatCode="_(* #,##0.00%_);_(* \(#,##0.00%\);_(* &quot;0,00%&quot;??_);_(@_)"/>
    <numFmt numFmtId="195" formatCode="_(* #,##0.0%_);_(* \(#,##0.0%\);_(* &quot;0,0%&quot;_);_(@_)"/>
    <numFmt numFmtId="196" formatCode="_(* #,##0.0_);_(* \(#,##0.0\);_(* &quot;0,0&quot;_);_(@_)"/>
    <numFmt numFmtId="197" formatCode="_(* #,##0.0\x_);_(* \(#,##0.0\x\);_(* &quot;0,0x&quot;_);_(@_)"/>
    <numFmt numFmtId="198" formatCode="_(* #,##0\x_);_(* \(#,##0\x\);_(* &quot;0x&quot;_);_(@_)"/>
    <numFmt numFmtId="199" formatCode="_(* #,##0.00\x_);_(* \(#,##0.00\x\);_(* &quot;0,00x&quot;_);_(@_)"/>
    <numFmt numFmtId="200" formatCode="_(* #,##0.00_);_(* \(#,##0.00\);_(* &quot;0,00&quot;_);_(@_)"/>
    <numFmt numFmtId="201" formatCode="General_)"/>
  </numFmts>
  <fonts count="70">
    <font>
      <sz val="10"/>
      <name val="Arial"/>
    </font>
    <font>
      <sz val="10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1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2"/>
      <name val="SWISS"/>
    </font>
    <font>
      <b/>
      <sz val="8"/>
      <color indexed="10"/>
      <name val="Arial"/>
      <family val="2"/>
    </font>
    <font>
      <sz val="1"/>
      <color indexed="16"/>
      <name val="Courier"/>
      <family val="3"/>
    </font>
    <font>
      <b/>
      <sz val="12"/>
      <name val="Times New Roman"/>
      <family val="1"/>
    </font>
    <font>
      <sz val="8"/>
      <color indexed="12"/>
      <name val="Arial"/>
      <family val="2"/>
    </font>
    <font>
      <b/>
      <sz val="9"/>
      <color indexed="10"/>
      <name val="Arial"/>
      <family val="2"/>
    </font>
    <font>
      <b/>
      <sz val="1"/>
      <color indexed="16"/>
      <name val="Courier"/>
      <family val="3"/>
    </font>
    <font>
      <i/>
      <sz val="9"/>
      <color indexed="54"/>
      <name val="Arial Narrow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sz val="8"/>
      <color indexed="24"/>
      <name val="Arial"/>
      <family val="2"/>
    </font>
    <font>
      <sz val="8"/>
      <color indexed="14"/>
      <name val="Arial"/>
      <family val="2"/>
    </font>
    <font>
      <sz val="12"/>
      <name val="標楷體"/>
      <family val="4"/>
      <charset val="136"/>
    </font>
    <font>
      <sz val="10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Verdan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sz val="14"/>
      <color indexed="24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17"/>
      <name val="Arial"/>
      <family val="2"/>
    </font>
    <font>
      <b/>
      <sz val="20"/>
      <name val="Arial"/>
      <family val="2"/>
    </font>
    <font>
      <b/>
      <sz val="10"/>
      <name val="Verdana"/>
      <family val="2"/>
    </font>
    <font>
      <sz val="12"/>
      <color indexed="21"/>
      <name val="Arial"/>
      <family val="2"/>
    </font>
    <font>
      <sz val="10"/>
      <color indexed="24"/>
      <name val="Arial"/>
      <family val="2"/>
    </font>
    <font>
      <sz val="9"/>
      <name val="Helvetica-Black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10"/>
      <name val="Arial (Hebrew)"/>
      <charset val="177"/>
    </font>
    <font>
      <b/>
      <sz val="36"/>
      <name val="Arial"/>
      <family val="2"/>
    </font>
    <font>
      <i/>
      <sz val="10"/>
      <name val="Arial"/>
      <family val="2"/>
    </font>
    <font>
      <sz val="10"/>
      <name val="Courier"/>
      <family val="3"/>
    </font>
    <font>
      <sz val="8"/>
      <name val="SwitzerlandLight"/>
    </font>
    <font>
      <sz val="7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4"/>
      <name val="Times New Roman"/>
      <family val="1"/>
    </font>
    <font>
      <sz val="10"/>
      <color indexed="5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ck">
        <color indexed="2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23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2">
    <xf numFmtId="37" fontId="0" fillId="0" borderId="0"/>
    <xf numFmtId="0" fontId="1" fillId="0" borderId="0"/>
    <xf numFmtId="0" fontId="1" fillId="0" borderId="0"/>
    <xf numFmtId="0" fontId="26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37" fontId="47" fillId="0" borderId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14" fontId="3" fillId="20" borderId="1" applyNumberFormat="0" applyFont="0" applyBorder="0" applyAlignment="0" applyProtection="0">
      <alignment horizontal="center" vertical="center"/>
    </xf>
    <xf numFmtId="0" fontId="1" fillId="0" borderId="0" applyNumberFormat="0" applyFont="0" applyFill="0" applyBorder="0" applyAlignment="0" applyProtection="0"/>
    <xf numFmtId="201" fontId="63" fillId="0" borderId="2"/>
    <xf numFmtId="0" fontId="30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37" fontId="6" fillId="21" borderId="3">
      <alignment horizontal="left"/>
    </xf>
    <xf numFmtId="201" fontId="64" fillId="0" borderId="0">
      <alignment vertical="top"/>
    </xf>
    <xf numFmtId="37" fontId="3" fillId="21" borderId="4"/>
    <xf numFmtId="182" fontId="7" fillId="0" borderId="5"/>
    <xf numFmtId="201" fontId="65" fillId="0" borderId="0">
      <alignment horizontal="left"/>
    </xf>
    <xf numFmtId="0" fontId="34" fillId="4" borderId="0" applyNumberFormat="0" applyBorder="0" applyAlignment="0" applyProtection="0"/>
    <xf numFmtId="0" fontId="1" fillId="21" borderId="6" applyNumberFormat="0" applyBorder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" fontId="46" fillId="0" borderId="7">
      <alignment horizontal="center"/>
    </xf>
    <xf numFmtId="181" fontId="12" fillId="0" borderId="0"/>
    <xf numFmtId="0" fontId="31" fillId="22" borderId="8" applyNumberFormat="0" applyAlignment="0" applyProtection="0"/>
    <xf numFmtId="0" fontId="31" fillId="22" borderId="8" applyNumberFormat="0" applyAlignment="0" applyProtection="0"/>
    <xf numFmtId="0" fontId="32" fillId="23" borderId="9" applyNumberFormat="0" applyAlignment="0" applyProtection="0"/>
    <xf numFmtId="0" fontId="39" fillId="0" borderId="10" applyNumberFormat="0" applyFill="0" applyAlignment="0" applyProtection="0"/>
    <xf numFmtId="0" fontId="50" fillId="0" borderId="0" applyNumberFormat="0" applyFont="0" applyFill="0" applyBorder="0" applyProtection="0">
      <alignment horizontal="center" vertical="center" wrapText="1"/>
    </xf>
    <xf numFmtId="0" fontId="32" fillId="23" borderId="9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4" fillId="0" borderId="0" applyFont="0" applyFill="0" applyBorder="0" applyAlignment="0" applyProtection="0"/>
    <xf numFmtId="183" fontId="7" fillId="0" borderId="0" applyFont="0" applyFill="0" applyBorder="0" applyAlignment="0" applyProtection="0"/>
    <xf numFmtId="178" fontId="15" fillId="0" borderId="0">
      <protection locked="0"/>
    </xf>
    <xf numFmtId="180" fontId="8" fillId="0" borderId="0" applyFont="0" applyFill="0" applyBorder="0" applyAlignment="0" applyProtection="0"/>
    <xf numFmtId="37" fontId="16" fillId="24" borderId="11" applyNumberFormat="0" applyAlignment="0">
      <alignment horizontal="left"/>
    </xf>
    <xf numFmtId="17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38" fillId="7" borderId="8" applyNumberFormat="0" applyAlignment="0" applyProtection="0"/>
    <xf numFmtId="166" fontId="10" fillId="0" borderId="12"/>
    <xf numFmtId="0" fontId="26" fillId="0" borderId="0"/>
    <xf numFmtId="172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2" fontId="17" fillId="0" borderId="0" applyNumberFormat="0">
      <alignment vertical="center"/>
      <protection locked="0"/>
    </xf>
    <xf numFmtId="191" fontId="11" fillId="0" borderId="0"/>
    <xf numFmtId="0" fontId="51" fillId="0" borderId="0" applyFont="0" applyFill="0" applyBorder="0" applyAlignment="0" applyProtection="0"/>
    <xf numFmtId="2" fontId="51" fillId="0" borderId="0" applyFont="0" applyFill="0" applyBorder="0" applyAlignment="0" applyProtection="0"/>
    <xf numFmtId="1" fontId="10" fillId="0" borderId="13" applyNumberFormat="0" applyFont="0" applyFill="0" applyAlignment="0" applyProtection="0">
      <alignment vertical="center"/>
      <protection locked="0"/>
    </xf>
    <xf numFmtId="178" fontId="15" fillId="0" borderId="0">
      <protection locked="0"/>
    </xf>
    <xf numFmtId="10" fontId="1" fillId="25" borderId="0" applyNumberFormat="0" applyFont="0" applyBorder="0" applyAlignment="0"/>
    <xf numFmtId="1" fontId="2" fillId="26" borderId="14" applyProtection="0">
      <alignment horizontal="left" vertical="center"/>
    </xf>
    <xf numFmtId="0" fontId="34" fillId="4" borderId="0" applyNumberFormat="0" applyBorder="0" applyAlignment="0" applyProtection="0"/>
    <xf numFmtId="1" fontId="18" fillId="0" borderId="15">
      <alignment horizontal="right" vertical="center"/>
      <protection locked="0"/>
    </xf>
    <xf numFmtId="0" fontId="52" fillId="0" borderId="0" applyNumberFormat="0" applyFill="0" applyBorder="0" applyAlignment="0" applyProtection="0"/>
    <xf numFmtId="0" fontId="53" fillId="21" borderId="16"/>
    <xf numFmtId="37" fontId="1" fillId="21" borderId="0">
      <alignment horizontal="right"/>
    </xf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178" fontId="19" fillId="0" borderId="0">
      <protection locked="0"/>
    </xf>
    <xf numFmtId="178" fontId="19" fillId="0" borderId="0">
      <protection locked="0"/>
    </xf>
    <xf numFmtId="0" fontId="8" fillId="0" borderId="12" applyBorder="0">
      <alignment horizontal="center"/>
    </xf>
    <xf numFmtId="173" fontId="20" fillId="0" borderId="0">
      <alignment horizontal="left"/>
    </xf>
    <xf numFmtId="0" fontId="30" fillId="3" borderId="0" applyNumberFormat="0" applyBorder="0" applyAlignment="0" applyProtection="0"/>
    <xf numFmtId="0" fontId="38" fillId="7" borderId="8" applyNumberFormat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9" fillId="0" borderId="10" applyNumberFormat="0" applyFill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39" fontId="54" fillId="0" borderId="0" applyNumberFormat="0">
      <alignment horizontal="left"/>
    </xf>
    <xf numFmtId="0" fontId="54" fillId="0" borderId="0" applyNumberFormat="0"/>
    <xf numFmtId="39" fontId="29" fillId="0" borderId="0" applyNumberFormat="0">
      <alignment horizontal="left" indent="2"/>
    </xf>
    <xf numFmtId="0" fontId="13" fillId="0" borderId="0"/>
    <xf numFmtId="1" fontId="21" fillId="0" borderId="14">
      <alignment horizontal="left" vertical="center"/>
      <protection locked="0"/>
    </xf>
    <xf numFmtId="0" fontId="7" fillId="0" borderId="0"/>
    <xf numFmtId="0" fontId="47" fillId="0" borderId="0"/>
    <xf numFmtId="0" fontId="44" fillId="0" borderId="0"/>
    <xf numFmtId="0" fontId="9" fillId="0" borderId="0"/>
    <xf numFmtId="0" fontId="22" fillId="0" borderId="0"/>
    <xf numFmtId="0" fontId="27" fillId="28" borderId="20" applyNumberFormat="0" applyFont="0" applyAlignment="0" applyProtection="0"/>
    <xf numFmtId="0" fontId="1" fillId="28" borderId="20" applyNumberFormat="0" applyFont="0" applyAlignment="0" applyProtection="0"/>
    <xf numFmtId="192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10" fillId="0" borderId="0">
      <alignment vertical="center"/>
      <protection locked="0"/>
    </xf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1" fillId="22" borderId="21" applyNumberFormat="0" applyAlignment="0" applyProtection="0"/>
    <xf numFmtId="0" fontId="55" fillId="0" borderId="0" applyFill="0">
      <alignment vertical="center"/>
    </xf>
    <xf numFmtId="0" fontId="4" fillId="0" borderId="0">
      <alignment horizontal="center"/>
    </xf>
    <xf numFmtId="193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1" fillId="0" borderId="22">
      <alignment horizontal="left" wrapText="1" indent="2"/>
    </xf>
    <xf numFmtId="166" fontId="10" fillId="0" borderId="12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50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" fontId="14" fillId="29" borderId="23" applyBorder="0" applyProtection="0"/>
    <xf numFmtId="182" fontId="65" fillId="0" borderId="0"/>
    <xf numFmtId="0" fontId="41" fillId="22" borderId="21" applyNumberFormat="0" applyAlignment="0" applyProtection="0"/>
    <xf numFmtId="38" fontId="6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7" fillId="0" borderId="0" applyFont="0" applyFill="0" applyBorder="0" applyAlignment="0" applyProtection="0"/>
    <xf numFmtId="1" fontId="23" fillId="0" borderId="24">
      <alignment horizontal="right" vertical="center"/>
      <protection locked="0"/>
    </xf>
    <xf numFmtId="0" fontId="1" fillId="0" borderId="0"/>
    <xf numFmtId="0" fontId="7" fillId="30" borderId="0"/>
    <xf numFmtId="0" fontId="57" fillId="0" borderId="0" applyFill="0" applyBorder="0" applyProtection="0">
      <alignment horizontal="left"/>
    </xf>
    <xf numFmtId="2" fontId="24" fillId="0" borderId="14">
      <alignment vertical="center"/>
      <protection locked="0"/>
    </xf>
    <xf numFmtId="0" fontId="4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6" fontId="10" fillId="0" borderId="25" applyNumberFormat="0"/>
    <xf numFmtId="0" fontId="42" fillId="0" borderId="0" applyNumberFormat="0" applyFill="0" applyBorder="0" applyAlignment="0" applyProtection="0"/>
    <xf numFmtId="166" fontId="10" fillId="0" borderId="26"/>
    <xf numFmtId="201" fontId="68" fillId="0" borderId="27"/>
    <xf numFmtId="0" fontId="42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178" fontId="15" fillId="0" borderId="28">
      <protection locked="0"/>
    </xf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37" fontId="59" fillId="31" borderId="29"/>
    <xf numFmtId="0" fontId="5" fillId="0" borderId="30">
      <alignment horizontal="right"/>
    </xf>
    <xf numFmtId="184" fontId="60" fillId="0" borderId="0"/>
    <xf numFmtId="185" fontId="60" fillId="0" borderId="0"/>
    <xf numFmtId="186" fontId="60" fillId="0" borderId="0"/>
    <xf numFmtId="187" fontId="60" fillId="0" borderId="0"/>
    <xf numFmtId="0" fontId="60" fillId="0" borderId="0"/>
    <xf numFmtId="0" fontId="60" fillId="0" borderId="0"/>
    <xf numFmtId="0" fontId="25" fillId="0" borderId="0"/>
    <xf numFmtId="167" fontId="11" fillId="0" borderId="0" applyFont="0" applyFill="0" applyBorder="0" applyAlignment="0" applyProtection="0"/>
  </cellStyleXfs>
  <cellXfs count="105">
    <xf numFmtId="0" fontId="0" fillId="0" borderId="0" xfId="0" applyNumberFormat="1"/>
    <xf numFmtId="0" fontId="7" fillId="0" borderId="0" xfId="40" applyNumberFormat="1" applyFont="1"/>
    <xf numFmtId="0" fontId="44" fillId="0" borderId="0" xfId="145" applyBorder="1" applyAlignment="1" applyProtection="1">
      <alignment vertical="center"/>
    </xf>
    <xf numFmtId="0" fontId="45" fillId="0" borderId="0" xfId="145" applyFont="1" applyFill="1" applyBorder="1" applyAlignment="1" applyProtection="1">
      <alignment vertical="center"/>
    </xf>
    <xf numFmtId="37" fontId="7" fillId="0" borderId="7" xfId="40" applyFont="1" applyBorder="1"/>
    <xf numFmtId="3" fontId="7" fillId="0" borderId="7" xfId="40" applyNumberFormat="1" applyFont="1" applyBorder="1"/>
    <xf numFmtId="0" fontId="7" fillId="0" borderId="0" xfId="143"/>
    <xf numFmtId="3" fontId="7" fillId="0" borderId="31" xfId="143" applyNumberFormat="1" applyBorder="1"/>
    <xf numFmtId="3" fontId="7" fillId="0" borderId="32" xfId="143" applyNumberFormat="1" applyBorder="1"/>
    <xf numFmtId="3" fontId="7" fillId="0" borderId="33" xfId="143" applyNumberFormat="1" applyBorder="1"/>
    <xf numFmtId="0" fontId="7" fillId="0" borderId="34" xfId="143" applyBorder="1"/>
    <xf numFmtId="3" fontId="7" fillId="0" borderId="35" xfId="143" applyNumberFormat="1" applyBorder="1"/>
    <xf numFmtId="3" fontId="7" fillId="0" borderId="36" xfId="143" applyNumberFormat="1" applyBorder="1"/>
    <xf numFmtId="3" fontId="7" fillId="0" borderId="7" xfId="143" applyNumberFormat="1" applyBorder="1"/>
    <xf numFmtId="3" fontId="7" fillId="0" borderId="37" xfId="143" applyNumberFormat="1" applyBorder="1"/>
    <xf numFmtId="0" fontId="7" fillId="0" borderId="35" xfId="143" applyBorder="1"/>
    <xf numFmtId="0" fontId="7" fillId="0" borderId="36" xfId="143" applyBorder="1"/>
    <xf numFmtId="0" fontId="7" fillId="0" borderId="7" xfId="143" applyBorder="1"/>
    <xf numFmtId="0" fontId="7" fillId="0" borderId="37" xfId="143" applyBorder="1"/>
    <xf numFmtId="0" fontId="7" fillId="0" borderId="35" xfId="143" applyBorder="1" applyAlignment="1">
      <alignment horizontal="center"/>
    </xf>
    <xf numFmtId="0" fontId="7" fillId="0" borderId="36" xfId="143" applyBorder="1" applyAlignment="1">
      <alignment horizontal="center"/>
    </xf>
    <xf numFmtId="0" fontId="7" fillId="0" borderId="7" xfId="143" applyBorder="1" applyAlignment="1">
      <alignment horizontal="center"/>
    </xf>
    <xf numFmtId="0" fontId="7" fillId="0" borderId="37" xfId="143" applyBorder="1" applyAlignment="1">
      <alignment horizontal="center"/>
    </xf>
    <xf numFmtId="0" fontId="7" fillId="0" borderId="38" xfId="143" applyBorder="1" applyAlignment="1">
      <alignment horizontal="center"/>
    </xf>
    <xf numFmtId="0" fontId="6" fillId="0" borderId="0" xfId="143" applyFont="1"/>
    <xf numFmtId="3" fontId="6" fillId="0" borderId="7" xfId="143" applyNumberFormat="1" applyFont="1" applyBorder="1"/>
    <xf numFmtId="0" fontId="6" fillId="0" borderId="7" xfId="143" applyFont="1" applyBorder="1"/>
    <xf numFmtId="3" fontId="7" fillId="0" borderId="0" xfId="143" applyNumberFormat="1"/>
    <xf numFmtId="4" fontId="7" fillId="0" borderId="7" xfId="143" applyNumberFormat="1" applyBorder="1" applyAlignment="1">
      <alignment horizontal="center"/>
    </xf>
    <xf numFmtId="9" fontId="7" fillId="0" borderId="7" xfId="143" applyNumberFormat="1" applyBorder="1"/>
    <xf numFmtId="0" fontId="7" fillId="0" borderId="39" xfId="143" applyBorder="1"/>
    <xf numFmtId="0" fontId="7" fillId="0" borderId="40" xfId="143" applyBorder="1"/>
    <xf numFmtId="0" fontId="7" fillId="0" borderId="6" xfId="143" applyBorder="1" applyAlignment="1">
      <alignment horizontal="center"/>
    </xf>
    <xf numFmtId="3" fontId="7" fillId="0" borderId="7" xfId="143" applyNumberFormat="1" applyBorder="1" applyAlignment="1">
      <alignment horizontal="center"/>
    </xf>
    <xf numFmtId="9" fontId="7" fillId="0" borderId="0" xfId="143" applyNumberFormat="1"/>
    <xf numFmtId="0" fontId="7" fillId="0" borderId="7" xfId="143" applyFill="1" applyBorder="1"/>
    <xf numFmtId="9" fontId="7" fillId="0" borderId="0" xfId="143" applyNumberFormat="1" applyFill="1"/>
    <xf numFmtId="2" fontId="7" fillId="0" borderId="7" xfId="143" applyNumberFormat="1" applyFill="1" applyBorder="1"/>
    <xf numFmtId="3" fontId="7" fillId="0" borderId="7" xfId="143" applyNumberFormat="1" applyFill="1" applyBorder="1"/>
    <xf numFmtId="0" fontId="7" fillId="32" borderId="7" xfId="143" applyFill="1" applyBorder="1"/>
    <xf numFmtId="0" fontId="7" fillId="0" borderId="0" xfId="143" applyBorder="1"/>
    <xf numFmtId="9" fontId="7" fillId="0" borderId="0" xfId="143" applyNumberFormat="1" applyBorder="1"/>
    <xf numFmtId="3" fontId="7" fillId="0" borderId="0" xfId="143" applyNumberFormat="1" applyBorder="1"/>
    <xf numFmtId="166" fontId="7" fillId="0" borderId="0" xfId="175" applyFont="1"/>
    <xf numFmtId="0" fontId="7" fillId="0" borderId="41" xfId="143" applyBorder="1"/>
    <xf numFmtId="3" fontId="7" fillId="0" borderId="41" xfId="143" applyNumberFormat="1" applyBorder="1"/>
    <xf numFmtId="3" fontId="7" fillId="0" borderId="41" xfId="143" applyNumberFormat="1" applyFill="1" applyBorder="1"/>
    <xf numFmtId="0" fontId="7" fillId="0" borderId="42" xfId="143" applyBorder="1"/>
    <xf numFmtId="0" fontId="7" fillId="0" borderId="43" xfId="143" applyBorder="1"/>
    <xf numFmtId="3" fontId="7" fillId="0" borderId="37" xfId="143" applyNumberFormat="1" applyFill="1" applyBorder="1"/>
    <xf numFmtId="3" fontId="7" fillId="0" borderId="36" xfId="143" applyNumberFormat="1" applyFill="1" applyBorder="1"/>
    <xf numFmtId="3" fontId="7" fillId="32" borderId="37" xfId="143" applyNumberFormat="1" applyFill="1" applyBorder="1"/>
    <xf numFmtId="2" fontId="7" fillId="0" borderId="37" xfId="143" applyNumberFormat="1" applyFill="1" applyBorder="1"/>
    <xf numFmtId="2" fontId="7" fillId="0" borderId="36" xfId="143" applyNumberFormat="1" applyFill="1" applyBorder="1"/>
    <xf numFmtId="0" fontId="7" fillId="0" borderId="33" xfId="143" applyBorder="1"/>
    <xf numFmtId="0" fontId="7" fillId="0" borderId="31" xfId="143" applyBorder="1"/>
    <xf numFmtId="3" fontId="7" fillId="0" borderId="44" xfId="143" applyNumberFormat="1" applyBorder="1"/>
    <xf numFmtId="3" fontId="7" fillId="0" borderId="45" xfId="143" applyNumberFormat="1" applyBorder="1"/>
    <xf numFmtId="3" fontId="7" fillId="0" borderId="46" xfId="143" applyNumberFormat="1" applyBorder="1"/>
    <xf numFmtId="3" fontId="7" fillId="0" borderId="46" xfId="143" applyNumberFormat="1" applyFill="1" applyBorder="1"/>
    <xf numFmtId="0" fontId="7" fillId="0" borderId="36" xfId="143" applyFill="1" applyBorder="1"/>
    <xf numFmtId="0" fontId="7" fillId="0" borderId="37" xfId="143" applyFill="1" applyBorder="1"/>
    <xf numFmtId="0" fontId="7" fillId="32" borderId="36" xfId="143" applyFill="1" applyBorder="1"/>
    <xf numFmtId="0" fontId="7" fillId="0" borderId="46" xfId="143" applyBorder="1"/>
    <xf numFmtId="0" fontId="7" fillId="0" borderId="6" xfId="143" applyBorder="1"/>
    <xf numFmtId="0" fontId="7" fillId="0" borderId="47" xfId="143" applyBorder="1"/>
    <xf numFmtId="0" fontId="7" fillId="0" borderId="37" xfId="143" applyFont="1" applyBorder="1"/>
    <xf numFmtId="0" fontId="6" fillId="0" borderId="36" xfId="143" applyFont="1" applyFill="1" applyBorder="1"/>
    <xf numFmtId="0" fontId="7" fillId="0" borderId="36" xfId="143" applyBorder="1" applyAlignment="1">
      <alignment horizontal="left" indent="2"/>
    </xf>
    <xf numFmtId="0" fontId="7" fillId="0" borderId="36" xfId="143" applyBorder="1" applyAlignment="1">
      <alignment horizontal="left" indent="4"/>
    </xf>
    <xf numFmtId="0" fontId="7" fillId="0" borderId="36" xfId="143" applyFill="1" applyBorder="1" applyAlignment="1">
      <alignment horizontal="left" indent="2"/>
    </xf>
    <xf numFmtId="0" fontId="7" fillId="0" borderId="31" xfId="143" applyFill="1" applyBorder="1"/>
    <xf numFmtId="10" fontId="7" fillId="0" borderId="0" xfId="164" applyNumberFormat="1" applyFont="1"/>
    <xf numFmtId="10" fontId="7" fillId="0" borderId="7" xfId="164" applyNumberFormat="1" applyFont="1" applyBorder="1"/>
    <xf numFmtId="0" fontId="6" fillId="0" borderId="0" xfId="143" applyFont="1" applyAlignment="1">
      <alignment horizontal="center"/>
    </xf>
    <xf numFmtId="3" fontId="7" fillId="0" borderId="48" xfId="143" applyNumberFormat="1" applyBorder="1"/>
    <xf numFmtId="3" fontId="7" fillId="0" borderId="48" xfId="143" applyNumberFormat="1" applyBorder="1" applyAlignment="1">
      <alignment horizontal="center"/>
    </xf>
    <xf numFmtId="0" fontId="0" fillId="33" borderId="0" xfId="0" applyNumberFormat="1" applyFill="1"/>
    <xf numFmtId="0" fontId="0" fillId="0" borderId="7" xfId="0" applyNumberFormat="1" applyBorder="1" applyAlignment="1">
      <alignment horizontal="center"/>
    </xf>
    <xf numFmtId="3" fontId="6" fillId="0" borderId="7" xfId="0" applyNumberFormat="1" applyFont="1" applyBorder="1"/>
    <xf numFmtId="3" fontId="0" fillId="0" borderId="7" xfId="0" applyNumberFormat="1" applyBorder="1"/>
    <xf numFmtId="0" fontId="7" fillId="0" borderId="49" xfId="0" applyNumberFormat="1" applyFont="1" applyBorder="1" applyAlignment="1">
      <alignment horizontal="center"/>
    </xf>
    <xf numFmtId="0" fontId="7" fillId="0" borderId="41" xfId="0" applyNumberFormat="1" applyFont="1" applyBorder="1" applyAlignment="1">
      <alignment horizontal="center"/>
    </xf>
    <xf numFmtId="0" fontId="7" fillId="0" borderId="36" xfId="143" applyBorder="1" applyAlignment="1">
      <alignment horizontal="left" indent="6"/>
    </xf>
    <xf numFmtId="0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center"/>
    </xf>
    <xf numFmtId="0" fontId="47" fillId="0" borderId="0" xfId="0" applyNumberFormat="1" applyFont="1"/>
    <xf numFmtId="0" fontId="62" fillId="0" borderId="0" xfId="0" applyNumberFormat="1" applyFont="1" applyFill="1" applyBorder="1" applyAlignment="1">
      <alignment horizontal="left" indent="1"/>
    </xf>
    <xf numFmtId="3" fontId="62" fillId="0" borderId="0" xfId="0" applyNumberFormat="1" applyFont="1" applyFill="1" applyBorder="1" applyAlignment="1">
      <alignment horizontal="center"/>
    </xf>
    <xf numFmtId="0" fontId="69" fillId="0" borderId="0" xfId="143" applyFont="1" applyAlignment="1">
      <alignment horizontal="center" vertical="center"/>
    </xf>
    <xf numFmtId="3" fontId="69" fillId="0" borderId="0" xfId="143" applyNumberFormat="1" applyFont="1" applyAlignment="1">
      <alignment horizontal="center" vertical="center"/>
    </xf>
    <xf numFmtId="0" fontId="7" fillId="0" borderId="50" xfId="143" applyBorder="1"/>
    <xf numFmtId="3" fontId="7" fillId="0" borderId="49" xfId="143" applyNumberFormat="1" applyBorder="1"/>
    <xf numFmtId="3" fontId="7" fillId="0" borderId="49" xfId="143" applyNumberFormat="1" applyFill="1" applyBorder="1"/>
    <xf numFmtId="2" fontId="7" fillId="0" borderId="49" xfId="143" applyNumberFormat="1" applyFill="1" applyBorder="1"/>
    <xf numFmtId="3" fontId="7" fillId="0" borderId="27" xfId="143" applyNumberFormat="1" applyBorder="1"/>
    <xf numFmtId="0" fontId="7" fillId="0" borderId="51" xfId="143" applyBorder="1"/>
    <xf numFmtId="3" fontId="7" fillId="0" borderId="37" xfId="40" applyNumberFormat="1" applyFont="1" applyBorder="1"/>
    <xf numFmtId="3" fontId="7" fillId="0" borderId="36" xfId="40" applyNumberFormat="1" applyFont="1" applyBorder="1"/>
    <xf numFmtId="37" fontId="7" fillId="0" borderId="36" xfId="40" applyFont="1" applyBorder="1"/>
    <xf numFmtId="0" fontId="61" fillId="33" borderId="0" xfId="0" applyNumberFormat="1" applyFont="1" applyFill="1" applyAlignment="1">
      <alignment horizontal="center" vertical="center" wrapText="1"/>
    </xf>
    <xf numFmtId="0" fontId="7" fillId="0" borderId="7" xfId="143" applyBorder="1" applyAlignment="1">
      <alignment horizontal="center"/>
    </xf>
    <xf numFmtId="0" fontId="7" fillId="0" borderId="52" xfId="143" applyBorder="1" applyAlignment="1">
      <alignment horizontal="center"/>
    </xf>
    <xf numFmtId="0" fontId="7" fillId="0" borderId="53" xfId="143" applyBorder="1" applyAlignment="1">
      <alignment horizontal="center"/>
    </xf>
    <xf numFmtId="0" fontId="7" fillId="0" borderId="54" xfId="143" applyBorder="1" applyAlignment="1">
      <alignment horizontal="center"/>
    </xf>
  </cellXfs>
  <cellStyles count="212">
    <cellStyle name="_x000a_386grabber=M" xfId="1"/>
    <cellStyle name="_Modelo PPP RGS V 15 09" xfId="2"/>
    <cellStyle name="_Rodoanel Proposta 05 0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" xfId="10" builtinId="30" customBuiltin="1"/>
    <cellStyle name="20% - Ênfase2" xfId="11" builtinId="34" customBuiltin="1"/>
    <cellStyle name="20% - Ênfase3" xfId="12" builtinId="38" customBuiltin="1"/>
    <cellStyle name="20% - Ênfase4" xfId="13" builtinId="42" customBuiltin="1"/>
    <cellStyle name="20% - Ênfase5" xfId="14" builtinId="46" customBuiltin="1"/>
    <cellStyle name="20% - Ênfase6" xfId="15" builtinId="50" customBuiltin="1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Ênfase1" xfId="22" builtinId="31" customBuiltin="1"/>
    <cellStyle name="40% - Ênfase2" xfId="23" builtinId="35" customBuiltin="1"/>
    <cellStyle name="40% - Ênfase3" xfId="24" builtinId="39" customBuiltin="1"/>
    <cellStyle name="40% - Ênfase4" xfId="25" builtinId="43" customBuiltin="1"/>
    <cellStyle name="40% - Ênfase5" xfId="26" builtinId="47" customBuiltin="1"/>
    <cellStyle name="40% - Ênfase6" xfId="27" builtinId="51" customBuiltin="1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Ênfase1" xfId="34" builtinId="32" customBuiltin="1"/>
    <cellStyle name="60% - Ênfase2" xfId="35" builtinId="36" customBuiltin="1"/>
    <cellStyle name="60% - Ênfase3" xfId="36" builtinId="40" customBuiltin="1"/>
    <cellStyle name="60% - Ênfase4" xfId="37" builtinId="44" customBuiltin="1"/>
    <cellStyle name="60% - Ênfase5" xfId="38" builtinId="48" customBuiltin="1"/>
    <cellStyle name="60% - Ênfase6" xfId="39" builtinId="52" customBuiltin="1"/>
    <cellStyle name="A3 297 x 420 mm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apresent" xfId="47"/>
    <cellStyle name="Att1" xfId="48"/>
    <cellStyle name="b0let" xfId="49"/>
    <cellStyle name="Bad" xfId="50"/>
    <cellStyle name="Black" xfId="51"/>
    <cellStyle name="Blue" xfId="52"/>
    <cellStyle name="bold_text" xfId="53"/>
    <cellStyle name="Bol-Data" xfId="54"/>
    <cellStyle name="boldbluetxt_green" xfId="55"/>
    <cellStyle name="bolet" xfId="56"/>
    <cellStyle name="Boletim" xfId="57"/>
    <cellStyle name="Bom" xfId="58" builtinId="26" customBuiltin="1"/>
    <cellStyle name="box" xfId="59"/>
    <cellStyle name="Cabecera 1" xfId="60"/>
    <cellStyle name="Cabecera 2" xfId="61"/>
    <cellStyle name="Calc" xfId="62"/>
    <cellStyle name="CALC Amount" xfId="63"/>
    <cellStyle name="Calculation" xfId="64"/>
    <cellStyle name="Cálculo" xfId="65" builtinId="22" customBuiltin="1"/>
    <cellStyle name="Célula de Verificação" xfId="66" builtinId="23" customBuiltin="1"/>
    <cellStyle name="Célula Vinculada" xfId="67" builtinId="24" customBuiltin="1"/>
    <cellStyle name="Centrado" xfId="68"/>
    <cellStyle name="Check Cell" xfId="69"/>
    <cellStyle name="Comma [0]" xfId="70"/>
    <cellStyle name="Comma_CAPEX Summary 2 0" xfId="71"/>
    <cellStyle name="Comma0" xfId="72"/>
    <cellStyle name="Currency [0]" xfId="73"/>
    <cellStyle name="Currency_Anexo 8 - RB" xfId="74"/>
    <cellStyle name="Currency0" xfId="75"/>
    <cellStyle name="Date" xfId="76"/>
    <cellStyle name="DateShort" xfId="77"/>
    <cellStyle name="Design" xfId="78"/>
    <cellStyle name="Dezimal [0]_Appendix 11" xfId="79"/>
    <cellStyle name="Dezimal_Appendix 11" xfId="80"/>
    <cellStyle name="Ênfase1" xfId="81" builtinId="29" customBuiltin="1"/>
    <cellStyle name="Ênfase2" xfId="82" builtinId="33" customBuiltin="1"/>
    <cellStyle name="Ênfase3" xfId="83" builtinId="37" customBuiltin="1"/>
    <cellStyle name="Ênfase4" xfId="84" builtinId="41" customBuiltin="1"/>
    <cellStyle name="Ênfase5" xfId="85" builtinId="45" customBuiltin="1"/>
    <cellStyle name="Ênfase6" xfId="86" builtinId="49" customBuiltin="1"/>
    <cellStyle name="Entrada" xfId="87" builtinId="20" customBuiltin="1"/>
    <cellStyle name="equipement" xfId="88"/>
    <cellStyle name="Estilo 1" xfId="89"/>
    <cellStyle name="Euro" xfId="90"/>
    <cellStyle name="Explanatory Text" xfId="91"/>
    <cellStyle name="EY House" xfId="92"/>
    <cellStyle name="F2" xfId="93"/>
    <cellStyle name="F3" xfId="94"/>
    <cellStyle name="F4" xfId="95"/>
    <cellStyle name="F5" xfId="96"/>
    <cellStyle name="F6" xfId="97"/>
    <cellStyle name="F7" xfId="98"/>
    <cellStyle name="F8" xfId="99"/>
    <cellStyle name="Fab" xfId="100"/>
    <cellStyle name="Falces1" xfId="101"/>
    <cellStyle name="Fecha" xfId="102"/>
    <cellStyle name="Fijo" xfId="103"/>
    <cellStyle name="FinTab" xfId="104"/>
    <cellStyle name="Fixed" xfId="105"/>
    <cellStyle name="fundoentrada" xfId="106"/>
    <cellStyle name="Futur" xfId="107"/>
    <cellStyle name="Good" xfId="108"/>
    <cellStyle name="Grand_Total" xfId="109"/>
    <cellStyle name="Green" xfId="110"/>
    <cellStyle name="Header" xfId="111"/>
    <cellStyle name="Header3rdlevel" xfId="112"/>
    <cellStyle name="Heading 1" xfId="113"/>
    <cellStyle name="Heading 2" xfId="114"/>
    <cellStyle name="Heading 3" xfId="115"/>
    <cellStyle name="Heading 4" xfId="116"/>
    <cellStyle name="Heading1" xfId="117"/>
    <cellStyle name="Heading2" xfId="118"/>
    <cellStyle name="I/O" xfId="119"/>
    <cellStyle name="Imput [4]" xfId="120"/>
    <cellStyle name="Incorreto" xfId="121" builtinId="27" customBuiltin="1"/>
    <cellStyle name="Input" xfId="122"/>
    <cellStyle name="Komma [0]_Aanbieding 2ste off, 24 jan 2000" xfId="123"/>
    <cellStyle name="Komma_Aanbieding 2ste off, 24 jan 2000" xfId="124"/>
    <cellStyle name="Linked Cell" xfId="125"/>
    <cellStyle name="Migliaia (0)_Cash_flow" xfId="126"/>
    <cellStyle name="Migliaia_Cash_flow" xfId="127"/>
    <cellStyle name="Millares [0]_4°trim'96" xfId="128"/>
    <cellStyle name="Millares_3Q-8" xfId="129"/>
    <cellStyle name="Moneda [0]_4°trim'96" xfId="130"/>
    <cellStyle name="Moneda_4°trim'96" xfId="131"/>
    <cellStyle name="Monetario0" xfId="132"/>
    <cellStyle name="Multiple [0]" xfId="133"/>
    <cellStyle name="Multiple [1]" xfId="134"/>
    <cellStyle name="Multiple [2]" xfId="135"/>
    <cellStyle name="Neutra" xfId="136" builtinId="28" customBuiltin="1"/>
    <cellStyle name="Neutral" xfId="137"/>
    <cellStyle name="Nivel1" xfId="138"/>
    <cellStyle name="Nivel2" xfId="139"/>
    <cellStyle name="Nivel3" xfId="140"/>
    <cellStyle name="No-definido" xfId="141"/>
    <cellStyle name="NonDef" xfId="142"/>
    <cellStyle name="Normal" xfId="0" builtinId="0"/>
    <cellStyle name="Normal 2" xfId="143"/>
    <cellStyle name="Normal 3" xfId="144"/>
    <cellStyle name="Normal_Anexo 8 SH" xfId="145"/>
    <cellStyle name="NORMAL1" xfId="146"/>
    <cellStyle name="Normale_AV-RmNa_GA028" xfId="147"/>
    <cellStyle name="Nota" xfId="148" builtinId="10" customBuiltin="1"/>
    <cellStyle name="Note" xfId="149"/>
    <cellStyle name="Number [0]" xfId="150"/>
    <cellStyle name="Number [1]" xfId="151"/>
    <cellStyle name="Number [2]" xfId="152"/>
    <cellStyle name="Numer_2" xfId="153"/>
    <cellStyle name="Œ…‹æØ‚è [0.00]_BOQ" xfId="154"/>
    <cellStyle name="Œ…‹æØ‚è_BOQ" xfId="155"/>
    <cellStyle name="Output" xfId="156"/>
    <cellStyle name="Page heading" xfId="157"/>
    <cellStyle name="pec." xfId="158"/>
    <cellStyle name="Percent [0]" xfId="159"/>
    <cellStyle name="Percent [1]" xfId="160"/>
    <cellStyle name="Percent [2]" xfId="161"/>
    <cellStyle name="Point" xfId="162"/>
    <cellStyle name="police_géné" xfId="163"/>
    <cellStyle name="Porcentagem" xfId="164" builtinId="5"/>
    <cellStyle name="Porcentagem 2" xfId="165"/>
    <cellStyle name="Porcentagem 2 2" xfId="166"/>
    <cellStyle name="Porcentual [0]" xfId="167"/>
    <cellStyle name="Porcentual_ADELBCO" xfId="168"/>
    <cellStyle name="Punto0" xfId="169"/>
    <cellStyle name="Red" xfId="170"/>
    <cellStyle name="Ricardo" xfId="171"/>
    <cellStyle name="rodape" xfId="172"/>
    <cellStyle name="Saída" xfId="173" builtinId="21" customBuiltin="1"/>
    <cellStyle name="Sep. milhar [0]" xfId="174"/>
    <cellStyle name="Separador de milhares" xfId="175" builtinId="3"/>
    <cellStyle name="Separador de milhares 2" xfId="176"/>
    <cellStyle name="Separador de milhares 2 2" xfId="177"/>
    <cellStyle name="Sous_tot" xfId="178"/>
    <cellStyle name="Standaard_Blad1" xfId="179"/>
    <cellStyle name="Standard_Anpassen der Amortisation" xfId="180"/>
    <cellStyle name="Table Title" xfId="181"/>
    <cellStyle name="TBD" xfId="182"/>
    <cellStyle name="Texto de Aviso" xfId="183" builtinId="11" customBuiltin="1"/>
    <cellStyle name="Texto Explicativo" xfId="184" builtinId="53" customBuiltin="1"/>
    <cellStyle name="þ_x001d_ð'_x000c_ïþ÷_x000c_âþU_x0001_o_x0014_x_x001c__x0007__x0001__x0001_" xfId="185"/>
    <cellStyle name="ticc" xfId="186"/>
    <cellStyle name="Title" xfId="187"/>
    <cellStyle name="titre" xfId="188"/>
    <cellStyle name="Titulo" xfId="189"/>
    <cellStyle name="Título" xfId="190" builtinId="15" customBuiltin="1"/>
    <cellStyle name="Título 1" xfId="191" builtinId="16" customBuiltin="1"/>
    <cellStyle name="Título 2" xfId="192" builtinId="17" customBuiltin="1"/>
    <cellStyle name="Título 3" xfId="193" builtinId="18" customBuiltin="1"/>
    <cellStyle name="Título 4" xfId="194" builtinId="19" customBuiltin="1"/>
    <cellStyle name="Total" xfId="195" builtinId="25" customBuiltin="1"/>
    <cellStyle name="Valuta (0)_Cash_flow" xfId="196"/>
    <cellStyle name="Valuta [0]_Aanbieding 2ste off, 24 jan 2000" xfId="197"/>
    <cellStyle name="Valuta_Aanbieding 2ste off, 24 jan 2000" xfId="198"/>
    <cellStyle name="Währung [0]_Appendix 11" xfId="199"/>
    <cellStyle name="Währung_Appendix 11" xfId="200"/>
    <cellStyle name="Warning Text" xfId="201"/>
    <cellStyle name="white_text_on_blue" xfId="202"/>
    <cellStyle name="year_formats_pink" xfId="203"/>
    <cellStyle name="חשבונאי1" xfId="204"/>
    <cellStyle name="חשבונאי2" xfId="205"/>
    <cellStyle name="מעוגל לאלפים" xfId="206"/>
    <cellStyle name="מעוגל למליונים" xfId="207"/>
    <cellStyle name="תאריך לועזי" xfId="208"/>
    <cellStyle name="תאריך עברי" xfId="209"/>
    <cellStyle name="一般_空白蘆洲供電CL603" xfId="210"/>
    <cellStyle name="貨幣[0]_p1 (2)" xfId="2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0.xml"/><Relationship Id="rId68" Type="http://schemas.openxmlformats.org/officeDocument/2006/relationships/externalLink" Target="externalLinks/externalLink15.xml"/><Relationship Id="rId84" Type="http://schemas.openxmlformats.org/officeDocument/2006/relationships/externalLink" Target="externalLinks/externalLink31.xml"/><Relationship Id="rId89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externalLink" Target="externalLinks/externalLink5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externalLink" Target="externalLinks/externalLink13.xml"/><Relationship Id="rId74" Type="http://schemas.openxmlformats.org/officeDocument/2006/relationships/externalLink" Target="externalLinks/externalLink21.xml"/><Relationship Id="rId79" Type="http://schemas.openxmlformats.org/officeDocument/2006/relationships/externalLink" Target="externalLinks/externalLink26.xml"/><Relationship Id="rId87" Type="http://schemas.openxmlformats.org/officeDocument/2006/relationships/externalLink" Target="externalLinks/externalLink34.xml"/><Relationship Id="rId102" Type="http://schemas.openxmlformats.org/officeDocument/2006/relationships/externalLink" Target="externalLinks/externalLink49.xml"/><Relationship Id="rId11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8.xml"/><Relationship Id="rId82" Type="http://schemas.openxmlformats.org/officeDocument/2006/relationships/externalLink" Target="externalLinks/externalLink29.xml"/><Relationship Id="rId90" Type="http://schemas.openxmlformats.org/officeDocument/2006/relationships/externalLink" Target="externalLinks/externalLink37.xml"/><Relationship Id="rId95" Type="http://schemas.openxmlformats.org/officeDocument/2006/relationships/externalLink" Target="externalLinks/externalLink4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externalLink" Target="externalLinks/externalLink11.xml"/><Relationship Id="rId69" Type="http://schemas.openxmlformats.org/officeDocument/2006/relationships/externalLink" Target="externalLinks/externalLink16.xml"/><Relationship Id="rId77" Type="http://schemas.openxmlformats.org/officeDocument/2006/relationships/externalLink" Target="externalLinks/externalLink24.xml"/><Relationship Id="rId100" Type="http://schemas.openxmlformats.org/officeDocument/2006/relationships/externalLink" Target="externalLinks/externalLink47.xml"/><Relationship Id="rId105" Type="http://schemas.openxmlformats.org/officeDocument/2006/relationships/externalLink" Target="externalLinks/externalLink5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9.xml"/><Relationship Id="rId80" Type="http://schemas.openxmlformats.org/officeDocument/2006/relationships/externalLink" Target="externalLinks/externalLink27.xml"/><Relationship Id="rId85" Type="http://schemas.openxmlformats.org/officeDocument/2006/relationships/externalLink" Target="externalLinks/externalLink32.xml"/><Relationship Id="rId93" Type="http://schemas.openxmlformats.org/officeDocument/2006/relationships/externalLink" Target="externalLinks/externalLink40.xml"/><Relationship Id="rId98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67" Type="http://schemas.openxmlformats.org/officeDocument/2006/relationships/externalLink" Target="externalLinks/externalLink14.xml"/><Relationship Id="rId103" Type="http://schemas.openxmlformats.org/officeDocument/2006/relationships/externalLink" Target="externalLinks/externalLink50.xml"/><Relationship Id="rId10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Relationship Id="rId70" Type="http://schemas.openxmlformats.org/officeDocument/2006/relationships/externalLink" Target="externalLinks/externalLink17.xml"/><Relationship Id="rId75" Type="http://schemas.openxmlformats.org/officeDocument/2006/relationships/externalLink" Target="externalLinks/externalLink22.xml"/><Relationship Id="rId83" Type="http://schemas.openxmlformats.org/officeDocument/2006/relationships/externalLink" Target="externalLinks/externalLink30.xml"/><Relationship Id="rId88" Type="http://schemas.openxmlformats.org/officeDocument/2006/relationships/externalLink" Target="externalLinks/externalLink35.xml"/><Relationship Id="rId91" Type="http://schemas.openxmlformats.org/officeDocument/2006/relationships/externalLink" Target="externalLinks/externalLink38.xml"/><Relationship Id="rId96" Type="http://schemas.openxmlformats.org/officeDocument/2006/relationships/externalLink" Target="externalLinks/externalLink43.xml"/><Relationship Id="rId11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106" Type="http://schemas.openxmlformats.org/officeDocument/2006/relationships/externalLink" Target="externalLinks/externalLink5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externalLink" Target="externalLinks/externalLink12.xml"/><Relationship Id="rId73" Type="http://schemas.openxmlformats.org/officeDocument/2006/relationships/externalLink" Target="externalLinks/externalLink20.xml"/><Relationship Id="rId78" Type="http://schemas.openxmlformats.org/officeDocument/2006/relationships/externalLink" Target="externalLinks/externalLink25.xml"/><Relationship Id="rId81" Type="http://schemas.openxmlformats.org/officeDocument/2006/relationships/externalLink" Target="externalLinks/externalLink28.xml"/><Relationship Id="rId86" Type="http://schemas.openxmlformats.org/officeDocument/2006/relationships/externalLink" Target="externalLinks/externalLink33.xml"/><Relationship Id="rId94" Type="http://schemas.openxmlformats.org/officeDocument/2006/relationships/externalLink" Target="externalLinks/externalLink41.xml"/><Relationship Id="rId99" Type="http://schemas.openxmlformats.org/officeDocument/2006/relationships/externalLink" Target="externalLinks/externalLink46.xml"/><Relationship Id="rId101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76" Type="http://schemas.openxmlformats.org/officeDocument/2006/relationships/externalLink" Target="externalLinks/externalLink23.xml"/><Relationship Id="rId97" Type="http://schemas.openxmlformats.org/officeDocument/2006/relationships/externalLink" Target="externalLinks/externalLink44.xml"/><Relationship Id="rId104" Type="http://schemas.openxmlformats.org/officeDocument/2006/relationships/externalLink" Target="externalLinks/externalLink5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8.xml"/><Relationship Id="rId92" Type="http://schemas.openxmlformats.org/officeDocument/2006/relationships/externalLink" Target="externalLinks/externalLink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25"/>
          <c:y val="4.8611111111111112E-2"/>
          <c:w val="0.85416666666666652"/>
          <c:h val="0.79513888888888884"/>
        </c:manualLayout>
      </c:layout>
      <c:lineChart>
        <c:grouping val="standard"/>
        <c:ser>
          <c:idx val="0"/>
          <c:order val="0"/>
          <c:marker>
            <c:symbol val="none"/>
          </c:marker>
          <c:cat>
            <c:numRef>
              <c:f>'Volumes Anuais Pedagiados S e L'!$B$10:$B$42</c:f>
              <c:numCache>
                <c:formatCode>General</c:formatCode>
                <c:ptCount val="3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</c:numCache>
            </c:numRef>
          </c:cat>
          <c:val>
            <c:numRef>
              <c:f>'Volumes Anuais Pedagiados S e L'!$K$12:$K$42</c:f>
              <c:numCache>
                <c:formatCode>0.00%</c:formatCode>
                <c:ptCount val="31"/>
                <c:pt idx="0">
                  <c:v>6.0637292793953357E-2</c:v>
                </c:pt>
                <c:pt idx="1">
                  <c:v>6.0855129970038169E-2</c:v>
                </c:pt>
                <c:pt idx="2">
                  <c:v>6.1104537994733032E-2</c:v>
                </c:pt>
                <c:pt idx="3">
                  <c:v>6.1362491907057004E-2</c:v>
                </c:pt>
                <c:pt idx="4">
                  <c:v>6.1610410736071541E-2</c:v>
                </c:pt>
                <c:pt idx="5">
                  <c:v>6.1833620634616615E-2</c:v>
                </c:pt>
                <c:pt idx="6">
                  <c:v>6.2080990890779564E-2</c:v>
                </c:pt>
                <c:pt idx="7">
                  <c:v>6.2358469202898448E-2</c:v>
                </c:pt>
                <c:pt idx="8">
                  <c:v>6.2614905011856958E-2</c:v>
                </c:pt>
                <c:pt idx="9">
                  <c:v>6.2887089090042814E-2</c:v>
                </c:pt>
                <c:pt idx="10">
                  <c:v>4.1638160843615157E-2</c:v>
                </c:pt>
                <c:pt idx="11">
                  <c:v>4.1672328667844427E-2</c:v>
                </c:pt>
                <c:pt idx="12">
                  <c:v>4.1766317345740767E-2</c:v>
                </c:pt>
                <c:pt idx="13">
                  <c:v>4.1803193154544616E-2</c:v>
                </c:pt>
                <c:pt idx="14">
                  <c:v>4.1868664609960415E-2</c:v>
                </c:pt>
                <c:pt idx="15">
                  <c:v>4.191662821104436E-2</c:v>
                </c:pt>
                <c:pt idx="16">
                  <c:v>4.1965010703476802E-2</c:v>
                </c:pt>
                <c:pt idx="17">
                  <c:v>4.2045977825794445E-2</c:v>
                </c:pt>
                <c:pt idx="18">
                  <c:v>4.2066081990618009E-2</c:v>
                </c:pt>
                <c:pt idx="19">
                  <c:v>4.2162091631191778E-2</c:v>
                </c:pt>
                <c:pt idx="20">
                  <c:v>4.2209214974333387E-2</c:v>
                </c:pt>
                <c:pt idx="21">
                  <c:v>4.2256693646479437E-2</c:v>
                </c:pt>
                <c:pt idx="22">
                  <c:v>4.2330024349129136E-2</c:v>
                </c:pt>
                <c:pt idx="23">
                  <c:v>4.2394083903517954E-2</c:v>
                </c:pt>
                <c:pt idx="24">
                  <c:v>4.2433564949875269E-2</c:v>
                </c:pt>
                <c:pt idx="25">
                  <c:v>4.2461710680303355E-2</c:v>
                </c:pt>
                <c:pt idx="26">
                  <c:v>4.2440512507626593E-2</c:v>
                </c:pt>
                <c:pt idx="27">
                  <c:v>4.2456805731142078E-2</c:v>
                </c:pt>
                <c:pt idx="28">
                  <c:v>4.2456908651956615E-2</c:v>
                </c:pt>
                <c:pt idx="29">
                  <c:v>4.244043259080521E-2</c:v>
                </c:pt>
                <c:pt idx="30">
                  <c:v>4.2448540960568826E-2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'Volumes Anuais Pedagiados S e L'!$B$10:$B$42</c:f>
              <c:numCache>
                <c:formatCode>General</c:formatCode>
                <c:ptCount val="3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</c:numCache>
            </c:numRef>
          </c:cat>
          <c:val>
            <c:numRef>
              <c:f>'Volumes Anuais Pedagiados S e L'!$L$12:$L$42</c:f>
              <c:numCache>
                <c:formatCode>0.00%</c:formatCode>
                <c:ptCount val="31"/>
                <c:pt idx="0">
                  <c:v>3.3059104522879856E-2</c:v>
                </c:pt>
                <c:pt idx="1">
                  <c:v>3.3395720943887763E-2</c:v>
                </c:pt>
                <c:pt idx="2">
                  <c:v>3.3879044000141967E-2</c:v>
                </c:pt>
                <c:pt idx="3">
                  <c:v>3.4211520626524328E-2</c:v>
                </c:pt>
                <c:pt idx="4">
                  <c:v>3.4707230396227029E-2</c:v>
                </c:pt>
                <c:pt idx="5">
                  <c:v>3.5147974577903307E-2</c:v>
                </c:pt>
                <c:pt idx="6">
                  <c:v>3.5629011752302375E-2</c:v>
                </c:pt>
                <c:pt idx="7">
                  <c:v>3.6139888616084859E-2</c:v>
                </c:pt>
                <c:pt idx="8">
                  <c:v>3.6642103742233756E-2</c:v>
                </c:pt>
                <c:pt idx="9">
                  <c:v>3.7186742118027416E-2</c:v>
                </c:pt>
                <c:pt idx="10">
                  <c:v>2.9671835944849123E-2</c:v>
                </c:pt>
                <c:pt idx="11">
                  <c:v>2.9782568974968004E-2</c:v>
                </c:pt>
                <c:pt idx="12">
                  <c:v>2.9960458278414315E-2</c:v>
                </c:pt>
                <c:pt idx="13">
                  <c:v>3.0147167396761265E-2</c:v>
                </c:pt>
                <c:pt idx="14">
                  <c:v>3.0292171337107821E-2</c:v>
                </c:pt>
                <c:pt idx="15">
                  <c:v>3.0468152201637011E-2</c:v>
                </c:pt>
                <c:pt idx="16">
                  <c:v>3.0624873427690602E-2</c:v>
                </c:pt>
                <c:pt idx="17">
                  <c:v>3.0762848783895791E-2</c:v>
                </c:pt>
                <c:pt idx="18">
                  <c:v>3.0967359301857567E-2</c:v>
                </c:pt>
                <c:pt idx="19">
                  <c:v>3.1084995788219327E-2</c:v>
                </c:pt>
                <c:pt idx="20">
                  <c:v>3.1283624915315E-2</c:v>
                </c:pt>
                <c:pt idx="21">
                  <c:v>3.1435968776567069E-2</c:v>
                </c:pt>
                <c:pt idx="22">
                  <c:v>3.158308824906797E-2</c:v>
                </c:pt>
                <c:pt idx="23">
                  <c:v>3.1778314478200009E-2</c:v>
                </c:pt>
                <c:pt idx="24">
                  <c:v>3.4407504531934752E-2</c:v>
                </c:pt>
                <c:pt idx="25">
                  <c:v>3.4419981624527862E-2</c:v>
                </c:pt>
                <c:pt idx="26">
                  <c:v>3.4409592578581227E-2</c:v>
                </c:pt>
                <c:pt idx="27">
                  <c:v>3.4441635262128623E-2</c:v>
                </c:pt>
                <c:pt idx="28">
                  <c:v>3.4417031742371762E-2</c:v>
                </c:pt>
                <c:pt idx="29">
                  <c:v>3.4416144084167932E-2</c:v>
                </c:pt>
                <c:pt idx="30">
                  <c:v>3.4434707656945784E-2</c:v>
                </c:pt>
              </c:numCache>
            </c:numRef>
          </c:val>
        </c:ser>
        <c:marker val="1"/>
        <c:axId val="34087296"/>
        <c:axId val="34088832"/>
      </c:lineChart>
      <c:catAx>
        <c:axId val="34087296"/>
        <c:scaling>
          <c:orientation val="minMax"/>
        </c:scaling>
        <c:axPos val="b"/>
        <c:numFmt formatCode="General" sourceLinked="1"/>
        <c:tickLblPos val="nextTo"/>
        <c:crossAx val="34088832"/>
        <c:crosses val="autoZero"/>
        <c:auto val="1"/>
        <c:lblAlgn val="ctr"/>
        <c:lblOffset val="100"/>
      </c:catAx>
      <c:valAx>
        <c:axId val="34088832"/>
        <c:scaling>
          <c:orientation val="minMax"/>
        </c:scaling>
        <c:axPos val="l"/>
        <c:majorGridlines/>
        <c:numFmt formatCode="0.00%" sourceLinked="1"/>
        <c:tickLblPos val="nextTo"/>
        <c:crossAx val="3408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3411548102182"/>
          <c:y val="7.8739341420564435E-2"/>
          <c:w val="0.15196347824083517"/>
          <c:h val="0.16432558209509099"/>
        </c:manualLayout>
      </c:layout>
    </c:legend>
    <c:plotVisOnly val="1"/>
    <c:dispBlanksAs val="gap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152400</xdr:rowOff>
    </xdr:from>
    <xdr:to>
      <xdr:col>19</xdr:col>
      <xdr:colOff>304800</xdr:colOff>
      <xdr:row>27</xdr:row>
      <xdr:rowOff>142875</xdr:rowOff>
    </xdr:to>
    <xdr:graphicFrame macro="">
      <xdr:nvGraphicFramePr>
        <xdr:cNvPr id="20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rdenparty\Orcamento\2008\2007\Or&#231;amento_2005\Plan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ApresMensalInvest2002\InvestEngSet02..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Orcto2004\BaseOrcto04\Consolid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Martins\Transpar&#234;ncias\fi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NT\Profiles\cduarte\Desktop\Santander-Banespa\KPMG\KPMG%20Corporate\Maracana\Modelo\Valuation%20-%20Edital%2015.09.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DATAPRIV\Data1702\LOCO%20CHN\Contract180\M41\Bonds_LCN_041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rt%204%20-%20Finacial%20Proposal\Annexes\Annex%204%20-Financial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segundo\Configura&#231;&#245;es%20locais\Temporary%20Internet%20Files\OLK4\Endividamento_11-06_novo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%20Vias\BRV%2008%20Mar%20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_4\publica\Folhados%20e%20Salgados%20Ana\Folhados_12-06%20nov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priv\Jerusalem\xPriceRev1\GA_line_depot_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rabalho\Desenvolvimento%20e%20Tecnologia\Ricardo%20Penteado\Federais\Lote11\L11CustosREV2-Real\Lote11-adm%20REV2-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ADM\OFFICE\USUARIOS\BARTOLOM\EMISI-ON\PRO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Elements%20Costs%20Kazan%20Metro_mast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ADM\OFFICE\USUARIOS\BARTOLOM\BUDGET97\PRESUPU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Orcto2003\BaseOrc2003\Consolid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PE_2003\CompGerDesp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aod011r15\e\Loan_Products\Struc_Prod_Power_Oil&amp;Gas\SECTORS\POWER\LT%2030.09.04\Modelos\Modelo%20Uirapuru_BRDE_08.004.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_4\PUBLICA\gardenparty\Custos\2006\Salgados\Salgados_12-05%20dasio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dmFin\Or&#231;amentos\2000\Bens%20Us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tos\Splice\Relatorio%203\02%20-%20VDMA\VDMA%20lote%2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dor\My%20Documents\Linha%204\Proposta%20Comercial\Chiffrage%20Veolia%20-%20provisoire%20Veolia-%202003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bretas\Petrolina\PETROLINA\valuation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hussains\Local%20Settings\Temporary%20Internet%20Files\OLKB\econ%20bens%20Jon%20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Flash\PLANOS\SPantAgo\S&#227;o%20Paulo\Construcap\Lote12\CC12_F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slustro\LOCALS~1\Temp\notesE487CF\DPGF-BPU-DE%20PV%20cegelec%20Lesly%20avec%20d&#233;p&#244;t%20Varian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etro%20Jerusalem\O%20Cuchet\Cost%20estimate\System%20-%20Mnt%20Co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na04\C\ESTUDO%20DE%20CAPACIDADE\BR324\Posto%2005_L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uno\controladoria\Dados\Contabil\Gest&#227;o\2003\Base\GastosRealiz20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Transpar&#234;ncias\f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hussains\LOCALS~1\Temp\_ENZTMP\Tav_Financial_Model_v2.1.1%201003%20J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ndividamento_20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Gest&#227;o\2003\Base\GastosRealiz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PE_2003\CompGerCustos20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Data1702\Tel_Aviv\MAIN\M41\DBI_TAV_MAIN_0512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~00448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ffres%20GPI\Sao%20Paulo\chiffrage\Mod&#232;le%20Co&#251;ts%20O&amp;M%20SP%202306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LO-PO\b-locomotives%20&#233;lectriques\Le_Chine\chine%20juin%2004\Dpo505%20Chine%20juin%2004\version%20svt%20cahier%20des%20chges\ga\e-project\T03%209-2004\ga%20Chine%20%2014-10-04%20e-project%20T03%20sans%20coeff%20reg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zagc-fls001\usuarios\Adelaide.Camara\BACKUP\Portos%202005\Tecon%20Santos\Santos%20Brasil\FC_WS%20RioGrand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sa039954a01\DATACENTER\Documents%20and%20Settings\F1807759\Desktop\Funcion&#225;rio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lash\PLANOS\SPantAgo\S&#227;o%20Paulo\Construcap\Lote12\CC12_F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fernando.fleury\Contacts\Documents\An&#225;lise%20Financ\DATA%20CENTER%202009001\CONCESSOES\Estaduais\SAO%20PAULO\SABESP\PROPOSTA%20EDITAL\VIABILIDADE\CITI\231006%20final%20cqg\SPAT_Financial%20Model_v25_(2006.10.23)%20sh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DONNEES\Projets\Dubai\Costing\Pousse%20Sample\WBS-Example_Michel%20P_DB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Orcto2003\ApresOrc2003\ArqFinalOrc2003\Orcto2003N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Gest&#227;o\2002\04-Abr\InvestEngAbr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%20446%20PPP%20Minas\Avaliacao%20economica%20-%20DER\Analise%20economica\RI-REST-AMP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EF\Concession&#225;rio%20Rodovi&#225;rio\Complexo%20Metropolitano%20(Pol&#227;o)\quadro%20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EF\Concession&#225;rio%20Rodovi&#225;rio\Complexo%20Metropolitano%20(Pol&#227;o)\quadro%20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REF\Concession&#225;rio%20Rodovi&#225;rio\Complexo%20Metropolitano%20(Pol&#227;o)\quadro%20b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%20Vias\volumes%20nas%20pracas%20BRVias%20-%20menor%20tarif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ApresMensalInvest2002\InvestEngJul02..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Gest&#227;o\2002\05-Mai\InvestEngMai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ApresMensalInvest2002\InvestEngAgo02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o\Or&#231;amento\Dados\Contabil\ApresMensalInvest2002\InvestEngOut02..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ção"/>
      <sheetName val="Ano-base"/>
      <sheetName val="Dialog"/>
      <sheetName val="Premissas"/>
      <sheetName val="Demonstração de resultados"/>
      <sheetName val="Balanço patrimonial"/>
      <sheetName val="Fluxo de caixa"/>
      <sheetName val="Gráfico da demonstração de resu"/>
      <sheetName val="Gráfico do balanço patrimonial"/>
      <sheetName val="Gráfico do fluxo de caixa"/>
      <sheetName val="Gráfico do fluxo de caixa livre"/>
      <sheetName val="MyDialog"/>
      <sheetName val="VDlg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rcto"/>
      <sheetName val="RealOut03"/>
      <sheetName val="Códigos"/>
      <sheetName val="PMR"/>
      <sheetName val="Custos"/>
      <sheetName val="Desp"/>
      <sheetName val="CAPA"/>
      <sheetName val="QdePess"/>
      <sheetName val="Patrimonial"/>
      <sheetName val="Resultado"/>
      <sheetName val="Receitas"/>
      <sheetName val="OutrasReceitas"/>
      <sheetName val="Obras"/>
      <sheetName val="Eqpto"/>
      <sheetName val="GEPROJ"/>
      <sheetName val="FluxoCaixa"/>
      <sheetName val="GeracaoCaix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luxo de caixa"/>
      <sheetName val="fina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ad Me!"/>
      <sheetName val="Basle"/>
      <sheetName val="Basle test"/>
      <sheetName val="Financial Statements"/>
      <sheetName val="Income statement"/>
      <sheetName val="Assumptions"/>
      <sheetName val="Analyses"/>
      <sheetName val="Cash flow"/>
      <sheetName val="Securitization"/>
      <sheetName val="Adjusts"/>
      <sheetName val="Service revenues"/>
      <sheetName val="Pis Cofins"/>
      <sheetName val="deprec"/>
      <sheetName val="Investments"/>
      <sheetName val="Summary"/>
      <sheetName val="DD"/>
      <sheetName val="Valuation - Edital 15.09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ynthèse"/>
      <sheetName val="Synthèse I Crédit-Fab"/>
      <sheetName val="Synthèse II - Cautions"/>
      <sheetName val="Cal Cautions"/>
      <sheetName val="Synthese III - LC"/>
      <sheetName val="Tables COFACE"/>
      <sheetName val="Classification Pays"/>
      <sheetName val="GraphCautions"/>
      <sheetName val="Prime COFACE"/>
    </sheetNames>
    <sheetDataSet>
      <sheetData sheetId="0"/>
      <sheetData sheetId="1" refreshError="1">
        <row r="11">
          <cell r="C11">
            <v>350</v>
          </cell>
        </row>
        <row r="39">
          <cell r="C39">
            <v>1</v>
          </cell>
        </row>
      </sheetData>
      <sheetData sheetId="2"/>
      <sheetData sheetId="3"/>
      <sheetData sheetId="4"/>
      <sheetData sheetId="5" refreshError="1">
        <row r="9">
          <cell r="D9" t="str">
            <v>Souverain</v>
          </cell>
          <cell r="E9" t="str">
            <v>Public</v>
          </cell>
          <cell r="F9" t="str">
            <v>Politique seul</v>
          </cell>
          <cell r="G9" t="str">
            <v>Grand Standing</v>
          </cell>
          <cell r="H9" t="str">
            <v>Privé</v>
          </cell>
          <cell r="I9" t="str">
            <v>Banque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</row>
        <row r="14">
          <cell r="D14" t="str">
            <v>Souverain</v>
          </cell>
          <cell r="E14" t="str">
            <v>Public</v>
          </cell>
          <cell r="F14" t="str">
            <v>Politique seul</v>
          </cell>
          <cell r="G14" t="str">
            <v>Grand Standing</v>
          </cell>
          <cell r="H14" t="str">
            <v>Privé</v>
          </cell>
          <cell r="I14" t="str">
            <v>Banque</v>
          </cell>
        </row>
        <row r="15">
          <cell r="D15">
            <v>0.1</v>
          </cell>
          <cell r="E15">
            <v>0.107</v>
          </cell>
          <cell r="F15">
            <v>0.09</v>
          </cell>
          <cell r="G15">
            <v>0.11</v>
          </cell>
          <cell r="H15">
            <v>0.19900000000000001</v>
          </cell>
          <cell r="I15">
            <v>0.125</v>
          </cell>
        </row>
        <row r="16">
          <cell r="D16">
            <v>0.224</v>
          </cell>
          <cell r="E16">
            <v>0.23899999999999999</v>
          </cell>
          <cell r="F16">
            <v>0.20100000000000001</v>
          </cell>
          <cell r="G16">
            <v>0.23300000000000001</v>
          </cell>
          <cell r="H16">
            <v>0.32300000000000001</v>
          </cell>
          <cell r="I16">
            <v>0.248</v>
          </cell>
        </row>
        <row r="17">
          <cell r="D17">
            <v>0.38600000000000001</v>
          </cell>
          <cell r="E17">
            <v>0.41299999999999998</v>
          </cell>
          <cell r="F17">
            <v>0.34799999999999998</v>
          </cell>
          <cell r="G17">
            <v>0.39600000000000002</v>
          </cell>
          <cell r="H17">
            <v>0.48499999999999999</v>
          </cell>
          <cell r="I17">
            <v>0.41099999999999998</v>
          </cell>
        </row>
        <row r="18">
          <cell r="D18">
            <v>0.57499999999999996</v>
          </cell>
          <cell r="E18">
            <v>0.625</v>
          </cell>
          <cell r="F18">
            <v>0.51700000000000002</v>
          </cell>
          <cell r="G18">
            <v>0.58499999999999996</v>
          </cell>
          <cell r="H18">
            <v>0.67300000000000004</v>
          </cell>
          <cell r="I18">
            <v>0.59899999999999998</v>
          </cell>
        </row>
        <row r="19">
          <cell r="D19">
            <v>0.76600000000000001</v>
          </cell>
          <cell r="E19">
            <v>0.84299999999999997</v>
          </cell>
          <cell r="F19">
            <v>0.69</v>
          </cell>
          <cell r="G19">
            <v>0.77600000000000002</v>
          </cell>
          <cell r="H19">
            <v>0.86499999999999999</v>
          </cell>
          <cell r="I19">
            <v>0.79100000000000004</v>
          </cell>
        </row>
        <row r="20">
          <cell r="D20">
            <v>0.93100000000000005</v>
          </cell>
          <cell r="E20">
            <v>1.024</v>
          </cell>
          <cell r="F20">
            <v>0.83799999999999997</v>
          </cell>
          <cell r="G20">
            <v>0.94099999999999995</v>
          </cell>
          <cell r="H20">
            <v>1.0289999999999999</v>
          </cell>
          <cell r="I20">
            <v>0.95599999999999996</v>
          </cell>
        </row>
        <row r="21">
          <cell r="D21">
            <v>1.0980000000000001</v>
          </cell>
          <cell r="E21">
            <v>1.2070000000000001</v>
          </cell>
          <cell r="F21">
            <v>0.98799999999999999</v>
          </cell>
          <cell r="G21">
            <v>1.107</v>
          </cell>
          <cell r="H21">
            <v>1.196</v>
          </cell>
          <cell r="I21">
            <v>1.1220000000000001</v>
          </cell>
        </row>
        <row r="24">
          <cell r="D24" t="str">
            <v>Souverain</v>
          </cell>
          <cell r="E24" t="str">
            <v>Public</v>
          </cell>
          <cell r="F24" t="str">
            <v>Politique seul</v>
          </cell>
          <cell r="G24" t="str">
            <v>Grand Standing</v>
          </cell>
          <cell r="H24" t="str">
            <v>Privé</v>
          </cell>
          <cell r="I24" t="str">
            <v>Banque</v>
          </cell>
        </row>
        <row r="25">
          <cell r="D25">
            <v>0.34899999999999998</v>
          </cell>
          <cell r="E25">
            <v>0.373</v>
          </cell>
          <cell r="F25">
            <v>0.314</v>
          </cell>
          <cell r="G25">
            <v>0.34899999999999998</v>
          </cell>
          <cell r="H25">
            <v>0.34899999999999998</v>
          </cell>
          <cell r="I25">
            <v>0.34899999999999998</v>
          </cell>
        </row>
        <row r="26">
          <cell r="D26">
            <v>0.34799999999999998</v>
          </cell>
          <cell r="E26">
            <v>0.372</v>
          </cell>
          <cell r="F26">
            <v>0.313</v>
          </cell>
          <cell r="G26">
            <v>0.34799999999999998</v>
          </cell>
          <cell r="H26">
            <v>0.34799999999999998</v>
          </cell>
          <cell r="I26">
            <v>0.34799999999999998</v>
          </cell>
        </row>
        <row r="27">
          <cell r="D27">
            <v>0.39400000000000002</v>
          </cell>
          <cell r="E27">
            <v>0.42199999999999999</v>
          </cell>
          <cell r="F27">
            <v>0.35499999999999998</v>
          </cell>
          <cell r="G27">
            <v>0.39400000000000002</v>
          </cell>
          <cell r="H27">
            <v>0.39400000000000002</v>
          </cell>
          <cell r="I27">
            <v>0.39400000000000002</v>
          </cell>
        </row>
        <row r="28">
          <cell r="D28">
            <v>0.49099999999999999</v>
          </cell>
          <cell r="E28">
            <v>0.52600000000000002</v>
          </cell>
          <cell r="F28">
            <v>0.442</v>
          </cell>
          <cell r="G28">
            <v>0.49099999999999999</v>
          </cell>
          <cell r="H28">
            <v>0.49099999999999999</v>
          </cell>
          <cell r="I28">
            <v>0.49099999999999999</v>
          </cell>
        </row>
        <row r="29">
          <cell r="D29">
            <v>0.78600000000000003</v>
          </cell>
          <cell r="E29">
            <v>0.86499999999999999</v>
          </cell>
          <cell r="F29">
            <v>0.70699999999999996</v>
          </cell>
          <cell r="G29">
            <v>0.78600000000000003</v>
          </cell>
          <cell r="H29">
            <v>0.78600000000000003</v>
          </cell>
          <cell r="I29">
            <v>0.78600000000000003</v>
          </cell>
        </row>
        <row r="30">
          <cell r="D30">
            <v>1.1759999999999999</v>
          </cell>
          <cell r="E30">
            <v>1.294</v>
          </cell>
          <cell r="F30">
            <v>1.0580000000000001</v>
          </cell>
          <cell r="G30">
            <v>1.1759999999999999</v>
          </cell>
          <cell r="H30">
            <v>1.1759999999999999</v>
          </cell>
          <cell r="I30">
            <v>1.1759999999999999</v>
          </cell>
        </row>
        <row r="31">
          <cell r="D31">
            <v>1.764</v>
          </cell>
          <cell r="E31">
            <v>1.94</v>
          </cell>
          <cell r="F31">
            <v>1.5880000000000001</v>
          </cell>
          <cell r="G31">
            <v>1.764</v>
          </cell>
          <cell r="H31">
            <v>1.764</v>
          </cell>
          <cell r="I31">
            <v>1.764</v>
          </cell>
        </row>
        <row r="36">
          <cell r="D36" t="str">
            <v>Souverain</v>
          </cell>
          <cell r="E36" t="str">
            <v>Public</v>
          </cell>
          <cell r="F36" t="str">
            <v>Politique seul</v>
          </cell>
          <cell r="G36" t="str">
            <v>Grand Standing</v>
          </cell>
          <cell r="H36" t="str">
            <v>Privé</v>
          </cell>
          <cell r="I36" t="str">
            <v>Banque</v>
          </cell>
        </row>
        <row r="37">
          <cell r="D37">
            <v>0.1</v>
          </cell>
          <cell r="E37">
            <v>0.107</v>
          </cell>
          <cell r="F37">
            <v>0.09</v>
          </cell>
          <cell r="G37">
            <v>0.11</v>
          </cell>
          <cell r="H37">
            <v>0.2</v>
          </cell>
        </row>
        <row r="38">
          <cell r="D38">
            <v>0.22500000000000001</v>
          </cell>
          <cell r="E38">
            <v>0.24099999999999999</v>
          </cell>
          <cell r="F38">
            <v>0.20300000000000001</v>
          </cell>
          <cell r="G38">
            <v>0.23499999999999999</v>
          </cell>
          <cell r="H38">
            <v>0.32500000000000001</v>
          </cell>
        </row>
        <row r="39">
          <cell r="D39">
            <v>0.39200000000000002</v>
          </cell>
          <cell r="E39">
            <v>0.41899999999999998</v>
          </cell>
          <cell r="F39">
            <v>0.35299999999999998</v>
          </cell>
          <cell r="G39">
            <v>0.40200000000000002</v>
          </cell>
          <cell r="H39">
            <v>0.49199999999999999</v>
          </cell>
        </row>
        <row r="40">
          <cell r="D40">
            <v>0.58499999999999996</v>
          </cell>
          <cell r="E40">
            <v>0.626</v>
          </cell>
          <cell r="F40">
            <v>0.52700000000000002</v>
          </cell>
          <cell r="G40">
            <v>0.59499999999999997</v>
          </cell>
          <cell r="H40">
            <v>0.68500000000000005</v>
          </cell>
        </row>
        <row r="41">
          <cell r="D41">
            <v>0.78</v>
          </cell>
          <cell r="E41">
            <v>0.85799999999999998</v>
          </cell>
          <cell r="F41">
            <v>0.70199999999999996</v>
          </cell>
          <cell r="G41">
            <v>0.79</v>
          </cell>
          <cell r="H41">
            <v>0.88</v>
          </cell>
        </row>
        <row r="42">
          <cell r="D42">
            <v>0.95</v>
          </cell>
          <cell r="E42">
            <v>1.0449999999999999</v>
          </cell>
          <cell r="F42">
            <v>0.85499999999999998</v>
          </cell>
          <cell r="G42">
            <v>0.96</v>
          </cell>
          <cell r="H42">
            <v>1.05</v>
          </cell>
        </row>
        <row r="43">
          <cell r="D43">
            <v>1.1200000000000001</v>
          </cell>
          <cell r="E43">
            <v>1.232</v>
          </cell>
          <cell r="F43">
            <v>1.008</v>
          </cell>
          <cell r="G43">
            <v>1.1299999999999999</v>
          </cell>
          <cell r="H43">
            <v>1.22</v>
          </cell>
        </row>
        <row r="46">
          <cell r="D46" t="str">
            <v>Souverain</v>
          </cell>
          <cell r="E46" t="str">
            <v>Public</v>
          </cell>
          <cell r="F46" t="str">
            <v>Politique seul</v>
          </cell>
          <cell r="G46" t="str">
            <v>Grand Standing</v>
          </cell>
          <cell r="H46" t="str">
            <v>Privé</v>
          </cell>
          <cell r="I46" t="str">
            <v>Banque</v>
          </cell>
        </row>
        <row r="47">
          <cell r="D47">
            <v>0.35</v>
          </cell>
          <cell r="E47">
            <v>0.375</v>
          </cell>
          <cell r="F47">
            <v>0.315</v>
          </cell>
          <cell r="G47">
            <v>0.35</v>
          </cell>
          <cell r="H47">
            <v>0.35</v>
          </cell>
        </row>
        <row r="48">
          <cell r="D48">
            <v>0.35</v>
          </cell>
          <cell r="E48">
            <v>0.375</v>
          </cell>
          <cell r="F48">
            <v>0.315</v>
          </cell>
          <cell r="G48">
            <v>0.35</v>
          </cell>
          <cell r="H48">
            <v>0.35</v>
          </cell>
        </row>
        <row r="49">
          <cell r="D49">
            <v>0.4</v>
          </cell>
          <cell r="E49">
            <v>0.42799999999999999</v>
          </cell>
          <cell r="F49">
            <v>0.36</v>
          </cell>
          <cell r="G49">
            <v>0.4</v>
          </cell>
          <cell r="H49">
            <v>0.4</v>
          </cell>
        </row>
        <row r="50">
          <cell r="D50">
            <v>0.5</v>
          </cell>
          <cell r="E50">
            <v>0.53500000000000003</v>
          </cell>
          <cell r="F50">
            <v>0.45</v>
          </cell>
          <cell r="G50">
            <v>0.5</v>
          </cell>
          <cell r="H50">
            <v>0.5</v>
          </cell>
        </row>
        <row r="51">
          <cell r="D51">
            <v>0.8</v>
          </cell>
          <cell r="E51">
            <v>0.88</v>
          </cell>
          <cell r="F51">
            <v>0.72</v>
          </cell>
          <cell r="G51">
            <v>0.8</v>
          </cell>
          <cell r="H51">
            <v>0.8</v>
          </cell>
        </row>
        <row r="52">
          <cell r="D52">
            <v>1.2</v>
          </cell>
          <cell r="E52">
            <v>1.32</v>
          </cell>
          <cell r="F52">
            <v>1.08</v>
          </cell>
          <cell r="G52">
            <v>1.2</v>
          </cell>
          <cell r="H52">
            <v>1.2</v>
          </cell>
        </row>
        <row r="53">
          <cell r="D53">
            <v>1.8</v>
          </cell>
          <cell r="E53">
            <v>1.98</v>
          </cell>
          <cell r="F53">
            <v>1.62</v>
          </cell>
          <cell r="G53">
            <v>1.8</v>
          </cell>
          <cell r="H53">
            <v>1.8</v>
          </cell>
        </row>
        <row r="59">
          <cell r="D59">
            <v>1</v>
          </cell>
          <cell r="E59">
            <v>2E-3</v>
          </cell>
        </row>
        <row r="60">
          <cell r="D60">
            <v>2</v>
          </cell>
          <cell r="E60">
            <v>2.5000000000000001E-3</v>
          </cell>
        </row>
        <row r="61">
          <cell r="D61">
            <v>3</v>
          </cell>
          <cell r="E61">
            <v>3.5000000000000001E-3</v>
          </cell>
        </row>
        <row r="62">
          <cell r="D62">
            <v>4</v>
          </cell>
          <cell r="E62">
            <v>5.4999999999999997E-3</v>
          </cell>
        </row>
        <row r="63">
          <cell r="D63">
            <v>5</v>
          </cell>
          <cell r="E63">
            <v>8.5000000000000006E-3</v>
          </cell>
        </row>
        <row r="64">
          <cell r="D64">
            <v>6</v>
          </cell>
          <cell r="E64">
            <v>1.2500000000000001E-2</v>
          </cell>
        </row>
        <row r="65">
          <cell r="D65">
            <v>7</v>
          </cell>
          <cell r="E65">
            <v>1.6500000000000001E-2</v>
          </cell>
        </row>
        <row r="69">
          <cell r="D69" t="str">
            <v>Oui</v>
          </cell>
          <cell r="E69">
            <v>1</v>
          </cell>
          <cell r="G69" t="str">
            <v>Crédit Acheteur</v>
          </cell>
        </row>
        <row r="70">
          <cell r="D70" t="str">
            <v>Non</v>
          </cell>
          <cell r="E70">
            <v>2</v>
          </cell>
          <cell r="G70" t="str">
            <v>Crédit Fournisseur</v>
          </cell>
        </row>
        <row r="73">
          <cell r="G73" t="str">
            <v>Garantie standard</v>
          </cell>
        </row>
        <row r="74">
          <cell r="G74" t="str">
            <v>Garantie BTP</v>
          </cell>
        </row>
      </sheetData>
      <sheetData sheetId="6" refreshError="1">
        <row r="8">
          <cell r="A8" t="str">
            <v>ABU DHABI</v>
          </cell>
          <cell r="B8">
            <v>2</v>
          </cell>
        </row>
        <row r="9">
          <cell r="A9" t="str">
            <v>AFGHANISTAN</v>
          </cell>
          <cell r="B9">
            <v>7</v>
          </cell>
        </row>
        <row r="10">
          <cell r="A10" t="str">
            <v>AFRIQUE DU SUD</v>
          </cell>
          <cell r="B10">
            <v>3</v>
          </cell>
        </row>
        <row r="11">
          <cell r="A11" t="str">
            <v>AJMAN</v>
          </cell>
          <cell r="B11">
            <v>3</v>
          </cell>
        </row>
        <row r="12">
          <cell r="A12" t="str">
            <v>ALBANIE</v>
          </cell>
          <cell r="B12">
            <v>3</v>
          </cell>
        </row>
        <row r="13">
          <cell r="A13" t="str">
            <v>ALGERIE</v>
          </cell>
          <cell r="B13">
            <v>3</v>
          </cell>
        </row>
        <row r="14">
          <cell r="A14" t="str">
            <v>ALLEMAGNE</v>
          </cell>
          <cell r="B14">
            <v>3</v>
          </cell>
        </row>
        <row r="15">
          <cell r="A15" t="str">
            <v>ANGOLA</v>
          </cell>
          <cell r="B15">
            <v>3</v>
          </cell>
        </row>
        <row r="16">
          <cell r="A16" t="str">
            <v>ANTILLES NEERLANDAISES</v>
          </cell>
          <cell r="B16">
            <v>3</v>
          </cell>
        </row>
        <row r="17">
          <cell r="A17" t="str">
            <v>ARABIE SAOUDITE</v>
          </cell>
          <cell r="B17">
            <v>3</v>
          </cell>
        </row>
        <row r="18">
          <cell r="A18" t="str">
            <v>ARUBA</v>
          </cell>
          <cell r="B18">
            <v>3</v>
          </cell>
        </row>
        <row r="19">
          <cell r="A19" t="str">
            <v>ARGENTINE</v>
          </cell>
          <cell r="B19">
            <v>3</v>
          </cell>
        </row>
        <row r="20">
          <cell r="A20" t="str">
            <v>ARMENIE</v>
          </cell>
          <cell r="B20">
            <v>3</v>
          </cell>
        </row>
        <row r="21">
          <cell r="A21" t="str">
            <v>AUSTRALIE</v>
          </cell>
          <cell r="B21">
            <v>3</v>
          </cell>
        </row>
        <row r="22">
          <cell r="A22" t="str">
            <v>AUTRICHE</v>
          </cell>
          <cell r="B22">
            <v>3</v>
          </cell>
        </row>
        <row r="23">
          <cell r="A23" t="str">
            <v>AZERBAIDJAN</v>
          </cell>
          <cell r="B23">
            <v>3</v>
          </cell>
        </row>
        <row r="24">
          <cell r="A24" t="str">
            <v>BAHAMAS</v>
          </cell>
          <cell r="B24">
            <v>3</v>
          </cell>
        </row>
        <row r="25">
          <cell r="A25" t="str">
            <v>BAHREIN</v>
          </cell>
          <cell r="B25">
            <v>3</v>
          </cell>
        </row>
        <row r="26">
          <cell r="A26" t="str">
            <v>BANGLADESH</v>
          </cell>
          <cell r="B26">
            <v>3</v>
          </cell>
        </row>
        <row r="27">
          <cell r="A27" t="str">
            <v>BARBADE</v>
          </cell>
          <cell r="B27">
            <v>3</v>
          </cell>
        </row>
        <row r="28">
          <cell r="A28" t="str">
            <v>BELGIQUE</v>
          </cell>
          <cell r="B28">
            <v>3</v>
          </cell>
        </row>
        <row r="29">
          <cell r="A29" t="str">
            <v>BELIZE</v>
          </cell>
          <cell r="B29">
            <v>3</v>
          </cell>
        </row>
        <row r="30">
          <cell r="A30" t="str">
            <v>BENIN</v>
          </cell>
          <cell r="B30">
            <v>3</v>
          </cell>
        </row>
        <row r="31">
          <cell r="A31" t="str">
            <v>BERMUDES</v>
          </cell>
          <cell r="B31">
            <v>3</v>
          </cell>
        </row>
        <row r="32">
          <cell r="A32" t="str">
            <v>BHOUTAN</v>
          </cell>
          <cell r="B32">
            <v>3</v>
          </cell>
        </row>
        <row r="33">
          <cell r="A33" t="str">
            <v>BIELORUSSIE</v>
          </cell>
          <cell r="B33">
            <v>3</v>
          </cell>
        </row>
        <row r="34">
          <cell r="A34" t="str">
            <v>BOLIVIE</v>
          </cell>
          <cell r="B34">
            <v>3</v>
          </cell>
        </row>
        <row r="35">
          <cell r="A35" t="str">
            <v>BOSNIE HERZEGOVINE</v>
          </cell>
          <cell r="B35">
            <v>3</v>
          </cell>
        </row>
        <row r="36">
          <cell r="A36" t="str">
            <v>BOSTWANA</v>
          </cell>
          <cell r="B36">
            <v>3</v>
          </cell>
        </row>
        <row r="37">
          <cell r="A37" t="str">
            <v>BRESIL</v>
          </cell>
          <cell r="B37">
            <v>3</v>
          </cell>
        </row>
        <row r="38">
          <cell r="A38" t="str">
            <v>BRUNEI</v>
          </cell>
          <cell r="B38">
            <v>3</v>
          </cell>
        </row>
        <row r="39">
          <cell r="A39" t="str">
            <v>BULGARIE</v>
          </cell>
          <cell r="B39">
            <v>3</v>
          </cell>
        </row>
        <row r="40">
          <cell r="A40" t="str">
            <v>BURKINA FASO</v>
          </cell>
          <cell r="B40">
            <v>3</v>
          </cell>
        </row>
        <row r="41">
          <cell r="A41" t="str">
            <v>BURUNDI</v>
          </cell>
          <cell r="B41">
            <v>3</v>
          </cell>
        </row>
        <row r="42">
          <cell r="A42" t="str">
            <v>CAMBODGE</v>
          </cell>
          <cell r="B42">
            <v>3</v>
          </cell>
        </row>
        <row r="43">
          <cell r="A43" t="str">
            <v>CAMEROUN</v>
          </cell>
          <cell r="B43">
            <v>3</v>
          </cell>
        </row>
        <row r="44">
          <cell r="A44" t="str">
            <v>CANADA</v>
          </cell>
          <cell r="B44">
            <v>3</v>
          </cell>
        </row>
        <row r="45">
          <cell r="A45" t="str">
            <v>CAP VERT</v>
          </cell>
          <cell r="B45">
            <v>3</v>
          </cell>
        </row>
        <row r="46">
          <cell r="A46" t="str">
            <v>CARAIBES (Antigua)</v>
          </cell>
          <cell r="B46">
            <v>3</v>
          </cell>
        </row>
        <row r="47">
          <cell r="A47" t="str">
            <v>CENTRAFRIQUE</v>
          </cell>
          <cell r="B47">
            <v>3</v>
          </cell>
        </row>
        <row r="48">
          <cell r="A48" t="str">
            <v>CHILI</v>
          </cell>
          <cell r="B48">
            <v>3</v>
          </cell>
        </row>
        <row r="49">
          <cell r="A49" t="str">
            <v>CHINE</v>
          </cell>
          <cell r="B49">
            <v>2</v>
          </cell>
        </row>
        <row r="50">
          <cell r="A50" t="str">
            <v>CHYPRE</v>
          </cell>
          <cell r="B50">
            <v>3</v>
          </cell>
        </row>
        <row r="51">
          <cell r="A51" t="str">
            <v>COLOMBIE</v>
          </cell>
          <cell r="B51">
            <v>3</v>
          </cell>
        </row>
        <row r="52">
          <cell r="A52" t="str">
            <v>COMORES</v>
          </cell>
          <cell r="B52">
            <v>3</v>
          </cell>
        </row>
        <row r="53">
          <cell r="A53" t="str">
            <v>CONGO</v>
          </cell>
          <cell r="B53">
            <v>3</v>
          </cell>
        </row>
        <row r="54">
          <cell r="A54" t="str">
            <v>COREE DU SUD</v>
          </cell>
          <cell r="B54">
            <v>3</v>
          </cell>
        </row>
        <row r="55">
          <cell r="A55" t="str">
            <v>COREE REP. POP. DEM.</v>
          </cell>
          <cell r="B55">
            <v>3</v>
          </cell>
        </row>
        <row r="56">
          <cell r="A56" t="str">
            <v>COSTA RICA</v>
          </cell>
          <cell r="B56">
            <v>3</v>
          </cell>
        </row>
        <row r="57">
          <cell r="A57" t="str">
            <v>COTE D’IVOIRE</v>
          </cell>
          <cell r="B57">
            <v>3</v>
          </cell>
        </row>
        <row r="58">
          <cell r="A58" t="str">
            <v>CROATIE</v>
          </cell>
          <cell r="B58">
            <v>3</v>
          </cell>
        </row>
        <row r="59">
          <cell r="A59" t="str">
            <v>CUBA</v>
          </cell>
          <cell r="B59">
            <v>3</v>
          </cell>
        </row>
        <row r="60">
          <cell r="A60" t="str">
            <v>DANEMARK</v>
          </cell>
          <cell r="B60">
            <v>3</v>
          </cell>
        </row>
        <row r="61">
          <cell r="A61" t="str">
            <v>DJIBOUTI</v>
          </cell>
          <cell r="B61">
            <v>3</v>
          </cell>
        </row>
        <row r="62">
          <cell r="A62" t="str">
            <v>DUBAI</v>
          </cell>
          <cell r="B62">
            <v>3</v>
          </cell>
        </row>
        <row r="63">
          <cell r="A63" t="str">
            <v>EGYPTE</v>
          </cell>
          <cell r="B63">
            <v>3</v>
          </cell>
        </row>
        <row r="64">
          <cell r="A64" t="str">
            <v>EMIRATS A.U</v>
          </cell>
          <cell r="B64">
            <v>3</v>
          </cell>
        </row>
        <row r="65">
          <cell r="A65" t="str">
            <v>EQUATEUR</v>
          </cell>
          <cell r="B65">
            <v>3</v>
          </cell>
        </row>
        <row r="66">
          <cell r="A66" t="str">
            <v>ERYTHREE</v>
          </cell>
          <cell r="B66">
            <v>3</v>
          </cell>
        </row>
        <row r="67">
          <cell r="A67" t="str">
            <v>ESPAGNE</v>
          </cell>
          <cell r="B67">
            <v>3</v>
          </cell>
        </row>
        <row r="68">
          <cell r="A68" t="str">
            <v>ESTONIE</v>
          </cell>
          <cell r="B68">
            <v>3</v>
          </cell>
        </row>
        <row r="69">
          <cell r="A69" t="str">
            <v>ETATS UNIS</v>
          </cell>
          <cell r="B69">
            <v>3</v>
          </cell>
        </row>
        <row r="70">
          <cell r="A70" t="str">
            <v>ETHIOPIE</v>
          </cell>
          <cell r="B70">
            <v>3</v>
          </cell>
        </row>
        <row r="71">
          <cell r="A71" t="str">
            <v>Ex YOUGOSLAVIE</v>
          </cell>
          <cell r="B71">
            <v>3</v>
          </cell>
        </row>
        <row r="72">
          <cell r="A72" t="str">
            <v>FIDJI</v>
          </cell>
          <cell r="B72">
            <v>3</v>
          </cell>
        </row>
        <row r="73">
          <cell r="A73" t="str">
            <v>FINLANDE</v>
          </cell>
          <cell r="B73">
            <v>3</v>
          </cell>
        </row>
        <row r="74">
          <cell r="A74" t="str">
            <v>FUJAIRAH</v>
          </cell>
          <cell r="B74">
            <v>3</v>
          </cell>
        </row>
        <row r="75">
          <cell r="A75" t="str">
            <v>GABON</v>
          </cell>
          <cell r="B75">
            <v>3</v>
          </cell>
        </row>
        <row r="76">
          <cell r="A76" t="str">
            <v>GAMBIE</v>
          </cell>
          <cell r="B76">
            <v>3</v>
          </cell>
        </row>
        <row r="77">
          <cell r="A77" t="str">
            <v>GEORGIE</v>
          </cell>
          <cell r="B77">
            <v>3</v>
          </cell>
        </row>
        <row r="78">
          <cell r="A78" t="str">
            <v>GHANA</v>
          </cell>
          <cell r="B78">
            <v>3</v>
          </cell>
        </row>
        <row r="79">
          <cell r="A79" t="str">
            <v>GRECE</v>
          </cell>
          <cell r="B79">
            <v>3</v>
          </cell>
        </row>
        <row r="80">
          <cell r="A80" t="str">
            <v>GRENADINES SAINT VINCENT</v>
          </cell>
          <cell r="B80">
            <v>3</v>
          </cell>
        </row>
        <row r="81">
          <cell r="A81" t="str">
            <v>GUATEMALA</v>
          </cell>
          <cell r="B81">
            <v>3</v>
          </cell>
        </row>
        <row r="82">
          <cell r="A82" t="str">
            <v>GUINEE</v>
          </cell>
          <cell r="B82">
            <v>3</v>
          </cell>
        </row>
        <row r="83">
          <cell r="A83" t="str">
            <v>GUINEE BISSAU</v>
          </cell>
          <cell r="B83">
            <v>3</v>
          </cell>
        </row>
        <row r="84">
          <cell r="A84" t="str">
            <v>GUINEE EQUATORIALE</v>
          </cell>
          <cell r="B84">
            <v>3</v>
          </cell>
        </row>
        <row r="85">
          <cell r="A85" t="str">
            <v>GUYANA</v>
          </cell>
          <cell r="B85">
            <v>3</v>
          </cell>
        </row>
        <row r="86">
          <cell r="A86" t="str">
            <v>HAITI</v>
          </cell>
          <cell r="B86">
            <v>3</v>
          </cell>
        </row>
        <row r="87">
          <cell r="A87" t="str">
            <v>HONDURAS</v>
          </cell>
          <cell r="B87">
            <v>3</v>
          </cell>
        </row>
        <row r="88">
          <cell r="A88" t="str">
            <v>HONG KONG</v>
          </cell>
          <cell r="B88">
            <v>3</v>
          </cell>
        </row>
        <row r="89">
          <cell r="A89" t="str">
            <v>HONGRIE</v>
          </cell>
          <cell r="B89">
            <v>3</v>
          </cell>
        </row>
        <row r="90">
          <cell r="A90" t="str">
            <v>ILES COOK</v>
          </cell>
          <cell r="B90">
            <v>3</v>
          </cell>
        </row>
        <row r="91">
          <cell r="A91" t="str">
            <v>ILES SALOMON</v>
          </cell>
          <cell r="B91">
            <v>3</v>
          </cell>
        </row>
        <row r="92">
          <cell r="A92" t="str">
            <v>INDE</v>
          </cell>
          <cell r="B92">
            <v>3</v>
          </cell>
        </row>
        <row r="93">
          <cell r="A93" t="str">
            <v>INDONESIE</v>
          </cell>
          <cell r="B93">
            <v>3</v>
          </cell>
        </row>
        <row r="94">
          <cell r="A94" t="str">
            <v>IRAK</v>
          </cell>
          <cell r="B94">
            <v>3</v>
          </cell>
        </row>
        <row r="95">
          <cell r="A95" t="str">
            <v>IRAN</v>
          </cell>
          <cell r="B95">
            <v>3</v>
          </cell>
        </row>
        <row r="96">
          <cell r="A96" t="str">
            <v>IRLANDE</v>
          </cell>
          <cell r="B96">
            <v>3</v>
          </cell>
        </row>
        <row r="97">
          <cell r="A97" t="str">
            <v>ISLANDE</v>
          </cell>
          <cell r="B97">
            <v>3</v>
          </cell>
        </row>
        <row r="98">
          <cell r="A98" t="str">
            <v>ISRAEL</v>
          </cell>
          <cell r="B98">
            <v>3</v>
          </cell>
        </row>
        <row r="99">
          <cell r="A99" t="str">
            <v>ITALIE</v>
          </cell>
          <cell r="B99">
            <v>3</v>
          </cell>
        </row>
        <row r="100">
          <cell r="A100" t="str">
            <v>JAMAIQUE</v>
          </cell>
          <cell r="B100">
            <v>3</v>
          </cell>
        </row>
        <row r="101">
          <cell r="A101" t="str">
            <v>JAPON</v>
          </cell>
          <cell r="B101">
            <v>3</v>
          </cell>
        </row>
        <row r="102">
          <cell r="A102" t="str">
            <v>JORDANIE</v>
          </cell>
          <cell r="B102">
            <v>3</v>
          </cell>
        </row>
        <row r="103">
          <cell r="A103" t="str">
            <v>KAZAKHSTAN</v>
          </cell>
          <cell r="B103">
            <v>3</v>
          </cell>
        </row>
        <row r="104">
          <cell r="A104" t="str">
            <v>KENYA</v>
          </cell>
          <cell r="B104">
            <v>3</v>
          </cell>
        </row>
        <row r="105">
          <cell r="A105" t="str">
            <v>KIRGHISTAN</v>
          </cell>
          <cell r="B105">
            <v>3</v>
          </cell>
        </row>
        <row r="106">
          <cell r="A106" t="str">
            <v>KOWEIT</v>
          </cell>
          <cell r="B106">
            <v>3</v>
          </cell>
        </row>
        <row r="107">
          <cell r="A107" t="str">
            <v>LAOS</v>
          </cell>
          <cell r="B107">
            <v>3</v>
          </cell>
        </row>
        <row r="108">
          <cell r="A108" t="str">
            <v>LESOTHO</v>
          </cell>
          <cell r="B108">
            <v>3</v>
          </cell>
        </row>
        <row r="109">
          <cell r="A109" t="str">
            <v>LETTONIE</v>
          </cell>
          <cell r="B109">
            <v>3</v>
          </cell>
        </row>
        <row r="110">
          <cell r="A110" t="str">
            <v>LIBAN</v>
          </cell>
          <cell r="B110">
            <v>3</v>
          </cell>
        </row>
        <row r="111">
          <cell r="A111" t="str">
            <v>LIBERIA</v>
          </cell>
          <cell r="B111">
            <v>3</v>
          </cell>
        </row>
        <row r="112">
          <cell r="A112" t="str">
            <v>LIBYE</v>
          </cell>
          <cell r="B112">
            <v>3</v>
          </cell>
        </row>
        <row r="113">
          <cell r="A113" t="str">
            <v>LITUANIE</v>
          </cell>
          <cell r="B113">
            <v>3</v>
          </cell>
        </row>
        <row r="114">
          <cell r="A114" t="str">
            <v>LUXEMBOURG</v>
          </cell>
          <cell r="B114">
            <v>3</v>
          </cell>
        </row>
        <row r="115">
          <cell r="A115" t="str">
            <v>MACAO</v>
          </cell>
          <cell r="B115">
            <v>3</v>
          </cell>
        </row>
        <row r="116">
          <cell r="A116" t="str">
            <v>MACEDOINE</v>
          </cell>
          <cell r="B116">
            <v>3</v>
          </cell>
        </row>
        <row r="117">
          <cell r="A117" t="str">
            <v>MADAGASCAR</v>
          </cell>
          <cell r="B117">
            <v>3</v>
          </cell>
        </row>
        <row r="118">
          <cell r="A118" t="str">
            <v>MALAISIE</v>
          </cell>
          <cell r="B118">
            <v>3</v>
          </cell>
        </row>
        <row r="119">
          <cell r="A119" t="str">
            <v>MALAWI</v>
          </cell>
          <cell r="B119">
            <v>3</v>
          </cell>
        </row>
        <row r="120">
          <cell r="A120" t="str">
            <v>MALDIVES</v>
          </cell>
          <cell r="B120">
            <v>3</v>
          </cell>
        </row>
        <row r="121">
          <cell r="A121" t="str">
            <v>MALI</v>
          </cell>
          <cell r="B121">
            <v>3</v>
          </cell>
        </row>
        <row r="122">
          <cell r="A122" t="str">
            <v>MALTE</v>
          </cell>
          <cell r="B122">
            <v>3</v>
          </cell>
        </row>
        <row r="123">
          <cell r="A123" t="str">
            <v>MAROC</v>
          </cell>
          <cell r="B123">
            <v>3</v>
          </cell>
        </row>
        <row r="124">
          <cell r="A124" t="str">
            <v>MAURICE</v>
          </cell>
          <cell r="B124">
            <v>3</v>
          </cell>
        </row>
        <row r="125">
          <cell r="A125" t="str">
            <v>MAURITANIE</v>
          </cell>
          <cell r="B125">
            <v>3</v>
          </cell>
        </row>
        <row r="126">
          <cell r="A126" t="str">
            <v>MEXIQUE</v>
          </cell>
          <cell r="B126">
            <v>3</v>
          </cell>
        </row>
        <row r="127">
          <cell r="A127" t="str">
            <v>MOLDAVIE</v>
          </cell>
          <cell r="B127">
            <v>3</v>
          </cell>
        </row>
        <row r="128">
          <cell r="A128" t="str">
            <v>MONGOLIE</v>
          </cell>
          <cell r="B128">
            <v>3</v>
          </cell>
        </row>
        <row r="129">
          <cell r="A129" t="str">
            <v>MOZAMBIQUE</v>
          </cell>
          <cell r="B129">
            <v>3</v>
          </cell>
        </row>
        <row r="130">
          <cell r="A130" t="str">
            <v>MYANMAR (Birmanie)</v>
          </cell>
          <cell r="B130">
            <v>3</v>
          </cell>
        </row>
        <row r="131">
          <cell r="A131" t="str">
            <v>NAMIBIE</v>
          </cell>
          <cell r="B131">
            <v>3</v>
          </cell>
        </row>
        <row r="132">
          <cell r="A132" t="str">
            <v>NEPAL</v>
          </cell>
          <cell r="B132">
            <v>3</v>
          </cell>
        </row>
        <row r="133">
          <cell r="A133" t="str">
            <v>NGWANE (Swaziland)</v>
          </cell>
          <cell r="B133">
            <v>3</v>
          </cell>
        </row>
        <row r="134">
          <cell r="A134" t="str">
            <v>NICARAGUA</v>
          </cell>
          <cell r="B134">
            <v>3</v>
          </cell>
        </row>
        <row r="135">
          <cell r="A135" t="str">
            <v>NIGER</v>
          </cell>
          <cell r="B135">
            <v>3</v>
          </cell>
        </row>
        <row r="136">
          <cell r="A136" t="str">
            <v>NIGERIA</v>
          </cell>
          <cell r="B136">
            <v>3</v>
          </cell>
        </row>
        <row r="137">
          <cell r="A137" t="str">
            <v>NORVEGE</v>
          </cell>
          <cell r="B137">
            <v>3</v>
          </cell>
        </row>
        <row r="138">
          <cell r="A138" t="str">
            <v>NOUVELLE ZELANDE</v>
          </cell>
          <cell r="B138">
            <v>3</v>
          </cell>
        </row>
        <row r="139">
          <cell r="A139" t="str">
            <v>OMAN &amp; MASCATE</v>
          </cell>
          <cell r="B139">
            <v>3</v>
          </cell>
        </row>
        <row r="140">
          <cell r="A140" t="str">
            <v>OUGANDA</v>
          </cell>
          <cell r="B140">
            <v>3</v>
          </cell>
        </row>
        <row r="141">
          <cell r="A141" t="str">
            <v>OUZBEKISTAN</v>
          </cell>
          <cell r="B141">
            <v>3</v>
          </cell>
        </row>
        <row r="142">
          <cell r="A142" t="str">
            <v>PAKISTAN</v>
          </cell>
          <cell r="B142">
            <v>3</v>
          </cell>
        </row>
        <row r="143">
          <cell r="A143" t="str">
            <v>PANAMA</v>
          </cell>
          <cell r="B143">
            <v>3</v>
          </cell>
        </row>
        <row r="144">
          <cell r="A144" t="str">
            <v>PAOUASIE Nlle GUINEE</v>
          </cell>
          <cell r="B144">
            <v>3</v>
          </cell>
        </row>
        <row r="145">
          <cell r="A145" t="str">
            <v>PARAGUAY</v>
          </cell>
          <cell r="B145">
            <v>3</v>
          </cell>
        </row>
        <row r="146">
          <cell r="A146" t="str">
            <v>PAYS BAS</v>
          </cell>
          <cell r="B146">
            <v>3</v>
          </cell>
        </row>
        <row r="147">
          <cell r="A147" t="str">
            <v>PEROU</v>
          </cell>
          <cell r="B147">
            <v>3</v>
          </cell>
        </row>
        <row r="148">
          <cell r="A148" t="str">
            <v>PHILIPPINES</v>
          </cell>
          <cell r="B148">
            <v>3</v>
          </cell>
        </row>
        <row r="149">
          <cell r="A149" t="str">
            <v>POLOGNE</v>
          </cell>
          <cell r="B149">
            <v>3</v>
          </cell>
        </row>
        <row r="150">
          <cell r="A150" t="str">
            <v>PORTUGAL</v>
          </cell>
          <cell r="B150">
            <v>3</v>
          </cell>
        </row>
        <row r="151">
          <cell r="A151" t="str">
            <v>QATAR</v>
          </cell>
          <cell r="B151">
            <v>3</v>
          </cell>
        </row>
        <row r="152">
          <cell r="A152" t="str">
            <v>REP. DOMINICAINE</v>
          </cell>
          <cell r="B152">
            <v>3</v>
          </cell>
        </row>
        <row r="153">
          <cell r="A153" t="str">
            <v>RAS EL KHEIMAN</v>
          </cell>
          <cell r="B153">
            <v>3</v>
          </cell>
        </row>
        <row r="154">
          <cell r="A154" t="str">
            <v>REP. TCHEQUE</v>
          </cell>
          <cell r="B154">
            <v>2</v>
          </cell>
        </row>
        <row r="155">
          <cell r="A155" t="str">
            <v>ROUMANIE</v>
          </cell>
          <cell r="B155">
            <v>5</v>
          </cell>
        </row>
        <row r="156">
          <cell r="A156" t="str">
            <v>ROYAUME UNI</v>
          </cell>
          <cell r="B156">
            <v>1</v>
          </cell>
        </row>
        <row r="157">
          <cell r="A157" t="str">
            <v>RUSSIE</v>
          </cell>
          <cell r="B157">
            <v>4</v>
          </cell>
        </row>
        <row r="158">
          <cell r="A158" t="str">
            <v>RWANDA</v>
          </cell>
          <cell r="B158">
            <v>7</v>
          </cell>
        </row>
        <row r="159">
          <cell r="A159" t="str">
            <v>St KITTS &amp; NEVIS</v>
          </cell>
          <cell r="B159">
            <v>6</v>
          </cell>
        </row>
        <row r="160">
          <cell r="A160" t="str">
            <v>SALVADOR</v>
          </cell>
          <cell r="B160">
            <v>4</v>
          </cell>
        </row>
        <row r="161">
          <cell r="A161" t="str">
            <v>SAO TOME</v>
          </cell>
          <cell r="B161">
            <v>7</v>
          </cell>
        </row>
        <row r="162">
          <cell r="A162" t="str">
            <v>SENEGAL</v>
          </cell>
          <cell r="B162">
            <v>6</v>
          </cell>
        </row>
        <row r="163">
          <cell r="A163" t="str">
            <v>SEYCHELLES</v>
          </cell>
          <cell r="B163">
            <v>7</v>
          </cell>
        </row>
        <row r="164">
          <cell r="A164" t="str">
            <v>SHARJAH</v>
          </cell>
          <cell r="B164">
            <v>4</v>
          </cell>
        </row>
        <row r="165">
          <cell r="A165" t="str">
            <v>SIERRA LEONE</v>
          </cell>
          <cell r="B165">
            <v>7</v>
          </cell>
        </row>
        <row r="166">
          <cell r="A166" t="str">
            <v>SINGAPOUR</v>
          </cell>
          <cell r="B166">
            <v>1</v>
          </cell>
        </row>
        <row r="167">
          <cell r="A167" t="str">
            <v>SLOVAQUIE</v>
          </cell>
          <cell r="B167">
            <v>3</v>
          </cell>
        </row>
        <row r="168">
          <cell r="A168" t="str">
            <v>SLOVENIE</v>
          </cell>
          <cell r="B168">
            <v>2</v>
          </cell>
        </row>
        <row r="169">
          <cell r="A169" t="str">
            <v>SOMALIE</v>
          </cell>
          <cell r="B169">
            <v>7</v>
          </cell>
        </row>
        <row r="170">
          <cell r="A170" t="str">
            <v>SOUDAN</v>
          </cell>
          <cell r="B170">
            <v>7</v>
          </cell>
        </row>
        <row r="171">
          <cell r="A171" t="str">
            <v>SRI LANKA</v>
          </cell>
          <cell r="B171">
            <v>5</v>
          </cell>
        </row>
        <row r="172">
          <cell r="A172" t="str">
            <v>SUEDE</v>
          </cell>
          <cell r="B172">
            <v>1</v>
          </cell>
        </row>
        <row r="173">
          <cell r="A173" t="str">
            <v>SUISSE</v>
          </cell>
          <cell r="B173">
            <v>1</v>
          </cell>
        </row>
        <row r="174">
          <cell r="A174" t="str">
            <v>SURINAM</v>
          </cell>
          <cell r="B174">
            <v>7</v>
          </cell>
        </row>
        <row r="175">
          <cell r="A175" t="str">
            <v>SYRIE</v>
          </cell>
          <cell r="B175">
            <v>7</v>
          </cell>
        </row>
        <row r="176">
          <cell r="A176" t="str">
            <v>TADJIKISTAN</v>
          </cell>
          <cell r="B176">
            <v>7</v>
          </cell>
        </row>
        <row r="177">
          <cell r="A177" t="str">
            <v>TAIWAN</v>
          </cell>
          <cell r="B177">
            <v>1</v>
          </cell>
        </row>
        <row r="178">
          <cell r="A178" t="str">
            <v>TANZANIE</v>
          </cell>
          <cell r="B178">
            <v>7</v>
          </cell>
        </row>
        <row r="179">
          <cell r="A179" t="str">
            <v>TCHAD</v>
          </cell>
          <cell r="B179">
            <v>7</v>
          </cell>
        </row>
        <row r="180">
          <cell r="A180" t="str">
            <v>TERRITOIRES PALESTINIENS</v>
          </cell>
          <cell r="B180">
            <v>3</v>
          </cell>
        </row>
        <row r="181">
          <cell r="A181" t="str">
            <v>THAILANDE</v>
          </cell>
          <cell r="B181">
            <v>3</v>
          </cell>
        </row>
        <row r="182">
          <cell r="A182" t="str">
            <v>TOGO</v>
          </cell>
          <cell r="B182">
            <v>7</v>
          </cell>
        </row>
        <row r="183">
          <cell r="A183" t="str">
            <v>TRINITE TOBAGO</v>
          </cell>
          <cell r="B183">
            <v>2</v>
          </cell>
        </row>
        <row r="184">
          <cell r="A184" t="str">
            <v>TUNISIE</v>
          </cell>
          <cell r="B184">
            <v>3</v>
          </cell>
        </row>
        <row r="185">
          <cell r="A185" t="str">
            <v>TURKMESNISTAN</v>
          </cell>
          <cell r="B185">
            <v>7</v>
          </cell>
        </row>
        <row r="186">
          <cell r="A186" t="str">
            <v>TURQUIE</v>
          </cell>
          <cell r="B186">
            <v>6</v>
          </cell>
        </row>
        <row r="187">
          <cell r="A187" t="str">
            <v>UKRAINE</v>
          </cell>
          <cell r="B187">
            <v>7</v>
          </cell>
        </row>
        <row r="188">
          <cell r="A188" t="str">
            <v>UM AK QUAIWAN</v>
          </cell>
          <cell r="B188">
            <v>4</v>
          </cell>
        </row>
        <row r="189">
          <cell r="A189" t="str">
            <v>URUGUAY</v>
          </cell>
          <cell r="B189">
            <v>6</v>
          </cell>
        </row>
        <row r="190">
          <cell r="A190" t="str">
            <v>VANUATU</v>
          </cell>
          <cell r="B190">
            <v>7</v>
          </cell>
        </row>
        <row r="191">
          <cell r="A191" t="str">
            <v>VENEZUELA</v>
          </cell>
          <cell r="B191">
            <v>7</v>
          </cell>
        </row>
        <row r="192">
          <cell r="A192" t="str">
            <v>VIET NAM</v>
          </cell>
          <cell r="B192">
            <v>5</v>
          </cell>
        </row>
        <row r="193">
          <cell r="A193" t="str">
            <v>YEMEN</v>
          </cell>
          <cell r="B193">
            <v>6</v>
          </cell>
        </row>
        <row r="194">
          <cell r="A194" t="str">
            <v>ZAIRE (Rep Dem du Congo)</v>
          </cell>
          <cell r="B194">
            <v>7</v>
          </cell>
        </row>
        <row r="195">
          <cell r="A195" t="str">
            <v>ZAMBIE</v>
          </cell>
          <cell r="B195">
            <v>7</v>
          </cell>
        </row>
        <row r="196">
          <cell r="A196" t="str">
            <v>ZIMBABWE</v>
          </cell>
          <cell r="B196">
            <v>7</v>
          </cell>
        </row>
      </sheetData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Summary"/>
      <sheetName val="NTB"/>
      <sheetName val="TBA"/>
      <sheetName val="Rev"/>
      <sheetName val="Funding"/>
      <sheetName val="Fin"/>
      <sheetName val="Real Fin"/>
      <sheetName val="Tax"/>
      <sheetName val="Reserves"/>
      <sheetName val="Ratios"/>
      <sheetName val="Graphs"/>
      <sheetName val="1"/>
      <sheetName val="2"/>
      <sheetName val="3"/>
      <sheetName val="4"/>
      <sheetName val="Econ"/>
      <sheetName val="Checks"/>
      <sheetName val="Appendix 1"/>
      <sheetName val="Appendix 2"/>
      <sheetName val="Appendix 4"/>
      <sheetName val="Appendix 5"/>
      <sheetName val="Appendix 6"/>
      <sheetName val="Appendix 7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 FORMAÇÕES GERAIS"/>
      <sheetName val="ENDIV_GP_CapGiro_3 (bco)"/>
      <sheetName val="ENDIV_GPARTY AtivoFixo 4 (bco)"/>
      <sheetName val="RESUMO LÍQUIDO 1 "/>
      <sheetName val="RESUMO COMPARADO 2006 2"/>
      <sheetName val="POSIÇÃO BANCÁRIA"/>
      <sheetName val="ENDIV_GP_CapGiro_3"/>
      <sheetName val="ENDIV_GPARTY AtivoFixo 4"/>
      <sheetName val="ENDIV_GP_CapGiro_3 "/>
      <sheetName val="ENDIV_GPARTY AtivoFixo 4 (2)"/>
      <sheetName val="CORRENTISTAS 5"/>
      <sheetName val="ENDIV_GP_CapGiro3_1"/>
      <sheetName val="RESUMO COMPARADO 2005"/>
      <sheetName val="MORADA 101"/>
      <sheetName val="MORADA 103 (Renegociação)"/>
      <sheetName val="MORADA 103"/>
      <sheetName val="CADASTRO_DEBENTURISTAS"/>
      <sheetName val="CADASTRO_DEBENTURISTAS (2)"/>
      <sheetName val="INVESTIDORES  MTC"/>
      <sheetName val="CC_ROBERTO MÜLLER"/>
      <sheetName val="CC_ROBERTO FIGUEIREDO"/>
      <sheetName val="CC_CRIATIVA"/>
      <sheetName val="CC_LAÉRCIO BRAZIL"/>
      <sheetName val="CC_TÂNIA COUTINHO)"/>
      <sheetName val="ITAÚ CAPITAL GIRO $150000"/>
      <sheetName val="ITAÚ CAPITAL GIRO $350000"/>
      <sheetName val="ITAÚ CAPGIRO $350000 (repasse)"/>
      <sheetName val="ITAÚ CAPITAL GIRO $100.000"/>
      <sheetName val="ITAÚ GIRO  V.VOU$50.000 (25out)"/>
      <sheetName val="SUDAMERIS CAPITAL GIRO"/>
      <sheetName val="FINANC BANCÁRIO (Consolidado)"/>
      <sheetName val="MORADA CAP.GIRO GP 00506"/>
      <sheetName val="MORADA GARANTIA GP 00506"/>
      <sheetName val="OPERAÇÃO MORADA GP 00506"/>
      <sheetName val="MORADA CAP.GIRO MTC 00606"/>
      <sheetName val="MORADA GARANTIA MTC 00606"/>
      <sheetName val="OPERAÇÃO MORADA MTC 00606"/>
      <sheetName val="DÓLAR"/>
      <sheetName val="ÍNDICES_ENDIVIDAM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Resumo"/>
      <sheetName val="Dados"/>
      <sheetName val="Income Statement"/>
      <sheetName val="Cash Flow"/>
      <sheetName val="ICSD"/>
      <sheetName val="Lotes"/>
      <sheetName val="Cronograma Mensal"/>
      <sheetName val="Cronograma Anual"/>
      <sheetName val="U&amp;F Mensal"/>
      <sheetName val="U&amp;F Anual"/>
      <sheetName val="Indexes"/>
      <sheetName val="Receita"/>
      <sheetName val="O&amp;M"/>
      <sheetName val="Ativos"/>
      <sheetName val="Financiamento"/>
      <sheetName val="Impostos"/>
      <sheetName val="Dividendos"/>
      <sheetName val="Balance Sheet"/>
      <sheetName val="TIR &amp; NPV"/>
      <sheetName val="Margens"/>
      <sheetName val="Charts"/>
      <sheetName val="AUX"/>
      <sheetName val="Acomp."/>
      <sheetName val="Duvidas"/>
      <sheetName val="MLA Auxiliar"/>
    </sheetNames>
    <sheetDataSet>
      <sheetData sheetId="0" refreshError="1"/>
      <sheetData sheetId="1" refreshError="1"/>
      <sheetData sheetId="2" refreshError="1">
        <row r="19">
          <cell r="D19">
            <v>38718</v>
          </cell>
        </row>
        <row r="22">
          <cell r="D22">
            <v>38899</v>
          </cell>
        </row>
        <row r="25">
          <cell r="D25">
            <v>47818</v>
          </cell>
        </row>
        <row r="48">
          <cell r="I48">
            <v>1</v>
          </cell>
        </row>
      </sheetData>
      <sheetData sheetId="3"/>
      <sheetData sheetId="4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ANÇAMENTOS"/>
      <sheetName val=" ESTOQUE JOYCE"/>
      <sheetName val="Estoque de P.Acabados"/>
      <sheetName val="Produção"/>
      <sheetName val="Consumo  Interno"/>
      <sheetName val="Mapa de Vendas"/>
      <sheetName val="Transferência G2"/>
      <sheetName val="Resultado por Produto"/>
      <sheetName val="Consumo  Festas"/>
      <sheetName val="CONTAGEM FÍSICA_Folhados"/>
      <sheetName val="Custos Fixos"/>
      <sheetName val="MÃO-DE-OBRA"/>
      <sheetName val="VENDAS PARA GPARTY dezembro"/>
      <sheetName val="VENDAS PARA GPARTY novembro"/>
      <sheetName val="VENDAS PARA GPARTY outubro"/>
      <sheetName val="VENDAS PARA GPARTY setembro"/>
      <sheetName val="VENDAS PARA GPARTY agosto"/>
      <sheetName val="Resultado"/>
      <sheetName val="Resultado consolidado"/>
      <sheetName val="Investimentos"/>
      <sheetName val="Programação Produção"/>
      <sheetName val="I N S T R U Ç Õ E S"/>
      <sheetName val="FORMAÇÃO PREÇO VENDA"/>
      <sheetName val="REQUISIÇÃO NF"/>
      <sheetName val="CVB"/>
      <sheetName val="Estoque de Insumos"/>
      <sheetName val="PREÇO POR KG"/>
      <sheetName val="CUSTO MENSAL"/>
      <sheetName val="Mapa de Vendas (joyce)"/>
      <sheetName val="COMENTÁRIOS"/>
      <sheetName val="INSUMOS"/>
      <sheetName val="1 MAÇÃ com amêndoa"/>
      <sheetName val="2 folhado Shitake"/>
      <sheetName val="3 folhado Funghi"/>
      <sheetName val="4 Camarão Catupiry"/>
      <sheetName val="5 Frango Defumado"/>
      <sheetName val="6 Palito de Queijo kg"/>
      <sheetName val="7 Frango Catupiry"/>
      <sheetName val="8 Espinafre Ricota"/>
      <sheetName val="9 Ameixa Lombinho"/>
      <sheetName val="10 Palmito"/>
      <sheetName val="11 Misto"/>
      <sheetName val="12 Damasco Brie"/>
      <sheetName val="13 Mini hot dog"/>
      <sheetName val="14 Alho Poró"/>
      <sheetName val="15 Frango Alho Poró"/>
      <sheetName val="16 folhado de champignon"/>
      <sheetName val="17 folhado de bacalhau"/>
      <sheetName val="18ESFIHA espinafre c ricota"/>
      <sheetName val="19 strudell de bacalhau"/>
      <sheetName val="20 strudell de maçã"/>
      <sheetName val="21 folhado carne seca abóbora"/>
      <sheetName val="22 folhado TOMATE SECO"/>
      <sheetName val="23 ESFIHA carne moída"/>
      <sheetName val="24 Vol-au-vent"/>
      <sheetName val="25 mini Vol-au-vent"/>
      <sheetName val="26 Quiche Tomate seco c_catup."/>
      <sheetName val="27 Quiche alho poró AQUIM"/>
      <sheetName val="28 CROISSANT_Fr Catup"/>
      <sheetName val="29 CROISSANT_camarão catupiry"/>
      <sheetName val="30 CROISSANT com ricota"/>
      <sheetName val="31 CROISSANT de chocolate"/>
      <sheetName val="32 CROISSANT com  passas"/>
      <sheetName val="33 Pastel carne seca abóbora"/>
      <sheetName val="34 Pastel queijo com cebola"/>
      <sheetName val="35 Quiche Tomate seco c rúcula "/>
      <sheetName val=" 36 Pastel Forno Frango"/>
      <sheetName val=" 36.1 Pastel Forno Frango AQUIM"/>
      <sheetName val="37 Pastel FFrangoCatupiry"/>
      <sheetName val="37.1 Pastel FFrangoCatupiry"/>
      <sheetName val="38 Pastel  FCamarãoCatupiry"/>
      <sheetName val="38.1 Pastel  FCamarãoCatupiry"/>
      <sheetName val="39 Pastel  Forno Camarão"/>
      <sheetName val="39.1 Pastel  For Camarão AQUIM"/>
      <sheetName val="40 Pastel  Forno Misto"/>
      <sheetName val="INSUMOS SALGADOS e FOLHADOS"/>
      <sheetName val="40.1 Pastel  Forno Misto"/>
      <sheetName val="41 Pastel Forno Frango Curry"/>
      <sheetName val="41.1 Pastel Forno Frango Curry"/>
      <sheetName val="42 RECHEIO DE CHOCOLATE PARA VV"/>
      <sheetName val="43 CROISSANT SIIMPLES 30g"/>
      <sheetName val="44 CROISSANT SIMPLES 50g"/>
      <sheetName val="45 Brioche de manteiga"/>
      <sheetName val="46 Brioche de Batata"/>
      <sheetName val="47 Pastel  Forno Bacalhau"/>
      <sheetName val="48Pastel  FCarne seca_abo AQUIM"/>
      <sheetName val="49 Pastel  Forno Espin_Ricota"/>
      <sheetName val="50 Recheio  Camarão"/>
      <sheetName val="51 CROISSANT de Coco"/>
      <sheetName val="52 Frango Defumado c_Aspargos"/>
      <sheetName val="53 Quiche Caprese "/>
      <sheetName val="54 Lombinho def.c_doce abacaxi "/>
      <sheetName val=" 55 Pastel Forno carne "/>
      <sheetName val="56 Pastel recheado c_catupiry "/>
      <sheetName val="57 Quiche damasco c_brie"/>
      <sheetName val="58 Quiche milho tomate S berin "/>
      <sheetName val="58 Quiche frango c_catupiry"/>
      <sheetName val="59 Quiche Tomate seco AQUIM"/>
      <sheetName val="60 Quiche Bacon AQUIM"/>
      <sheetName val="61 Quiche Lorraine"/>
      <sheetName val=" MASSA FOLHADA"/>
      <sheetName val=" MASSA pastel de forno"/>
      <sheetName val="caldo de frango V.V "/>
      <sheetName val="caldo de camarão V.V "/>
      <sheetName val="caldo de legumes V.V"/>
      <sheetName val="caldo de carne V.V "/>
      <sheetName val=" RECHEIO DE TOMATE SECO"/>
      <sheetName val="RECHEIO DE PATSSERE"/>
      <sheetName val="Dados"/>
      <sheetName val="Custo_KG_FichaTécnica"/>
      <sheetName val="TABELA PREÇO AQUIM"/>
      <sheetName val="Tabela_Preço"/>
    </sheetNames>
    <sheetDataSet>
      <sheetData sheetId="0"/>
      <sheetData sheetId="1"/>
      <sheetData sheetId="2" refreshError="1">
        <row r="63">
          <cell r="J63">
            <v>2.5219857489406947</v>
          </cell>
          <cell r="M63">
            <v>0.14153731431228847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Qualifications"/>
      <sheetName val="Individual Contingencies"/>
      <sheetName val="OFF+ON_EqEUR"/>
      <sheetName val="Offshore_EUR"/>
      <sheetName val="Onshore_NIS"/>
      <sheetName val="ON_EqEUR"/>
      <sheetName val="depot_OFF+ON_EqEUR"/>
      <sheetName val="depot_Offshore_EUR "/>
      <sheetName val="depot_Onshore_NIS "/>
      <sheetName val="depot_ON_EqEUR "/>
      <sheetName val="Indiv. Conteng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M8">
            <v>0.25747999999999999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te11-adm REV2-Real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ONSSID12-96"/>
      <sheetName val="var"/>
      <sheetName val="bgpg"/>
      <sheetName val="Soportes"/>
      <sheetName val="conc898"/>
      <sheetName val="98VS99"/>
      <sheetName val="Plan1"/>
      <sheetName val="Plan2"/>
      <sheetName val="res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ef"/>
      <sheetName val="HV"/>
      <sheetName val="Traction Eqt"/>
      <sheetName val="LV Eqt"/>
      <sheetName val="3ième rail"/>
      <sheetName val="Ventilation"/>
      <sheetName val="Total"/>
      <sheetName val="Pourinfo-Planning-Almaty"/>
      <sheetName val="Planning-thématique-métroKazan"/>
      <sheetName val="Planning-parlot-métroKazan"/>
      <sheetName val="organisation-dequoi"/>
      <sheetName val="supervision"/>
      <sheetName val="PU 3ième rail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orporat."/>
      <sheetName val="Sociedades"/>
      <sheetName val="Proyectos"/>
      <sheetName val="Remun."/>
      <sheetName val="EvolDotac."/>
      <sheetName val="Chile"/>
      <sheetName val="Ing(egr) oper."/>
      <sheetName val="Otros ing(egr)"/>
      <sheetName val="Discontin."/>
      <sheetName val="Cto. Finan."/>
      <sheetName val="IVA"/>
      <sheetName val="E.R."/>
      <sheetName val="EOAF"/>
      <sheetName val="Eco-Fin"/>
      <sheetName val="4°trim'96"/>
      <sheetName val="Vta.Distr."/>
      <sheetName val="Obj."/>
      <sheetName val="Obj.KZ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Orcto"/>
      <sheetName val="RealOut02"/>
      <sheetName val="Códigos"/>
      <sheetName val="PMR"/>
      <sheetName val="Custos"/>
      <sheetName val="Desp"/>
    </sheetNames>
    <sheetDataSet>
      <sheetData sheetId="0" refreshError="1"/>
      <sheetData sheetId="1" refreshError="1">
        <row r="3">
          <cell r="AC3" t="str">
            <v>set</v>
          </cell>
          <cell r="AF3" t="str">
            <v>out</v>
          </cell>
        </row>
        <row r="4">
          <cell r="AB4" t="str">
            <v>Custos</v>
          </cell>
          <cell r="AC4" t="str">
            <v>Despesas</v>
          </cell>
          <cell r="AE4" t="str">
            <v>Custos</v>
          </cell>
          <cell r="AF4" t="str">
            <v>Despesas</v>
          </cell>
        </row>
        <row r="6">
          <cell r="AB6">
            <v>528968.13</v>
          </cell>
          <cell r="AC6">
            <v>120235.61</v>
          </cell>
          <cell r="AE6">
            <v>521813.81</v>
          </cell>
          <cell r="AF6">
            <v>117839.93</v>
          </cell>
        </row>
        <row r="7">
          <cell r="AB7">
            <v>373131.76</v>
          </cell>
          <cell r="AC7">
            <v>92284.91</v>
          </cell>
          <cell r="AE7">
            <v>364078.78</v>
          </cell>
          <cell r="AF7">
            <v>88546.39</v>
          </cell>
        </row>
        <row r="8">
          <cell r="AB8">
            <v>28487.38</v>
          </cell>
          <cell r="AC8">
            <v>3355.14</v>
          </cell>
          <cell r="AE8">
            <v>19394.62</v>
          </cell>
          <cell r="AF8">
            <v>3479.43</v>
          </cell>
        </row>
        <row r="9">
          <cell r="AB9">
            <v>0</v>
          </cell>
          <cell r="AC9">
            <v>0</v>
          </cell>
          <cell r="AE9">
            <v>0</v>
          </cell>
          <cell r="AF9">
            <v>0</v>
          </cell>
        </row>
        <row r="10">
          <cell r="AB10">
            <v>36327.25</v>
          </cell>
          <cell r="AC10">
            <v>7758.23</v>
          </cell>
          <cell r="AE10">
            <v>35334.18</v>
          </cell>
          <cell r="AF10">
            <v>7593.67</v>
          </cell>
        </row>
        <row r="11">
          <cell r="AB11">
            <v>11900.67</v>
          </cell>
          <cell r="AC11">
            <v>2405.0500000000002</v>
          </cell>
          <cell r="AE11">
            <v>10695.84</v>
          </cell>
          <cell r="AF11">
            <v>2595.1</v>
          </cell>
        </row>
        <row r="12">
          <cell r="AB12">
            <v>41993.83</v>
          </cell>
          <cell r="AC12">
            <v>9315.0499999999993</v>
          </cell>
          <cell r="AE12">
            <v>49132.57</v>
          </cell>
          <cell r="AF12">
            <v>10530.51</v>
          </cell>
        </row>
        <row r="13">
          <cell r="AB13">
            <v>7575.07</v>
          </cell>
          <cell r="AC13">
            <v>2865.14</v>
          </cell>
          <cell r="AE13">
            <v>15903.54</v>
          </cell>
          <cell r="AF13">
            <v>3510.52</v>
          </cell>
        </row>
        <row r="14">
          <cell r="AB14">
            <v>11684.96</v>
          </cell>
          <cell r="AC14">
            <v>1.76</v>
          </cell>
          <cell r="AE14">
            <v>11263.45</v>
          </cell>
          <cell r="AF14">
            <v>0.76</v>
          </cell>
        </row>
        <row r="15">
          <cell r="AB15">
            <v>7243.7</v>
          </cell>
          <cell r="AC15">
            <v>88.28</v>
          </cell>
          <cell r="AE15">
            <v>4511.8</v>
          </cell>
          <cell r="AF15">
            <v>107.59</v>
          </cell>
        </row>
        <row r="16">
          <cell r="AB16">
            <v>4795.59</v>
          </cell>
          <cell r="AC16">
            <v>0</v>
          </cell>
          <cell r="AE16">
            <v>4667.57</v>
          </cell>
          <cell r="AF16">
            <v>0</v>
          </cell>
        </row>
        <row r="17">
          <cell r="AB17">
            <v>1675</v>
          </cell>
          <cell r="AC17">
            <v>1135</v>
          </cell>
          <cell r="AE17">
            <v>1545</v>
          </cell>
          <cell r="AF17">
            <v>1475.96</v>
          </cell>
        </row>
        <row r="18">
          <cell r="AB18">
            <v>4152.92</v>
          </cell>
          <cell r="AC18">
            <v>1027.05</v>
          </cell>
          <cell r="AE18">
            <v>5286.46</v>
          </cell>
          <cell r="AF18">
            <v>0</v>
          </cell>
        </row>
        <row r="19">
          <cell r="AB19">
            <v>44602.16</v>
          </cell>
          <cell r="AC19">
            <v>20987.9</v>
          </cell>
          <cell r="AE19">
            <v>43390.83</v>
          </cell>
          <cell r="AF19">
            <v>21287.9</v>
          </cell>
        </row>
        <row r="20">
          <cell r="AB20">
            <v>44602.16</v>
          </cell>
          <cell r="AC20">
            <v>20987.9</v>
          </cell>
          <cell r="AE20">
            <v>43390.83</v>
          </cell>
          <cell r="AF20">
            <v>21287.9</v>
          </cell>
        </row>
        <row r="21">
          <cell r="AB21">
            <v>162250.28</v>
          </cell>
          <cell r="AC21">
            <v>36826.79</v>
          </cell>
          <cell r="AE21">
            <v>148249.67000000001</v>
          </cell>
          <cell r="AF21">
            <v>33401</v>
          </cell>
        </row>
        <row r="22">
          <cell r="AB22">
            <v>40788.18</v>
          </cell>
          <cell r="AC22">
            <v>9074.07</v>
          </cell>
          <cell r="AE22">
            <v>41843.589999999997</v>
          </cell>
          <cell r="AF22">
            <v>8052.94</v>
          </cell>
        </row>
        <row r="23">
          <cell r="AB23">
            <v>121462.1</v>
          </cell>
          <cell r="AC23">
            <v>27752.720000000001</v>
          </cell>
          <cell r="AE23">
            <v>106406.08</v>
          </cell>
          <cell r="AF23">
            <v>25348.06</v>
          </cell>
        </row>
        <row r="24">
          <cell r="AB24">
            <v>232210.5</v>
          </cell>
          <cell r="AC24">
            <v>14125.99</v>
          </cell>
          <cell r="AE24">
            <v>236797.1</v>
          </cell>
          <cell r="AF24">
            <v>16282.37</v>
          </cell>
        </row>
        <row r="25">
          <cell r="AB25">
            <v>73877.100000000006</v>
          </cell>
          <cell r="AC25">
            <v>6646.92</v>
          </cell>
          <cell r="AE25">
            <v>75515.22</v>
          </cell>
          <cell r="AF25">
            <v>6523.85</v>
          </cell>
        </row>
        <row r="26">
          <cell r="AB26">
            <v>1224.9000000000001</v>
          </cell>
          <cell r="AC26">
            <v>0</v>
          </cell>
          <cell r="AE26">
            <v>199.9</v>
          </cell>
          <cell r="AF26">
            <v>2645</v>
          </cell>
        </row>
        <row r="27">
          <cell r="AB27">
            <v>1706.8</v>
          </cell>
          <cell r="AC27">
            <v>978.79</v>
          </cell>
          <cell r="AE27">
            <v>2070.63</v>
          </cell>
          <cell r="AF27">
            <v>752.91</v>
          </cell>
        </row>
        <row r="28">
          <cell r="AB28">
            <v>81445</v>
          </cell>
          <cell r="AC28">
            <v>6343.75</v>
          </cell>
          <cell r="AE28">
            <v>83923</v>
          </cell>
          <cell r="AF28">
            <v>6177.5</v>
          </cell>
        </row>
        <row r="29">
          <cell r="AB29">
            <v>0</v>
          </cell>
          <cell r="AC29">
            <v>0</v>
          </cell>
          <cell r="AE29">
            <v>1400</v>
          </cell>
          <cell r="AF29">
            <v>27.9</v>
          </cell>
        </row>
        <row r="30">
          <cell r="AB30">
            <v>2035.98</v>
          </cell>
          <cell r="AC30">
            <v>156.53</v>
          </cell>
          <cell r="AE30">
            <v>2027.25</v>
          </cell>
          <cell r="AF30">
            <v>155.21</v>
          </cell>
        </row>
        <row r="31">
          <cell r="AB31">
            <v>4687.38</v>
          </cell>
          <cell r="AC31">
            <v>0</v>
          </cell>
          <cell r="AE31">
            <v>4701.88</v>
          </cell>
          <cell r="AF31">
            <v>0</v>
          </cell>
        </row>
        <row r="32">
          <cell r="AB32">
            <v>0</v>
          </cell>
          <cell r="AC32">
            <v>0</v>
          </cell>
          <cell r="AE32">
            <v>0</v>
          </cell>
          <cell r="AF32">
            <v>0</v>
          </cell>
        </row>
        <row r="33">
          <cell r="AB33">
            <v>0</v>
          </cell>
          <cell r="AC33">
            <v>0</v>
          </cell>
          <cell r="AE33">
            <v>0</v>
          </cell>
          <cell r="AF33">
            <v>0</v>
          </cell>
        </row>
        <row r="34">
          <cell r="AB34">
            <v>67233.34</v>
          </cell>
          <cell r="AC34">
            <v>0</v>
          </cell>
          <cell r="AE34">
            <v>66959.22</v>
          </cell>
          <cell r="AF34">
            <v>0</v>
          </cell>
        </row>
        <row r="35">
          <cell r="AB35">
            <v>968031.07</v>
          </cell>
          <cell r="AC35">
            <v>192176.29</v>
          </cell>
          <cell r="AE35">
            <v>950251.41</v>
          </cell>
          <cell r="AF35">
            <v>188811.2</v>
          </cell>
        </row>
        <row r="37">
          <cell r="AB37">
            <v>24311.74</v>
          </cell>
          <cell r="AC37">
            <v>62089.33</v>
          </cell>
          <cell r="AE37">
            <v>46197.469999999863</v>
          </cell>
          <cell r="AF37">
            <v>77262.960000000006</v>
          </cell>
        </row>
        <row r="38">
          <cell r="AB38">
            <v>0</v>
          </cell>
          <cell r="AC38">
            <v>42518.95</v>
          </cell>
          <cell r="AE38">
            <v>0</v>
          </cell>
          <cell r="AF38">
            <v>47198.33</v>
          </cell>
        </row>
        <row r="39">
          <cell r="AB39">
            <v>0</v>
          </cell>
          <cell r="AC39">
            <v>0</v>
          </cell>
          <cell r="AE39">
            <v>0</v>
          </cell>
          <cell r="AF39">
            <v>120</v>
          </cell>
        </row>
        <row r="40">
          <cell r="AB40">
            <v>0</v>
          </cell>
          <cell r="AC40">
            <v>9179.6299999999992</v>
          </cell>
          <cell r="AE40">
            <v>0</v>
          </cell>
          <cell r="AF40">
            <v>9179.6299999999992</v>
          </cell>
        </row>
        <row r="41">
          <cell r="AB41">
            <v>8046.77</v>
          </cell>
          <cell r="AC41">
            <v>0</v>
          </cell>
          <cell r="AE41">
            <v>8046.77</v>
          </cell>
          <cell r="AF41">
            <v>0</v>
          </cell>
        </row>
        <row r="42">
          <cell r="AB42">
            <v>9315.4699999999721</v>
          </cell>
          <cell r="AC42">
            <v>10342.75</v>
          </cell>
          <cell r="AE42">
            <v>31176.59999999986</v>
          </cell>
          <cell r="AF42">
            <v>20765</v>
          </cell>
        </row>
        <row r="43">
          <cell r="AB43">
            <v>0</v>
          </cell>
          <cell r="AC43">
            <v>48</v>
          </cell>
          <cell r="AE43">
            <v>0</v>
          </cell>
          <cell r="AF43">
            <v>0</v>
          </cell>
        </row>
        <row r="44">
          <cell r="AB44">
            <v>0</v>
          </cell>
          <cell r="AC44">
            <v>0</v>
          </cell>
          <cell r="AE44">
            <v>0</v>
          </cell>
          <cell r="AF44">
            <v>0</v>
          </cell>
        </row>
        <row r="45">
          <cell r="AB45">
            <v>0</v>
          </cell>
          <cell r="AC45">
            <v>0</v>
          </cell>
          <cell r="AE45">
            <v>0</v>
          </cell>
          <cell r="AF45">
            <v>0</v>
          </cell>
        </row>
        <row r="46">
          <cell r="AB46">
            <v>6949.5</v>
          </cell>
          <cell r="AC46">
            <v>0</v>
          </cell>
          <cell r="AE46">
            <v>6974.1</v>
          </cell>
          <cell r="AF46">
            <v>0</v>
          </cell>
        </row>
        <row r="47">
          <cell r="AB47">
            <v>41817.599999999999</v>
          </cell>
          <cell r="AC47">
            <v>0</v>
          </cell>
          <cell r="AE47">
            <v>43211.519999999997</v>
          </cell>
          <cell r="AF47">
            <v>0</v>
          </cell>
        </row>
        <row r="48">
          <cell r="AB48">
            <v>41817.599999999999</v>
          </cell>
          <cell r="AC48">
            <v>0</v>
          </cell>
          <cell r="AE48">
            <v>43211.519999999997</v>
          </cell>
          <cell r="AF48">
            <v>0</v>
          </cell>
        </row>
        <row r="49">
          <cell r="AB49">
            <v>20689.12</v>
          </cell>
          <cell r="AC49">
            <v>1679.76</v>
          </cell>
          <cell r="AE49">
            <v>28583.89</v>
          </cell>
          <cell r="AF49">
            <v>1679.76</v>
          </cell>
        </row>
        <row r="50">
          <cell r="AB50">
            <v>20689.12</v>
          </cell>
          <cell r="AC50">
            <v>1679.76</v>
          </cell>
          <cell r="AE50">
            <v>28583.89</v>
          </cell>
          <cell r="AF50">
            <v>1679.76</v>
          </cell>
        </row>
        <row r="52">
          <cell r="AB52">
            <v>657873.59</v>
          </cell>
          <cell r="AC52">
            <v>0</v>
          </cell>
          <cell r="AE52">
            <v>723292.91</v>
          </cell>
          <cell r="AF52">
            <v>0</v>
          </cell>
        </row>
        <row r="53">
          <cell r="AB53">
            <v>0</v>
          </cell>
          <cell r="AC53">
            <v>0</v>
          </cell>
          <cell r="AE53">
            <v>0</v>
          </cell>
          <cell r="AF53">
            <v>0</v>
          </cell>
        </row>
        <row r="54">
          <cell r="AB54">
            <v>657873.59</v>
          </cell>
          <cell r="AC54">
            <v>0</v>
          </cell>
          <cell r="AE54">
            <v>723292.91</v>
          </cell>
          <cell r="AF54">
            <v>0</v>
          </cell>
        </row>
        <row r="55">
          <cell r="AB55">
            <v>0</v>
          </cell>
          <cell r="AC55">
            <v>0</v>
          </cell>
          <cell r="AE55">
            <v>0</v>
          </cell>
          <cell r="AF55">
            <v>0</v>
          </cell>
        </row>
        <row r="56">
          <cell r="AB56">
            <v>101716.63</v>
          </cell>
          <cell r="AC56">
            <v>18861.32</v>
          </cell>
          <cell r="AE56">
            <v>90489.38</v>
          </cell>
          <cell r="AF56">
            <v>26162.13</v>
          </cell>
        </row>
        <row r="57">
          <cell r="AB57">
            <v>54402.66</v>
          </cell>
          <cell r="AC57">
            <v>9701.4599999999991</v>
          </cell>
          <cell r="AE57">
            <v>46242.38</v>
          </cell>
          <cell r="AF57">
            <v>17143.990000000002</v>
          </cell>
        </row>
        <row r="58">
          <cell r="AB58">
            <v>0</v>
          </cell>
          <cell r="AC58">
            <v>0</v>
          </cell>
          <cell r="AE58">
            <v>0</v>
          </cell>
          <cell r="AF58">
            <v>0</v>
          </cell>
        </row>
        <row r="59">
          <cell r="AB59">
            <v>4463.51</v>
          </cell>
          <cell r="AC59">
            <v>179.22</v>
          </cell>
          <cell r="AE59">
            <v>866.73</v>
          </cell>
          <cell r="AF59">
            <v>0</v>
          </cell>
        </row>
        <row r="60">
          <cell r="AB60">
            <v>260.5</v>
          </cell>
          <cell r="AC60">
            <v>180.5</v>
          </cell>
          <cell r="AE60">
            <v>156.5</v>
          </cell>
          <cell r="AF60">
            <v>218</v>
          </cell>
        </row>
        <row r="61">
          <cell r="AB61">
            <v>56</v>
          </cell>
          <cell r="AC61">
            <v>0</v>
          </cell>
          <cell r="AE61">
            <v>95</v>
          </cell>
          <cell r="AF61">
            <v>0</v>
          </cell>
        </row>
        <row r="62">
          <cell r="AB62">
            <v>0</v>
          </cell>
          <cell r="AC62">
            <v>0</v>
          </cell>
          <cell r="AE62">
            <v>0</v>
          </cell>
          <cell r="AF62">
            <v>0</v>
          </cell>
        </row>
        <row r="63">
          <cell r="AB63">
            <v>0</v>
          </cell>
          <cell r="AC63">
            <v>0</v>
          </cell>
          <cell r="AE63">
            <v>186</v>
          </cell>
          <cell r="AF63">
            <v>0</v>
          </cell>
        </row>
        <row r="64">
          <cell r="AB64">
            <v>0</v>
          </cell>
          <cell r="AC64">
            <v>0</v>
          </cell>
          <cell r="AE64">
            <v>0</v>
          </cell>
          <cell r="AF64">
            <v>0</v>
          </cell>
        </row>
        <row r="65">
          <cell r="AB65">
            <v>42533.96</v>
          </cell>
          <cell r="AC65">
            <v>8800.14</v>
          </cell>
          <cell r="AE65">
            <v>42942.77</v>
          </cell>
          <cell r="AF65">
            <v>8800.14</v>
          </cell>
        </row>
        <row r="70">
          <cell r="AB70">
            <v>169760.11</v>
          </cell>
          <cell r="AC70">
            <v>0</v>
          </cell>
          <cell r="AE70">
            <v>170718.11</v>
          </cell>
          <cell r="AF70">
            <v>0</v>
          </cell>
        </row>
        <row r="71">
          <cell r="AB71">
            <v>169760.11</v>
          </cell>
          <cell r="AC71">
            <v>0</v>
          </cell>
          <cell r="AE71">
            <v>169764.54</v>
          </cell>
          <cell r="AF71">
            <v>0</v>
          </cell>
        </row>
        <row r="72">
          <cell r="AB72">
            <v>0</v>
          </cell>
          <cell r="AC72">
            <v>0</v>
          </cell>
          <cell r="AE72">
            <v>0</v>
          </cell>
          <cell r="AF72">
            <v>0</v>
          </cell>
        </row>
        <row r="73">
          <cell r="AB73">
            <v>0</v>
          </cell>
          <cell r="AC73">
            <v>0</v>
          </cell>
          <cell r="AE73">
            <v>953.57</v>
          </cell>
          <cell r="AF73">
            <v>0</v>
          </cell>
        </row>
        <row r="74">
          <cell r="AB74">
            <v>151927.09</v>
          </cell>
          <cell r="AC74">
            <v>0</v>
          </cell>
          <cell r="AE74">
            <v>151927.09</v>
          </cell>
          <cell r="AF74">
            <v>0</v>
          </cell>
        </row>
        <row r="75">
          <cell r="AB75">
            <v>151927.09</v>
          </cell>
          <cell r="AC75">
            <v>0</v>
          </cell>
          <cell r="AE75">
            <v>151927.09</v>
          </cell>
          <cell r="AF75">
            <v>0</v>
          </cell>
        </row>
        <row r="76">
          <cell r="AB76">
            <v>104109.21</v>
          </cell>
          <cell r="AC76">
            <v>0</v>
          </cell>
          <cell r="AE76">
            <v>97903.91</v>
          </cell>
          <cell r="AF76">
            <v>0</v>
          </cell>
        </row>
        <row r="77">
          <cell r="AB77">
            <v>104109.21</v>
          </cell>
          <cell r="AC77">
            <v>0</v>
          </cell>
          <cell r="AE77">
            <v>97903.91</v>
          </cell>
          <cell r="AF77">
            <v>0</v>
          </cell>
        </row>
        <row r="79">
          <cell r="AB79">
            <v>34676.449999999997</v>
          </cell>
          <cell r="AC79">
            <v>0</v>
          </cell>
          <cell r="AE79">
            <v>35320.480000000003</v>
          </cell>
          <cell r="AF79">
            <v>0</v>
          </cell>
        </row>
        <row r="80">
          <cell r="AB80">
            <v>34676.449999999997</v>
          </cell>
          <cell r="AC80">
            <v>0</v>
          </cell>
          <cell r="AE80">
            <v>35320.480000000003</v>
          </cell>
          <cell r="AF80">
            <v>0</v>
          </cell>
        </row>
        <row r="81">
          <cell r="AB81">
            <v>62165.82</v>
          </cell>
          <cell r="AC81">
            <v>0</v>
          </cell>
          <cell r="AE81">
            <v>49896.49</v>
          </cell>
          <cell r="AF81">
            <v>0</v>
          </cell>
        </row>
        <row r="82">
          <cell r="AB82">
            <v>1543.79</v>
          </cell>
          <cell r="AE82">
            <v>550</v>
          </cell>
        </row>
        <row r="83">
          <cell r="AB83">
            <v>280</v>
          </cell>
          <cell r="AE83">
            <v>0</v>
          </cell>
        </row>
        <row r="84">
          <cell r="AB84">
            <v>0</v>
          </cell>
          <cell r="AE84">
            <v>0</v>
          </cell>
        </row>
        <row r="85">
          <cell r="AB85">
            <v>622.55999999999995</v>
          </cell>
          <cell r="AE85">
            <v>45</v>
          </cell>
        </row>
        <row r="86">
          <cell r="AB86">
            <v>2109.96</v>
          </cell>
          <cell r="AE86">
            <v>0</v>
          </cell>
        </row>
        <row r="87">
          <cell r="AB87">
            <v>310</v>
          </cell>
          <cell r="AE87">
            <v>0</v>
          </cell>
        </row>
        <row r="88">
          <cell r="AB88">
            <v>260.95999999999998</v>
          </cell>
          <cell r="AE88">
            <v>0</v>
          </cell>
        </row>
        <row r="89">
          <cell r="AB89">
            <v>0</v>
          </cell>
          <cell r="AE89">
            <v>0</v>
          </cell>
        </row>
        <row r="90">
          <cell r="AB90">
            <v>229.61</v>
          </cell>
          <cell r="AE90">
            <v>0</v>
          </cell>
        </row>
        <row r="91">
          <cell r="AB91">
            <v>600</v>
          </cell>
          <cell r="AE91">
            <v>28.7</v>
          </cell>
        </row>
        <row r="92">
          <cell r="AB92">
            <v>0</v>
          </cell>
          <cell r="AE92">
            <v>0</v>
          </cell>
        </row>
        <row r="93">
          <cell r="AB93">
            <v>966</v>
          </cell>
          <cell r="AE93">
            <v>0</v>
          </cell>
        </row>
        <row r="94">
          <cell r="AB94">
            <v>879</v>
          </cell>
          <cell r="AE94">
            <v>0</v>
          </cell>
        </row>
        <row r="95">
          <cell r="AB95">
            <v>3352.95</v>
          </cell>
          <cell r="AE95">
            <v>3500.04</v>
          </cell>
        </row>
        <row r="96">
          <cell r="AB96">
            <v>8.69</v>
          </cell>
          <cell r="AE96">
            <v>7.9</v>
          </cell>
        </row>
        <row r="97">
          <cell r="AB97">
            <v>4939.57</v>
          </cell>
          <cell r="AE97">
            <v>6347.77</v>
          </cell>
        </row>
        <row r="98">
          <cell r="AB98">
            <v>49</v>
          </cell>
          <cell r="AE98">
            <v>73.5</v>
          </cell>
        </row>
        <row r="99">
          <cell r="AB99">
            <v>0</v>
          </cell>
          <cell r="AE99">
            <v>0</v>
          </cell>
        </row>
        <row r="100">
          <cell r="AB100">
            <v>0</v>
          </cell>
          <cell r="AE100">
            <v>0</v>
          </cell>
        </row>
        <row r="101">
          <cell r="AB101">
            <v>26.5</v>
          </cell>
          <cell r="AE101">
            <v>26.5</v>
          </cell>
        </row>
        <row r="102">
          <cell r="AB102">
            <v>0</v>
          </cell>
          <cell r="AE102">
            <v>0</v>
          </cell>
        </row>
        <row r="103">
          <cell r="AB103">
            <v>0</v>
          </cell>
          <cell r="AE103">
            <v>0</v>
          </cell>
        </row>
        <row r="104">
          <cell r="AB104">
            <v>18871.75</v>
          </cell>
          <cell r="AE104">
            <v>14587.8</v>
          </cell>
        </row>
        <row r="105">
          <cell r="AB105">
            <v>0</v>
          </cell>
          <cell r="AE105">
            <v>0</v>
          </cell>
        </row>
        <row r="106">
          <cell r="AB106">
            <v>2386.1999999999998</v>
          </cell>
          <cell r="AE106">
            <v>0</v>
          </cell>
        </row>
        <row r="107">
          <cell r="AB107">
            <v>0</v>
          </cell>
          <cell r="AE107">
            <v>0</v>
          </cell>
        </row>
        <row r="108">
          <cell r="AB108">
            <v>5039.28</v>
          </cell>
          <cell r="AE108">
            <v>5039.28</v>
          </cell>
        </row>
        <row r="109">
          <cell r="AB109">
            <v>300</v>
          </cell>
          <cell r="AE109">
            <v>300</v>
          </cell>
        </row>
        <row r="110">
          <cell r="AB110">
            <v>0</v>
          </cell>
          <cell r="AE110">
            <v>0</v>
          </cell>
        </row>
        <row r="111">
          <cell r="AB111">
            <v>19390</v>
          </cell>
          <cell r="AE111">
            <v>19390</v>
          </cell>
        </row>
        <row r="112">
          <cell r="AB112">
            <v>0</v>
          </cell>
          <cell r="AC112">
            <v>96819.91</v>
          </cell>
          <cell r="AE112">
            <v>0</v>
          </cell>
          <cell r="AF112">
            <v>21851.63</v>
          </cell>
        </row>
        <row r="113">
          <cell r="AB113">
            <v>0</v>
          </cell>
          <cell r="AC113">
            <v>4611.3999999999996</v>
          </cell>
          <cell r="AE113">
            <v>0</v>
          </cell>
          <cell r="AF113">
            <v>3954.6</v>
          </cell>
        </row>
        <row r="114">
          <cell r="AB114">
            <v>0</v>
          </cell>
          <cell r="AC114">
            <v>0</v>
          </cell>
          <cell r="AE114">
            <v>0</v>
          </cell>
          <cell r="AF114">
            <v>0</v>
          </cell>
        </row>
        <row r="115">
          <cell r="AB115">
            <v>0</v>
          </cell>
          <cell r="AC115">
            <v>15865.76</v>
          </cell>
          <cell r="AE115">
            <v>0</v>
          </cell>
          <cell r="AF115">
            <v>10612.36</v>
          </cell>
        </row>
        <row r="116">
          <cell r="AB116">
            <v>0</v>
          </cell>
          <cell r="AC116">
            <v>1495</v>
          </cell>
          <cell r="AE116">
            <v>0</v>
          </cell>
          <cell r="AF116">
            <v>1518</v>
          </cell>
        </row>
        <row r="117">
          <cell r="AB117">
            <v>0</v>
          </cell>
          <cell r="AC117">
            <v>0</v>
          </cell>
          <cell r="AE117">
            <v>0</v>
          </cell>
          <cell r="AF117">
            <v>80</v>
          </cell>
        </row>
        <row r="118">
          <cell r="AB118">
            <v>0</v>
          </cell>
          <cell r="AC118">
            <v>0</v>
          </cell>
          <cell r="AE118">
            <v>0</v>
          </cell>
          <cell r="AF118">
            <v>0</v>
          </cell>
        </row>
        <row r="119">
          <cell r="AB119">
            <v>0</v>
          </cell>
          <cell r="AC119">
            <v>73902.75</v>
          </cell>
          <cell r="AE119">
            <v>0</v>
          </cell>
          <cell r="AF119">
            <v>5686.67</v>
          </cell>
        </row>
        <row r="120">
          <cell r="AB120">
            <v>0</v>
          </cell>
          <cell r="AC120">
            <v>945</v>
          </cell>
          <cell r="AE120">
            <v>0</v>
          </cell>
          <cell r="AF120">
            <v>0</v>
          </cell>
        </row>
        <row r="121">
          <cell r="AB121">
            <v>52812.97</v>
          </cell>
          <cell r="AC121">
            <v>10979.73</v>
          </cell>
          <cell r="AE121">
            <v>55366.42</v>
          </cell>
          <cell r="AF121">
            <v>12009.03</v>
          </cell>
        </row>
        <row r="122">
          <cell r="AB122">
            <v>27977.14</v>
          </cell>
          <cell r="AC122">
            <v>5734.5</v>
          </cell>
          <cell r="AE122">
            <v>27689.97</v>
          </cell>
          <cell r="AF122">
            <v>4429.33</v>
          </cell>
        </row>
        <row r="123">
          <cell r="AB123">
            <v>2843.23</v>
          </cell>
          <cell r="AC123">
            <v>273.45999999999998</v>
          </cell>
          <cell r="AE123">
            <v>355.63</v>
          </cell>
          <cell r="AF123">
            <v>354.38</v>
          </cell>
        </row>
        <row r="124">
          <cell r="AB124">
            <v>6303.46</v>
          </cell>
          <cell r="AC124">
            <v>1409.32</v>
          </cell>
          <cell r="AE124">
            <v>4421.51</v>
          </cell>
          <cell r="AF124">
            <v>613.9</v>
          </cell>
        </row>
        <row r="125">
          <cell r="AB125">
            <v>0</v>
          </cell>
          <cell r="AC125">
            <v>0</v>
          </cell>
          <cell r="AE125">
            <v>0</v>
          </cell>
          <cell r="AF125">
            <v>0</v>
          </cell>
        </row>
        <row r="126">
          <cell r="AB126">
            <v>0</v>
          </cell>
          <cell r="AC126">
            <v>0</v>
          </cell>
          <cell r="AE126">
            <v>0</v>
          </cell>
          <cell r="AF126">
            <v>0</v>
          </cell>
        </row>
        <row r="127">
          <cell r="AB127">
            <v>3430</v>
          </cell>
          <cell r="AC127">
            <v>482</v>
          </cell>
          <cell r="AE127">
            <v>3814.5</v>
          </cell>
          <cell r="AF127">
            <v>849.9</v>
          </cell>
        </row>
        <row r="128">
          <cell r="AB128">
            <v>0</v>
          </cell>
          <cell r="AC128">
            <v>0</v>
          </cell>
          <cell r="AE128">
            <v>0</v>
          </cell>
          <cell r="AF128">
            <v>0</v>
          </cell>
        </row>
        <row r="129">
          <cell r="AB129">
            <v>0</v>
          </cell>
          <cell r="AC129">
            <v>0</v>
          </cell>
          <cell r="AE129">
            <v>0</v>
          </cell>
          <cell r="AF129">
            <v>0</v>
          </cell>
        </row>
        <row r="130">
          <cell r="AB130">
            <v>6661.06</v>
          </cell>
          <cell r="AC130">
            <v>83.11</v>
          </cell>
          <cell r="AE130">
            <v>14992.73</v>
          </cell>
          <cell r="AF130">
            <v>11.1</v>
          </cell>
        </row>
        <row r="131">
          <cell r="AB131">
            <v>0</v>
          </cell>
          <cell r="AC131">
            <v>0</v>
          </cell>
          <cell r="AE131">
            <v>0</v>
          </cell>
          <cell r="AF131">
            <v>0</v>
          </cell>
        </row>
        <row r="132">
          <cell r="AB132">
            <v>5598.08</v>
          </cell>
          <cell r="AC132">
            <v>2997.34</v>
          </cell>
          <cell r="AE132">
            <v>4092.08</v>
          </cell>
          <cell r="AF132">
            <v>5750.42</v>
          </cell>
        </row>
        <row r="139">
          <cell r="AB139">
            <v>78237.070000000007</v>
          </cell>
          <cell r="AC139">
            <v>14798.21</v>
          </cell>
          <cell r="AE139">
            <v>73901.179999999993</v>
          </cell>
          <cell r="AF139">
            <v>14424.77</v>
          </cell>
        </row>
        <row r="140">
          <cell r="AB140">
            <v>37272.620000000003</v>
          </cell>
          <cell r="AC140">
            <v>1943.28</v>
          </cell>
          <cell r="AE140">
            <v>36223.339999999997</v>
          </cell>
          <cell r="AF140">
            <v>1836.98</v>
          </cell>
        </row>
        <row r="141">
          <cell r="AB141">
            <v>509.19</v>
          </cell>
          <cell r="AC141">
            <v>0</v>
          </cell>
          <cell r="AE141">
            <v>137.27000000000001</v>
          </cell>
          <cell r="AF141">
            <v>0</v>
          </cell>
        </row>
        <row r="142">
          <cell r="AB142">
            <v>40350.26</v>
          </cell>
          <cell r="AC142">
            <v>12854.93</v>
          </cell>
          <cell r="AE142">
            <v>37387.57</v>
          </cell>
          <cell r="AF142">
            <v>12587.79</v>
          </cell>
        </row>
        <row r="143">
          <cell r="AB143">
            <v>105</v>
          </cell>
          <cell r="AC143">
            <v>0</v>
          </cell>
          <cell r="AE143">
            <v>153</v>
          </cell>
          <cell r="AF143">
            <v>0</v>
          </cell>
        </row>
        <row r="148">
          <cell r="AB148">
            <v>5150</v>
          </cell>
          <cell r="AC148">
            <v>11511.88</v>
          </cell>
          <cell r="AE148">
            <v>3803.4</v>
          </cell>
          <cell r="AF148">
            <v>11511.88</v>
          </cell>
        </row>
        <row r="149">
          <cell r="AB149">
            <v>0</v>
          </cell>
          <cell r="AC149">
            <v>0</v>
          </cell>
          <cell r="AE149">
            <v>0</v>
          </cell>
          <cell r="AF149">
            <v>0</v>
          </cell>
        </row>
        <row r="150">
          <cell r="AB150">
            <v>5150</v>
          </cell>
          <cell r="AC150">
            <v>11511.88</v>
          </cell>
          <cell r="AE150">
            <v>3803.4</v>
          </cell>
          <cell r="AF150">
            <v>11511.88</v>
          </cell>
        </row>
        <row r="151">
          <cell r="AB151">
            <v>6316.4</v>
          </cell>
          <cell r="AC151">
            <v>1409.97</v>
          </cell>
          <cell r="AE151">
            <v>7874.2</v>
          </cell>
          <cell r="AF151">
            <v>543.79999999999995</v>
          </cell>
        </row>
        <row r="152">
          <cell r="AB152">
            <v>4216.3999999999996</v>
          </cell>
          <cell r="AC152">
            <v>1163.97</v>
          </cell>
          <cell r="AE152">
            <v>5774.2</v>
          </cell>
          <cell r="AF152">
            <v>543.79999999999995</v>
          </cell>
        </row>
        <row r="153">
          <cell r="AB153">
            <v>0</v>
          </cell>
          <cell r="AC153">
            <v>0</v>
          </cell>
          <cell r="AE153">
            <v>0</v>
          </cell>
          <cell r="AF153">
            <v>0</v>
          </cell>
        </row>
        <row r="154">
          <cell r="AB154">
            <v>2100</v>
          </cell>
          <cell r="AC154">
            <v>246</v>
          </cell>
          <cell r="AE154">
            <v>2100</v>
          </cell>
          <cell r="AF154">
            <v>0</v>
          </cell>
        </row>
        <row r="157">
          <cell r="AB157">
            <v>0</v>
          </cell>
          <cell r="AC157">
            <v>0</v>
          </cell>
          <cell r="AE157">
            <v>0</v>
          </cell>
          <cell r="AF157">
            <v>0</v>
          </cell>
        </row>
        <row r="158">
          <cell r="AB158">
            <v>0</v>
          </cell>
          <cell r="AC158">
            <v>0</v>
          </cell>
          <cell r="AE158">
            <v>0</v>
          </cell>
          <cell r="AF158">
            <v>0</v>
          </cell>
        </row>
        <row r="159">
          <cell r="AB159">
            <v>0</v>
          </cell>
          <cell r="AC159">
            <v>0</v>
          </cell>
          <cell r="AE159">
            <v>0</v>
          </cell>
          <cell r="AF159">
            <v>0</v>
          </cell>
        </row>
        <row r="161">
          <cell r="AB161">
            <v>31066.93</v>
          </cell>
          <cell r="AC161">
            <v>549.9</v>
          </cell>
          <cell r="AE161">
            <v>24003.71</v>
          </cell>
          <cell r="AF161">
            <v>4707.8999999999996</v>
          </cell>
        </row>
        <row r="162">
          <cell r="AB162">
            <v>0</v>
          </cell>
          <cell r="AC162">
            <v>0</v>
          </cell>
          <cell r="AE162">
            <v>0</v>
          </cell>
          <cell r="AF162">
            <v>0</v>
          </cell>
        </row>
        <row r="163">
          <cell r="AB163">
            <v>31066.93</v>
          </cell>
          <cell r="AC163">
            <v>549.9</v>
          </cell>
          <cell r="AE163">
            <v>24003.71</v>
          </cell>
          <cell r="AF163">
            <v>4707.8999999999996</v>
          </cell>
        </row>
        <row r="164">
          <cell r="AB164">
            <v>0</v>
          </cell>
          <cell r="AC164">
            <v>0</v>
          </cell>
          <cell r="AE164">
            <v>0</v>
          </cell>
          <cell r="AF164">
            <v>0</v>
          </cell>
        </row>
        <row r="165">
          <cell r="AB165">
            <v>574</v>
          </cell>
          <cell r="AC165">
            <v>5961.73</v>
          </cell>
          <cell r="AE165">
            <v>1019.13</v>
          </cell>
          <cell r="AF165">
            <v>20985.26</v>
          </cell>
        </row>
        <row r="166">
          <cell r="AB166">
            <v>534.29999999999995</v>
          </cell>
          <cell r="AC166">
            <v>4526.92</v>
          </cell>
          <cell r="AE166">
            <v>747.9</v>
          </cell>
          <cell r="AF166">
            <v>2637.53</v>
          </cell>
        </row>
        <row r="167">
          <cell r="AB167">
            <v>39.700000000000003</v>
          </cell>
          <cell r="AC167">
            <v>1434.81</v>
          </cell>
          <cell r="AE167">
            <v>271.23</v>
          </cell>
          <cell r="AF167">
            <v>18347.73</v>
          </cell>
        </row>
        <row r="168">
          <cell r="AB168">
            <v>0</v>
          </cell>
          <cell r="AC168">
            <v>6450</v>
          </cell>
          <cell r="AE168">
            <v>0</v>
          </cell>
          <cell r="AF168">
            <v>6450</v>
          </cell>
        </row>
        <row r="169">
          <cell r="AB169">
            <v>0</v>
          </cell>
          <cell r="AC169">
            <v>6450</v>
          </cell>
          <cell r="AE169">
            <v>0</v>
          </cell>
          <cell r="AF169">
            <v>6450</v>
          </cell>
        </row>
        <row r="170">
          <cell r="AB170">
            <v>17479.189999999999</v>
          </cell>
          <cell r="AC170">
            <v>30130.87</v>
          </cell>
          <cell r="AE170">
            <v>25336.080000000002</v>
          </cell>
          <cell r="AF170">
            <v>40921.550000000003</v>
          </cell>
        </row>
        <row r="171">
          <cell r="AB171">
            <v>4355.8599999999997</v>
          </cell>
          <cell r="AC171">
            <v>4196.79</v>
          </cell>
          <cell r="AE171">
            <v>6608.96</v>
          </cell>
          <cell r="AF171">
            <v>3371.79</v>
          </cell>
        </row>
        <row r="172">
          <cell r="AB172">
            <v>4088.51</v>
          </cell>
          <cell r="AC172">
            <v>180</v>
          </cell>
          <cell r="AE172">
            <v>5045.18</v>
          </cell>
          <cell r="AF172">
            <v>0</v>
          </cell>
        </row>
        <row r="173">
          <cell r="AB173">
            <v>267.35000000000002</v>
          </cell>
          <cell r="AC173">
            <v>4016.79</v>
          </cell>
          <cell r="AE173">
            <v>1563.78</v>
          </cell>
          <cell r="AF173">
            <v>3371.79</v>
          </cell>
        </row>
        <row r="174">
          <cell r="AB174">
            <v>250.8</v>
          </cell>
          <cell r="AC174">
            <v>0</v>
          </cell>
          <cell r="AE174">
            <v>1296.3</v>
          </cell>
          <cell r="AF174">
            <v>25</v>
          </cell>
        </row>
        <row r="175">
          <cell r="AB175">
            <v>250.8</v>
          </cell>
          <cell r="AC175">
            <v>0</v>
          </cell>
          <cell r="AE175">
            <v>1296.3</v>
          </cell>
          <cell r="AF175">
            <v>25</v>
          </cell>
        </row>
        <row r="176">
          <cell r="AB176">
            <v>0</v>
          </cell>
          <cell r="AC176">
            <v>268</v>
          </cell>
          <cell r="AE176">
            <v>1678.04</v>
          </cell>
          <cell r="AF176">
            <v>208</v>
          </cell>
        </row>
        <row r="177">
          <cell r="AB177">
            <v>0</v>
          </cell>
          <cell r="AC177">
            <v>268</v>
          </cell>
          <cell r="AE177">
            <v>1678.04</v>
          </cell>
          <cell r="AF177">
            <v>208</v>
          </cell>
        </row>
        <row r="179">
          <cell r="AB179">
            <v>6309.39</v>
          </cell>
          <cell r="AC179">
            <v>15939.16</v>
          </cell>
          <cell r="AE179">
            <v>6710.83</v>
          </cell>
          <cell r="AF179">
            <v>22666.11</v>
          </cell>
        </row>
        <row r="180">
          <cell r="AB180">
            <v>0</v>
          </cell>
          <cell r="AC180">
            <v>0</v>
          </cell>
          <cell r="AE180">
            <v>0</v>
          </cell>
          <cell r="AF180">
            <v>0</v>
          </cell>
        </row>
        <row r="181">
          <cell r="AB181">
            <v>880.9</v>
          </cell>
          <cell r="AC181">
            <v>0</v>
          </cell>
          <cell r="AE181">
            <v>0</v>
          </cell>
          <cell r="AF181">
            <v>883.56</v>
          </cell>
        </row>
        <row r="182">
          <cell r="AB182">
            <v>0</v>
          </cell>
          <cell r="AC182">
            <v>0</v>
          </cell>
          <cell r="AE182">
            <v>0</v>
          </cell>
          <cell r="AF182">
            <v>0</v>
          </cell>
        </row>
        <row r="183">
          <cell r="AB183">
            <v>433.11</v>
          </cell>
          <cell r="AC183">
            <v>2881.94</v>
          </cell>
          <cell r="AE183">
            <v>746.03</v>
          </cell>
          <cell r="AF183">
            <v>3223.69</v>
          </cell>
        </row>
        <row r="184">
          <cell r="AB184">
            <v>0</v>
          </cell>
          <cell r="AC184">
            <v>0</v>
          </cell>
          <cell r="AE184">
            <v>0</v>
          </cell>
          <cell r="AF184">
            <v>6578.91</v>
          </cell>
        </row>
        <row r="185">
          <cell r="AB185">
            <v>182.75</v>
          </cell>
          <cell r="AC185">
            <v>49</v>
          </cell>
          <cell r="AE185">
            <v>162.78</v>
          </cell>
          <cell r="AF185">
            <v>88.95</v>
          </cell>
        </row>
        <row r="186">
          <cell r="AB186">
            <v>47</v>
          </cell>
          <cell r="AC186">
            <v>286.10000000000002</v>
          </cell>
          <cell r="AE186">
            <v>366.9</v>
          </cell>
          <cell r="AF186">
            <v>1306.9000000000001</v>
          </cell>
        </row>
        <row r="187">
          <cell r="AB187">
            <v>0</v>
          </cell>
          <cell r="AC187">
            <v>0</v>
          </cell>
          <cell r="AE187">
            <v>74.5</v>
          </cell>
          <cell r="AF187">
            <v>15</v>
          </cell>
        </row>
        <row r="188">
          <cell r="AB188">
            <v>817.79</v>
          </cell>
          <cell r="AC188">
            <v>7286.01</v>
          </cell>
          <cell r="AE188">
            <v>678.22</v>
          </cell>
          <cell r="AF188">
            <v>1743.57</v>
          </cell>
        </row>
        <row r="189">
          <cell r="AB189">
            <v>3947.84</v>
          </cell>
          <cell r="AC189">
            <v>3099.95</v>
          </cell>
          <cell r="AE189">
            <v>4682.3999999999996</v>
          </cell>
          <cell r="AF189">
            <v>3088.34</v>
          </cell>
        </row>
        <row r="190">
          <cell r="AB190">
            <v>0</v>
          </cell>
          <cell r="AC190">
            <v>2336.16</v>
          </cell>
          <cell r="AE190">
            <v>0</v>
          </cell>
          <cell r="AF190">
            <v>5737.19</v>
          </cell>
        </row>
        <row r="194">
          <cell r="AB194">
            <v>583.05999999999995</v>
          </cell>
          <cell r="AC194">
            <v>0</v>
          </cell>
          <cell r="AE194">
            <v>1169.93</v>
          </cell>
          <cell r="AF194">
            <v>0</v>
          </cell>
        </row>
        <row r="195">
          <cell r="AB195">
            <v>0</v>
          </cell>
          <cell r="AC195">
            <v>0</v>
          </cell>
          <cell r="AE195">
            <v>0</v>
          </cell>
          <cell r="AF195">
            <v>0</v>
          </cell>
        </row>
        <row r="196">
          <cell r="AB196">
            <v>583.05999999999995</v>
          </cell>
          <cell r="AC196">
            <v>0</v>
          </cell>
          <cell r="AE196">
            <v>1169.93</v>
          </cell>
          <cell r="AF196">
            <v>0</v>
          </cell>
        </row>
        <row r="197">
          <cell r="AB197">
            <v>4906.01</v>
          </cell>
          <cell r="AC197">
            <v>9726.92</v>
          </cell>
          <cell r="AE197">
            <v>4634.6899999999996</v>
          </cell>
          <cell r="AF197">
            <v>14650.65</v>
          </cell>
        </row>
        <row r="198">
          <cell r="AB198">
            <v>0</v>
          </cell>
          <cell r="AC198">
            <v>0</v>
          </cell>
          <cell r="AE198">
            <v>0</v>
          </cell>
          <cell r="AF198">
            <v>0</v>
          </cell>
        </row>
        <row r="199">
          <cell r="AB199">
            <v>4398.68</v>
          </cell>
          <cell r="AC199">
            <v>9368.91</v>
          </cell>
          <cell r="AE199">
            <v>4373.6000000000004</v>
          </cell>
          <cell r="AF199">
            <v>14615.6</v>
          </cell>
        </row>
        <row r="200">
          <cell r="AB200">
            <v>507.33</v>
          </cell>
          <cell r="AC200">
            <v>358.01</v>
          </cell>
          <cell r="AE200">
            <v>261.08999999999997</v>
          </cell>
          <cell r="AF200">
            <v>35.049999999999997</v>
          </cell>
        </row>
        <row r="201">
          <cell r="AB201">
            <v>0</v>
          </cell>
          <cell r="AC201">
            <v>0</v>
          </cell>
          <cell r="AE201">
            <v>0</v>
          </cell>
          <cell r="AF201">
            <v>0</v>
          </cell>
        </row>
        <row r="202">
          <cell r="AB202">
            <v>0</v>
          </cell>
          <cell r="AC202">
            <v>0</v>
          </cell>
          <cell r="AE202">
            <v>0</v>
          </cell>
          <cell r="AF202">
            <v>0</v>
          </cell>
        </row>
        <row r="203">
          <cell r="AB203">
            <v>1074.07</v>
          </cell>
          <cell r="AC203">
            <v>0</v>
          </cell>
          <cell r="AE203">
            <v>3161.53</v>
          </cell>
          <cell r="AF203">
            <v>0</v>
          </cell>
        </row>
        <row r="204">
          <cell r="AB204">
            <v>1074.07</v>
          </cell>
          <cell r="AC204">
            <v>0</v>
          </cell>
          <cell r="AE204">
            <v>3161.53</v>
          </cell>
          <cell r="AF204">
            <v>0</v>
          </cell>
        </row>
        <row r="205">
          <cell r="AB205">
            <v>0</v>
          </cell>
          <cell r="AC205">
            <v>0</v>
          </cell>
          <cell r="AE205">
            <v>0</v>
          </cell>
          <cell r="AF205">
            <v>0</v>
          </cell>
        </row>
        <row r="206">
          <cell r="AB206">
            <v>0</v>
          </cell>
          <cell r="AC206">
            <v>0</v>
          </cell>
          <cell r="AE206">
            <v>75.8</v>
          </cell>
          <cell r="AF206">
            <v>0</v>
          </cell>
        </row>
        <row r="207">
          <cell r="AB207">
            <v>0</v>
          </cell>
          <cell r="AC207">
            <v>0</v>
          </cell>
          <cell r="AE207">
            <v>75.8</v>
          </cell>
          <cell r="AF207">
            <v>0</v>
          </cell>
        </row>
        <row r="209">
          <cell r="AB209">
            <v>2528714.9900000002</v>
          </cell>
          <cell r="AC209">
            <v>453418.9</v>
          </cell>
          <cell r="AE209">
            <v>2579096.7799999998</v>
          </cell>
          <cell r="AF209">
            <v>427321.87</v>
          </cell>
        </row>
        <row r="211">
          <cell r="AB211">
            <v>753963.42</v>
          </cell>
          <cell r="AC211">
            <v>0</v>
          </cell>
          <cell r="AE211">
            <v>735299.27</v>
          </cell>
          <cell r="AF211">
            <v>0</v>
          </cell>
        </row>
        <row r="212">
          <cell r="AB212">
            <v>270332.26</v>
          </cell>
          <cell r="AC212">
            <v>0</v>
          </cell>
          <cell r="AE212">
            <v>281499.36</v>
          </cell>
          <cell r="AF212">
            <v>0</v>
          </cell>
        </row>
        <row r="213">
          <cell r="AB213">
            <v>44813.88</v>
          </cell>
          <cell r="AC213">
            <v>0</v>
          </cell>
          <cell r="AE213">
            <v>33298.629999999997</v>
          </cell>
          <cell r="AF213">
            <v>0</v>
          </cell>
        </row>
        <row r="214">
          <cell r="AB214">
            <v>211518.63</v>
          </cell>
          <cell r="AC214">
            <v>0</v>
          </cell>
          <cell r="AE214">
            <v>211518.63</v>
          </cell>
          <cell r="AF214">
            <v>0</v>
          </cell>
        </row>
        <row r="215">
          <cell r="AB215">
            <v>227298.65</v>
          </cell>
          <cell r="AC215">
            <v>0</v>
          </cell>
          <cell r="AE215">
            <v>208982.65</v>
          </cell>
          <cell r="AF215">
            <v>0</v>
          </cell>
        </row>
        <row r="216">
          <cell r="AB216">
            <v>0</v>
          </cell>
          <cell r="AC216">
            <v>0</v>
          </cell>
          <cell r="AE216">
            <v>0</v>
          </cell>
          <cell r="AF216">
            <v>0</v>
          </cell>
        </row>
        <row r="217">
          <cell r="AB217">
            <v>100290.21</v>
          </cell>
          <cell r="AC217">
            <v>160000</v>
          </cell>
          <cell r="AE217">
            <v>104433.08</v>
          </cell>
          <cell r="AF217">
            <v>0</v>
          </cell>
        </row>
        <row r="218">
          <cell r="AB218">
            <v>100290.21</v>
          </cell>
          <cell r="AC218">
            <v>160000</v>
          </cell>
          <cell r="AE218">
            <v>104433.08</v>
          </cell>
          <cell r="AF218">
            <v>0</v>
          </cell>
        </row>
        <row r="219">
          <cell r="AB219">
            <v>379062.61</v>
          </cell>
          <cell r="AC219">
            <v>41056.32</v>
          </cell>
          <cell r="AE219">
            <v>383505.22</v>
          </cell>
          <cell r="AF219">
            <v>41455.64</v>
          </cell>
        </row>
        <row r="220">
          <cell r="AB220">
            <v>379062.61</v>
          </cell>
          <cell r="AC220">
            <v>71677.62</v>
          </cell>
          <cell r="AE220">
            <v>383505.22</v>
          </cell>
          <cell r="AF220">
            <v>9210.0499999999993</v>
          </cell>
        </row>
        <row r="221">
          <cell r="AB221">
            <v>0</v>
          </cell>
          <cell r="AC221">
            <v>-30621.3</v>
          </cell>
          <cell r="AE221">
            <v>0</v>
          </cell>
          <cell r="AF221">
            <v>32245.59</v>
          </cell>
        </row>
        <row r="222">
          <cell r="AB222">
            <v>0</v>
          </cell>
          <cell r="AC222">
            <v>0</v>
          </cell>
          <cell r="AE222">
            <v>0</v>
          </cell>
          <cell r="AF222">
            <v>0</v>
          </cell>
        </row>
        <row r="223">
          <cell r="AB223">
            <v>0</v>
          </cell>
          <cell r="AC223">
            <v>0</v>
          </cell>
          <cell r="AE223">
            <v>0</v>
          </cell>
          <cell r="AF223">
            <v>0</v>
          </cell>
        </row>
        <row r="224">
          <cell r="AB224">
            <v>0</v>
          </cell>
          <cell r="AC224">
            <v>0</v>
          </cell>
          <cell r="AE224">
            <v>0</v>
          </cell>
          <cell r="AF224">
            <v>0</v>
          </cell>
        </row>
        <row r="225">
          <cell r="AB225">
            <v>0</v>
          </cell>
          <cell r="AC225">
            <v>0</v>
          </cell>
          <cell r="AE225">
            <v>0</v>
          </cell>
          <cell r="AF225">
            <v>0</v>
          </cell>
        </row>
        <row r="226">
          <cell r="AB226">
            <v>0</v>
          </cell>
          <cell r="AC226">
            <v>0</v>
          </cell>
          <cell r="AE226">
            <v>0</v>
          </cell>
          <cell r="AF226">
            <v>0</v>
          </cell>
        </row>
        <row r="227">
          <cell r="AB227">
            <v>0</v>
          </cell>
          <cell r="AC227">
            <v>0</v>
          </cell>
          <cell r="AE227">
            <v>0</v>
          </cell>
          <cell r="AF227">
            <v>0</v>
          </cell>
        </row>
        <row r="228">
          <cell r="AB228">
            <v>0</v>
          </cell>
          <cell r="AC228">
            <v>0</v>
          </cell>
          <cell r="AE228">
            <v>0</v>
          </cell>
          <cell r="AF228">
            <v>0</v>
          </cell>
        </row>
        <row r="229">
          <cell r="AB229">
            <v>0</v>
          </cell>
          <cell r="AC229">
            <v>0</v>
          </cell>
          <cell r="AE229">
            <v>0</v>
          </cell>
          <cell r="AF229">
            <v>0</v>
          </cell>
        </row>
        <row r="230">
          <cell r="AB230">
            <v>0</v>
          </cell>
          <cell r="AC230">
            <v>0</v>
          </cell>
          <cell r="AE230">
            <v>0</v>
          </cell>
          <cell r="AF230">
            <v>0</v>
          </cell>
        </row>
        <row r="231">
          <cell r="AB231">
            <v>0</v>
          </cell>
          <cell r="AC231">
            <v>0</v>
          </cell>
          <cell r="AE231">
            <v>0</v>
          </cell>
          <cell r="AF231">
            <v>0</v>
          </cell>
        </row>
        <row r="233">
          <cell r="AB233">
            <v>1072723.6100000001</v>
          </cell>
          <cell r="AC233">
            <v>3801167.83</v>
          </cell>
          <cell r="AE233">
            <v>1769476.97</v>
          </cell>
          <cell r="AF233">
            <v>21228.95</v>
          </cell>
        </row>
        <row r="234">
          <cell r="AB234">
            <v>133203.96</v>
          </cell>
          <cell r="AC234">
            <v>0</v>
          </cell>
          <cell r="AE234">
            <v>655377.92000000004</v>
          </cell>
          <cell r="AF234">
            <v>0</v>
          </cell>
        </row>
        <row r="235">
          <cell r="AB235">
            <v>939519.65</v>
          </cell>
          <cell r="AC235">
            <v>0</v>
          </cell>
          <cell r="AE235">
            <v>1114099.05</v>
          </cell>
          <cell r="AF235">
            <v>0</v>
          </cell>
        </row>
        <row r="236">
          <cell r="AB236">
            <v>0</v>
          </cell>
          <cell r="AC236">
            <v>3360799.06</v>
          </cell>
          <cell r="AE236">
            <v>0</v>
          </cell>
          <cell r="AF236">
            <v>0</v>
          </cell>
        </row>
        <row r="237">
          <cell r="AB237">
            <v>0</v>
          </cell>
          <cell r="AC237">
            <v>440368.77</v>
          </cell>
          <cell r="AE237">
            <v>0</v>
          </cell>
          <cell r="AF237">
            <v>21228.95</v>
          </cell>
        </row>
        <row r="238">
          <cell r="AB238">
            <v>2306039.85</v>
          </cell>
          <cell r="AC238">
            <v>4002224.15</v>
          </cell>
          <cell r="AE238">
            <v>2992714.54</v>
          </cell>
          <cell r="AF238">
            <v>62684.59</v>
          </cell>
        </row>
        <row r="239">
          <cell r="AB239">
            <v>4834754.84</v>
          </cell>
          <cell r="AC239">
            <v>4455643.05</v>
          </cell>
          <cell r="AE239">
            <v>5571811.3200000003</v>
          </cell>
          <cell r="AF239">
            <v>490006.46</v>
          </cell>
        </row>
        <row r="247">
          <cell r="AB247">
            <v>0</v>
          </cell>
          <cell r="AC247">
            <v>12525149.330000002</v>
          </cell>
          <cell r="AE247">
            <v>0</v>
          </cell>
          <cell r="AF247">
            <v>516849.55</v>
          </cell>
        </row>
        <row r="248">
          <cell r="AB248">
            <v>0</v>
          </cell>
          <cell r="AC248">
            <v>0</v>
          </cell>
          <cell r="AE248">
            <v>0</v>
          </cell>
          <cell r="AF248">
            <v>0</v>
          </cell>
        </row>
        <row r="249">
          <cell r="AB249">
            <v>0</v>
          </cell>
          <cell r="AC249">
            <v>12524395.260000002</v>
          </cell>
          <cell r="AE249">
            <v>0</v>
          </cell>
          <cell r="AF249">
            <v>514987.05</v>
          </cell>
        </row>
        <row r="250">
          <cell r="AB250">
            <v>0</v>
          </cell>
          <cell r="AC250">
            <v>754.07</v>
          </cell>
          <cell r="AE250">
            <v>0</v>
          </cell>
          <cell r="AF250">
            <v>1862.5</v>
          </cell>
        </row>
        <row r="251">
          <cell r="AB251">
            <v>0</v>
          </cell>
          <cell r="AC251">
            <v>0</v>
          </cell>
          <cell r="AE251">
            <v>0</v>
          </cell>
          <cell r="AF251">
            <v>0</v>
          </cell>
        </row>
        <row r="252">
          <cell r="AC252">
            <v>-17337565.289999995</v>
          </cell>
          <cell r="AF252">
            <v>-162783.73000000001</v>
          </cell>
        </row>
        <row r="253">
          <cell r="AB253">
            <v>0</v>
          </cell>
          <cell r="AC253">
            <v>-114254.88</v>
          </cell>
          <cell r="AE253">
            <v>0</v>
          </cell>
          <cell r="AF253">
            <v>-129365.33</v>
          </cell>
        </row>
        <row r="254">
          <cell r="AB254">
            <v>0</v>
          </cell>
          <cell r="AC254">
            <v>-352176.64000000001</v>
          </cell>
          <cell r="AE254">
            <v>0</v>
          </cell>
          <cell r="AF254">
            <v>-11713.06</v>
          </cell>
        </row>
        <row r="255">
          <cell r="AB255">
            <v>0</v>
          </cell>
          <cell r="AC255">
            <v>-620.21</v>
          </cell>
          <cell r="AE255">
            <v>0</v>
          </cell>
          <cell r="AF255">
            <v>-1600.21</v>
          </cell>
        </row>
        <row r="256">
          <cell r="AB256">
            <v>0</v>
          </cell>
          <cell r="AC256">
            <v>0</v>
          </cell>
          <cell r="AE256">
            <v>0</v>
          </cell>
          <cell r="AF256">
            <v>0</v>
          </cell>
        </row>
        <row r="257">
          <cell r="AB257">
            <v>0</v>
          </cell>
          <cell r="AC257">
            <v>-9086733.6899999995</v>
          </cell>
          <cell r="AE257">
            <v>0</v>
          </cell>
          <cell r="AF257">
            <v>2423129.42</v>
          </cell>
        </row>
        <row r="258">
          <cell r="AB258">
            <v>0</v>
          </cell>
          <cell r="AC258">
            <v>-5649821.71</v>
          </cell>
          <cell r="AE258">
            <v>0</v>
          </cell>
          <cell r="AF258">
            <v>-112.41</v>
          </cell>
        </row>
        <row r="259">
          <cell r="AB259">
            <v>0</v>
          </cell>
          <cell r="AC259">
            <v>0</v>
          </cell>
          <cell r="AE259">
            <v>0</v>
          </cell>
          <cell r="AF259">
            <v>0</v>
          </cell>
        </row>
        <row r="260">
          <cell r="AB260">
            <v>0</v>
          </cell>
          <cell r="AC260">
            <v>-1420165.85</v>
          </cell>
          <cell r="AE260">
            <v>0</v>
          </cell>
          <cell r="AF260">
            <v>-2349446.75</v>
          </cell>
        </row>
        <row r="261">
          <cell r="AB261">
            <v>0</v>
          </cell>
          <cell r="AC261">
            <v>-63470.69</v>
          </cell>
          <cell r="AE261">
            <v>0</v>
          </cell>
          <cell r="AF261">
            <v>-53251.34</v>
          </cell>
        </row>
        <row r="262">
          <cell r="AB262">
            <v>0</v>
          </cell>
          <cell r="AC262">
            <v>-579837.11</v>
          </cell>
          <cell r="AE262">
            <v>0</v>
          </cell>
          <cell r="AF262">
            <v>-18865.02</v>
          </cell>
        </row>
        <row r="263">
          <cell r="AB263">
            <v>0</v>
          </cell>
          <cell r="AC263">
            <v>-14113.77</v>
          </cell>
          <cell r="AE263">
            <v>0</v>
          </cell>
          <cell r="AF263">
            <v>-14113.77</v>
          </cell>
        </row>
        <row r="264">
          <cell r="AB264">
            <v>0</v>
          </cell>
          <cell r="AC264">
            <v>-56370.74</v>
          </cell>
          <cell r="AE264">
            <v>0</v>
          </cell>
          <cell r="AF264">
            <v>-7445.26</v>
          </cell>
        </row>
        <row r="265">
          <cell r="AB265">
            <v>0</v>
          </cell>
          <cell r="AC265">
            <v>-4812415.9599999934</v>
          </cell>
          <cell r="AE265">
            <v>0</v>
          </cell>
          <cell r="AF265">
            <v>354065.82</v>
          </cell>
        </row>
        <row r="266">
          <cell r="AB266">
            <v>0</v>
          </cell>
          <cell r="AC266">
            <v>-195793.53</v>
          </cell>
          <cell r="AE266">
            <v>0</v>
          </cell>
          <cell r="AF266">
            <v>-195793.53</v>
          </cell>
        </row>
        <row r="267">
          <cell r="AB267">
            <v>0</v>
          </cell>
          <cell r="AC267">
            <v>-5008209.4899999937</v>
          </cell>
          <cell r="AE267">
            <v>0</v>
          </cell>
          <cell r="AF267">
            <v>158272.29</v>
          </cell>
        </row>
        <row r="270">
          <cell r="AB270">
            <v>0</v>
          </cell>
          <cell r="AC270">
            <v>372217.79</v>
          </cell>
          <cell r="AE270">
            <v>0</v>
          </cell>
          <cell r="AF270">
            <v>1062839.55</v>
          </cell>
        </row>
        <row r="271">
          <cell r="AB271">
            <v>0</v>
          </cell>
          <cell r="AC271">
            <v>272322.19</v>
          </cell>
          <cell r="AE271">
            <v>0</v>
          </cell>
          <cell r="AF271">
            <v>780061.59</v>
          </cell>
        </row>
        <row r="272">
          <cell r="AB272">
            <v>0</v>
          </cell>
          <cell r="AC272">
            <v>99895.6</v>
          </cell>
          <cell r="AE272">
            <v>0</v>
          </cell>
          <cell r="AF272">
            <v>282777.96000000002</v>
          </cell>
        </row>
        <row r="275">
          <cell r="AC275">
            <v>9011075.2299999986</v>
          </cell>
          <cell r="AF275">
            <v>9383311.8599999994</v>
          </cell>
        </row>
        <row r="277">
          <cell r="AC277">
            <v>8807375.7899999991</v>
          </cell>
          <cell r="AF277">
            <v>9231954.459999999</v>
          </cell>
        </row>
        <row r="280">
          <cell r="AC280">
            <v>2365413</v>
          </cell>
          <cell r="AF280">
            <v>2410889.7000000002</v>
          </cell>
        </row>
        <row r="281">
          <cell r="AC281">
            <v>2803762</v>
          </cell>
          <cell r="AF281">
            <v>2911159.8</v>
          </cell>
        </row>
        <row r="282">
          <cell r="AC282">
            <v>622969.75</v>
          </cell>
          <cell r="AF282">
            <v>663843.9</v>
          </cell>
        </row>
        <row r="283">
          <cell r="AC283">
            <v>450530.52</v>
          </cell>
          <cell r="AF283">
            <v>470668.22</v>
          </cell>
        </row>
        <row r="284">
          <cell r="AC284">
            <v>545824.4</v>
          </cell>
          <cell r="AF284">
            <v>581872.5</v>
          </cell>
        </row>
        <row r="285">
          <cell r="AC285">
            <v>327855.52</v>
          </cell>
          <cell r="AF285">
            <v>338970.69</v>
          </cell>
        </row>
        <row r="287">
          <cell r="AC287">
            <v>2303.4</v>
          </cell>
          <cell r="AF287">
            <v>2092.1999999999998</v>
          </cell>
        </row>
        <row r="288">
          <cell r="AC288">
            <v>2118.6</v>
          </cell>
          <cell r="AF288">
            <v>1735.8</v>
          </cell>
        </row>
        <row r="289">
          <cell r="AC289">
            <v>633.6</v>
          </cell>
          <cell r="AF289">
            <v>198.2</v>
          </cell>
        </row>
        <row r="290">
          <cell r="AC290">
            <v>547.79999999999995</v>
          </cell>
          <cell r="AF290">
            <v>105.6</v>
          </cell>
        </row>
        <row r="291">
          <cell r="AC291">
            <v>167.2</v>
          </cell>
          <cell r="AF291">
            <v>191.4</v>
          </cell>
        </row>
        <row r="292">
          <cell r="AC292">
            <v>171.6</v>
          </cell>
          <cell r="AF292">
            <v>39.6</v>
          </cell>
        </row>
        <row r="294">
          <cell r="AC294">
            <v>760151.7</v>
          </cell>
          <cell r="AF294">
            <v>822754.8</v>
          </cell>
        </row>
        <row r="295">
          <cell r="AC295">
            <v>552199.1</v>
          </cell>
          <cell r="AF295">
            <v>614920.6</v>
          </cell>
        </row>
        <row r="296">
          <cell r="AC296">
            <v>131733.85</v>
          </cell>
          <cell r="AF296">
            <v>149142.70000000001</v>
          </cell>
        </row>
        <row r="297">
          <cell r="AC297">
            <v>68607</v>
          </cell>
          <cell r="AF297">
            <v>74169.7</v>
          </cell>
        </row>
        <row r="298">
          <cell r="AC298">
            <v>115626.5</v>
          </cell>
          <cell r="AF298">
            <v>125922.5</v>
          </cell>
        </row>
        <row r="299">
          <cell r="AC299">
            <v>56760.25</v>
          </cell>
          <cell r="AF299">
            <v>63276.55</v>
          </cell>
        </row>
        <row r="300">
          <cell r="AC300">
            <v>203699.44</v>
          </cell>
          <cell r="AF300">
            <v>151357.4</v>
          </cell>
        </row>
        <row r="301">
          <cell r="AC301">
            <v>161861.42000000001</v>
          </cell>
          <cell r="AF301">
            <v>126312.61</v>
          </cell>
        </row>
        <row r="302">
          <cell r="AC302">
            <v>0</v>
          </cell>
          <cell r="AF302">
            <v>0</v>
          </cell>
        </row>
        <row r="303">
          <cell r="AC303">
            <v>0</v>
          </cell>
          <cell r="AF303">
            <v>0</v>
          </cell>
        </row>
        <row r="304">
          <cell r="AC304">
            <v>13256</v>
          </cell>
          <cell r="AF304">
            <v>0</v>
          </cell>
        </row>
        <row r="305">
          <cell r="AC305">
            <v>13251</v>
          </cell>
          <cell r="AF305">
            <v>17610.310000000001</v>
          </cell>
        </row>
        <row r="306">
          <cell r="AC306">
            <v>900</v>
          </cell>
          <cell r="AF306">
            <v>550</v>
          </cell>
        </row>
        <row r="307">
          <cell r="AC307">
            <v>11805.17</v>
          </cell>
          <cell r="AF307">
            <v>4990.5600000000004</v>
          </cell>
        </row>
        <row r="308">
          <cell r="AC308">
            <v>2556.85</v>
          </cell>
          <cell r="AF308">
            <v>1774.92</v>
          </cell>
        </row>
        <row r="309">
          <cell r="AC309">
            <v>0</v>
          </cell>
          <cell r="AF309">
            <v>0</v>
          </cell>
        </row>
        <row r="310">
          <cell r="AC310">
            <v>69</v>
          </cell>
          <cell r="AF310">
            <v>119</v>
          </cell>
        </row>
        <row r="311">
          <cell r="AC311">
            <v>0</v>
          </cell>
          <cell r="AF311">
            <v>0</v>
          </cell>
        </row>
        <row r="314">
          <cell r="AC314">
            <v>-328904.25</v>
          </cell>
          <cell r="AF314">
            <v>-342490.87</v>
          </cell>
        </row>
        <row r="315">
          <cell r="AC315">
            <v>-58571.99</v>
          </cell>
          <cell r="AF315">
            <v>-60991.519999999997</v>
          </cell>
        </row>
        <row r="316">
          <cell r="AC316">
            <v>-270332.26</v>
          </cell>
          <cell r="AF316">
            <v>-281499.34999999998</v>
          </cell>
        </row>
        <row r="320">
          <cell r="AB320">
            <v>640105.51</v>
          </cell>
          <cell r="AC320">
            <v>0</v>
          </cell>
          <cell r="AE320">
            <v>640105.51</v>
          </cell>
          <cell r="AF320">
            <v>0</v>
          </cell>
        </row>
        <row r="321">
          <cell r="AB321">
            <v>53456.15</v>
          </cell>
          <cell r="AC321">
            <v>0</v>
          </cell>
          <cell r="AE321">
            <v>53456.15</v>
          </cell>
          <cell r="AF321">
            <v>0</v>
          </cell>
        </row>
        <row r="322">
          <cell r="AB322">
            <v>500260.78</v>
          </cell>
          <cell r="AC322">
            <v>0</v>
          </cell>
          <cell r="AE322">
            <v>500260.78</v>
          </cell>
          <cell r="AF322">
            <v>0</v>
          </cell>
        </row>
        <row r="323">
          <cell r="AB323">
            <v>668</v>
          </cell>
          <cell r="AC323">
            <v>0</v>
          </cell>
          <cell r="AE323">
            <v>668</v>
          </cell>
          <cell r="AF323">
            <v>0</v>
          </cell>
        </row>
        <row r="324">
          <cell r="AB324">
            <v>85720.58</v>
          </cell>
          <cell r="AC324">
            <v>0</v>
          </cell>
          <cell r="AE324">
            <v>85720.58</v>
          </cell>
          <cell r="AF32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od"/>
      <sheetName val="BDG"/>
      <sheetName val="Orc"/>
      <sheetName val="ConsRot"/>
      <sheetName val="Investim"/>
      <sheetName val="Receitas"/>
      <sheetName val="Adm"/>
      <sheetName val="Pres"/>
      <sheetName val="Resumo"/>
      <sheetName val="SegTval"/>
    </sheetNames>
    <sheetDataSet>
      <sheetData sheetId="0" refreshError="1"/>
      <sheetData sheetId="1" refreshError="1">
        <row r="1">
          <cell r="J1" t="str">
            <v>i3_cre01</v>
          </cell>
          <cell r="L1" t="str">
            <v>i3_cre02</v>
          </cell>
          <cell r="P1" t="str">
            <v>i3_cre04</v>
          </cell>
          <cell r="X1" t="str">
            <v>i3_cre08</v>
          </cell>
        </row>
        <row r="2">
          <cell r="J2">
            <v>0</v>
          </cell>
          <cell r="L2">
            <v>0</v>
          </cell>
          <cell r="P2">
            <v>0</v>
          </cell>
          <cell r="X2">
            <v>0</v>
          </cell>
        </row>
        <row r="3">
          <cell r="J3">
            <v>0</v>
          </cell>
          <cell r="L3">
            <v>0</v>
          </cell>
          <cell r="P3">
            <v>0</v>
          </cell>
          <cell r="X3">
            <v>0</v>
          </cell>
        </row>
        <row r="4">
          <cell r="J4">
            <v>0</v>
          </cell>
          <cell r="L4">
            <v>0</v>
          </cell>
          <cell r="P4">
            <v>0</v>
          </cell>
          <cell r="X4">
            <v>0</v>
          </cell>
        </row>
        <row r="5">
          <cell r="J5">
            <v>0</v>
          </cell>
          <cell r="L5">
            <v>0</v>
          </cell>
          <cell r="P5">
            <v>0</v>
          </cell>
          <cell r="X5">
            <v>0</v>
          </cell>
        </row>
        <row r="6">
          <cell r="J6">
            <v>0</v>
          </cell>
          <cell r="L6">
            <v>0</v>
          </cell>
          <cell r="P6">
            <v>0</v>
          </cell>
          <cell r="X6">
            <v>0</v>
          </cell>
        </row>
        <row r="7">
          <cell r="J7">
            <v>0</v>
          </cell>
          <cell r="L7">
            <v>0</v>
          </cell>
          <cell r="P7">
            <v>0</v>
          </cell>
          <cell r="X7">
            <v>0</v>
          </cell>
        </row>
        <row r="8">
          <cell r="J8">
            <v>0</v>
          </cell>
          <cell r="L8">
            <v>0</v>
          </cell>
          <cell r="P8">
            <v>0</v>
          </cell>
          <cell r="X8">
            <v>0</v>
          </cell>
        </row>
        <row r="9">
          <cell r="J9">
            <v>0</v>
          </cell>
          <cell r="L9">
            <v>0</v>
          </cell>
          <cell r="P9">
            <v>0</v>
          </cell>
          <cell r="X9">
            <v>0</v>
          </cell>
        </row>
        <row r="10">
          <cell r="J10">
            <v>0</v>
          </cell>
          <cell r="L10">
            <v>0</v>
          </cell>
          <cell r="P10">
            <v>0</v>
          </cell>
          <cell r="X10">
            <v>0</v>
          </cell>
        </row>
        <row r="11">
          <cell r="J11">
            <v>0</v>
          </cell>
          <cell r="L11">
            <v>0</v>
          </cell>
          <cell r="P11">
            <v>0</v>
          </cell>
          <cell r="X11">
            <v>0</v>
          </cell>
        </row>
        <row r="12">
          <cell r="J12">
            <v>0</v>
          </cell>
          <cell r="L12">
            <v>0</v>
          </cell>
          <cell r="P12">
            <v>0</v>
          </cell>
          <cell r="X12">
            <v>0</v>
          </cell>
        </row>
        <row r="13">
          <cell r="J13">
            <v>0</v>
          </cell>
          <cell r="L13">
            <v>0</v>
          </cell>
          <cell r="P13">
            <v>0</v>
          </cell>
          <cell r="X13">
            <v>0</v>
          </cell>
        </row>
        <row r="14">
          <cell r="J14">
            <v>0</v>
          </cell>
          <cell r="L14">
            <v>0</v>
          </cell>
          <cell r="P14">
            <v>0</v>
          </cell>
          <cell r="X14">
            <v>0</v>
          </cell>
        </row>
        <row r="15">
          <cell r="J15">
            <v>0</v>
          </cell>
          <cell r="L15">
            <v>0</v>
          </cell>
          <cell r="P15">
            <v>0</v>
          </cell>
          <cell r="X15">
            <v>0</v>
          </cell>
        </row>
        <row r="16">
          <cell r="J16">
            <v>0</v>
          </cell>
          <cell r="L16">
            <v>0</v>
          </cell>
          <cell r="P16">
            <v>0</v>
          </cell>
          <cell r="X16">
            <v>0</v>
          </cell>
        </row>
        <row r="17">
          <cell r="J17">
            <v>0</v>
          </cell>
          <cell r="L17">
            <v>0</v>
          </cell>
          <cell r="P17">
            <v>0</v>
          </cell>
          <cell r="X17">
            <v>0</v>
          </cell>
        </row>
        <row r="18">
          <cell r="J18">
            <v>0</v>
          </cell>
          <cell r="L18">
            <v>0</v>
          </cell>
          <cell r="P18">
            <v>0</v>
          </cell>
          <cell r="X18">
            <v>0</v>
          </cell>
        </row>
        <row r="19">
          <cell r="J19">
            <v>0</v>
          </cell>
          <cell r="L19">
            <v>0</v>
          </cell>
          <cell r="P19">
            <v>0</v>
          </cell>
          <cell r="X19">
            <v>0</v>
          </cell>
        </row>
        <row r="20">
          <cell r="J20">
            <v>0</v>
          </cell>
          <cell r="L20">
            <v>0</v>
          </cell>
          <cell r="P20">
            <v>0</v>
          </cell>
          <cell r="X20">
            <v>0</v>
          </cell>
        </row>
        <row r="21">
          <cell r="J21">
            <v>0</v>
          </cell>
          <cell r="L21">
            <v>0</v>
          </cell>
          <cell r="P21">
            <v>0</v>
          </cell>
          <cell r="X21">
            <v>0</v>
          </cell>
        </row>
        <row r="22">
          <cell r="J22">
            <v>0</v>
          </cell>
          <cell r="L22">
            <v>0</v>
          </cell>
          <cell r="P22">
            <v>0</v>
          </cell>
          <cell r="X22">
            <v>0</v>
          </cell>
        </row>
        <row r="23">
          <cell r="J23">
            <v>0</v>
          </cell>
          <cell r="L23">
            <v>0</v>
          </cell>
          <cell r="P23">
            <v>0</v>
          </cell>
          <cell r="X23">
            <v>0</v>
          </cell>
        </row>
        <row r="24">
          <cell r="J24">
            <v>0</v>
          </cell>
          <cell r="L24">
            <v>0</v>
          </cell>
          <cell r="P24">
            <v>0</v>
          </cell>
          <cell r="X24">
            <v>0</v>
          </cell>
        </row>
        <row r="25">
          <cell r="J25">
            <v>0</v>
          </cell>
          <cell r="L25">
            <v>0</v>
          </cell>
          <cell r="P25">
            <v>0</v>
          </cell>
          <cell r="X25">
            <v>0</v>
          </cell>
        </row>
        <row r="26">
          <cell r="J26">
            <v>0</v>
          </cell>
          <cell r="L26">
            <v>0</v>
          </cell>
          <cell r="P26">
            <v>0</v>
          </cell>
          <cell r="X26">
            <v>0</v>
          </cell>
        </row>
        <row r="27">
          <cell r="J27">
            <v>0</v>
          </cell>
          <cell r="L27">
            <v>0</v>
          </cell>
          <cell r="P27">
            <v>0</v>
          </cell>
          <cell r="X27">
            <v>0</v>
          </cell>
        </row>
        <row r="28">
          <cell r="J28">
            <v>0</v>
          </cell>
          <cell r="L28">
            <v>0</v>
          </cell>
          <cell r="P28">
            <v>0</v>
          </cell>
          <cell r="X28">
            <v>0</v>
          </cell>
        </row>
        <row r="29">
          <cell r="J29">
            <v>0</v>
          </cell>
          <cell r="L29">
            <v>0</v>
          </cell>
          <cell r="P29">
            <v>0</v>
          </cell>
          <cell r="X29">
            <v>0</v>
          </cell>
        </row>
        <row r="30">
          <cell r="J30">
            <v>0</v>
          </cell>
          <cell r="L30">
            <v>0</v>
          </cell>
          <cell r="P30">
            <v>0</v>
          </cell>
          <cell r="X30">
            <v>0</v>
          </cell>
        </row>
        <row r="31">
          <cell r="J31">
            <v>0</v>
          </cell>
          <cell r="L31">
            <v>0</v>
          </cell>
          <cell r="P31">
            <v>0</v>
          </cell>
          <cell r="X31">
            <v>0</v>
          </cell>
        </row>
        <row r="32">
          <cell r="J32">
            <v>0</v>
          </cell>
          <cell r="L32">
            <v>0</v>
          </cell>
          <cell r="P32">
            <v>0</v>
          </cell>
          <cell r="X32">
            <v>0</v>
          </cell>
        </row>
        <row r="33">
          <cell r="J33">
            <v>0</v>
          </cell>
          <cell r="L33">
            <v>0</v>
          </cell>
          <cell r="P33">
            <v>0</v>
          </cell>
          <cell r="X33">
            <v>0</v>
          </cell>
        </row>
        <row r="34">
          <cell r="J34">
            <v>0</v>
          </cell>
          <cell r="L34">
            <v>0</v>
          </cell>
          <cell r="P34">
            <v>0</v>
          </cell>
          <cell r="X34">
            <v>0</v>
          </cell>
        </row>
        <row r="35">
          <cell r="J35">
            <v>0</v>
          </cell>
          <cell r="L35">
            <v>0</v>
          </cell>
          <cell r="P35">
            <v>0</v>
          </cell>
          <cell r="X35">
            <v>0</v>
          </cell>
        </row>
        <row r="36">
          <cell r="J36">
            <v>0</v>
          </cell>
          <cell r="L36">
            <v>0</v>
          </cell>
          <cell r="P36">
            <v>0</v>
          </cell>
          <cell r="X36">
            <v>0</v>
          </cell>
        </row>
        <row r="37">
          <cell r="J37">
            <v>0</v>
          </cell>
          <cell r="L37">
            <v>0</v>
          </cell>
          <cell r="P37">
            <v>0</v>
          </cell>
          <cell r="X37">
            <v>0</v>
          </cell>
        </row>
        <row r="38">
          <cell r="J38">
            <v>0</v>
          </cell>
          <cell r="L38">
            <v>0</v>
          </cell>
          <cell r="P38">
            <v>0</v>
          </cell>
          <cell r="X38">
            <v>0</v>
          </cell>
        </row>
        <row r="39">
          <cell r="J39">
            <v>0</v>
          </cell>
          <cell r="L39">
            <v>0</v>
          </cell>
          <cell r="P39">
            <v>0</v>
          </cell>
          <cell r="X39">
            <v>0</v>
          </cell>
        </row>
        <row r="40">
          <cell r="J40">
            <v>0</v>
          </cell>
          <cell r="L40">
            <v>0</v>
          </cell>
          <cell r="P40">
            <v>0</v>
          </cell>
          <cell r="X40">
            <v>0</v>
          </cell>
        </row>
        <row r="41">
          <cell r="J41">
            <v>0</v>
          </cell>
          <cell r="L41">
            <v>0</v>
          </cell>
          <cell r="P41">
            <v>0</v>
          </cell>
          <cell r="X41">
            <v>0</v>
          </cell>
        </row>
        <row r="42">
          <cell r="J42">
            <v>0</v>
          </cell>
          <cell r="L42">
            <v>0</v>
          </cell>
          <cell r="P42">
            <v>0</v>
          </cell>
          <cell r="X42">
            <v>0</v>
          </cell>
        </row>
        <row r="43">
          <cell r="J43">
            <v>0</v>
          </cell>
          <cell r="L43">
            <v>0</v>
          </cell>
          <cell r="P43">
            <v>0</v>
          </cell>
          <cell r="X43">
            <v>0</v>
          </cell>
        </row>
        <row r="44">
          <cell r="J44">
            <v>0</v>
          </cell>
          <cell r="L44">
            <v>0</v>
          </cell>
          <cell r="P44">
            <v>0</v>
          </cell>
          <cell r="X44">
            <v>0</v>
          </cell>
        </row>
        <row r="45">
          <cell r="J45">
            <v>0</v>
          </cell>
          <cell r="L45">
            <v>0</v>
          </cell>
          <cell r="P45">
            <v>0</v>
          </cell>
          <cell r="X45">
            <v>0</v>
          </cell>
        </row>
        <row r="46">
          <cell r="J46">
            <v>0</v>
          </cell>
          <cell r="L46">
            <v>0</v>
          </cell>
          <cell r="P46">
            <v>0</v>
          </cell>
          <cell r="X46">
            <v>0</v>
          </cell>
        </row>
        <row r="47">
          <cell r="J47">
            <v>0</v>
          </cell>
          <cell r="L47">
            <v>0</v>
          </cell>
          <cell r="P47">
            <v>0</v>
          </cell>
          <cell r="X47">
            <v>0</v>
          </cell>
        </row>
        <row r="48">
          <cell r="J48">
            <v>0</v>
          </cell>
          <cell r="L48">
            <v>0</v>
          </cell>
          <cell r="P48">
            <v>0</v>
          </cell>
          <cell r="X48">
            <v>0</v>
          </cell>
        </row>
        <row r="49">
          <cell r="J49">
            <v>0</v>
          </cell>
          <cell r="L49">
            <v>0</v>
          </cell>
          <cell r="P49">
            <v>0</v>
          </cell>
          <cell r="X49">
            <v>0</v>
          </cell>
        </row>
        <row r="50">
          <cell r="J50">
            <v>0</v>
          </cell>
          <cell r="L50">
            <v>0</v>
          </cell>
          <cell r="P50">
            <v>0</v>
          </cell>
          <cell r="X50">
            <v>0</v>
          </cell>
        </row>
        <row r="51">
          <cell r="J51">
            <v>0</v>
          </cell>
          <cell r="L51">
            <v>0</v>
          </cell>
          <cell r="P51">
            <v>0</v>
          </cell>
          <cell r="X51">
            <v>0</v>
          </cell>
        </row>
        <row r="52">
          <cell r="J52">
            <v>0</v>
          </cell>
          <cell r="L52">
            <v>0</v>
          </cell>
          <cell r="P52">
            <v>0</v>
          </cell>
          <cell r="X52">
            <v>0</v>
          </cell>
        </row>
        <row r="53">
          <cell r="J53">
            <v>0</v>
          </cell>
          <cell r="L53">
            <v>0</v>
          </cell>
          <cell r="P53">
            <v>0</v>
          </cell>
          <cell r="X53">
            <v>0</v>
          </cell>
        </row>
        <row r="54">
          <cell r="J54">
            <v>0</v>
          </cell>
          <cell r="L54">
            <v>0</v>
          </cell>
          <cell r="P54">
            <v>0</v>
          </cell>
          <cell r="X54">
            <v>0</v>
          </cell>
        </row>
        <row r="55">
          <cell r="J55">
            <v>0</v>
          </cell>
          <cell r="L55">
            <v>0</v>
          </cell>
          <cell r="P55">
            <v>0</v>
          </cell>
          <cell r="X55">
            <v>0</v>
          </cell>
        </row>
        <row r="56">
          <cell r="J56">
            <v>0</v>
          </cell>
          <cell r="L56">
            <v>0</v>
          </cell>
          <cell r="P56">
            <v>0</v>
          </cell>
          <cell r="X56">
            <v>0</v>
          </cell>
        </row>
        <row r="57">
          <cell r="J57">
            <v>0</v>
          </cell>
          <cell r="L57">
            <v>0</v>
          </cell>
          <cell r="P57">
            <v>0</v>
          </cell>
          <cell r="X57">
            <v>0</v>
          </cell>
        </row>
        <row r="58">
          <cell r="J58">
            <v>0</v>
          </cell>
          <cell r="L58">
            <v>0</v>
          </cell>
          <cell r="P58">
            <v>0</v>
          </cell>
          <cell r="X58">
            <v>0</v>
          </cell>
        </row>
        <row r="59">
          <cell r="J59">
            <v>0</v>
          </cell>
          <cell r="L59">
            <v>0</v>
          </cell>
          <cell r="P59">
            <v>0</v>
          </cell>
          <cell r="X59">
            <v>0</v>
          </cell>
        </row>
        <row r="60">
          <cell r="J60">
            <v>0</v>
          </cell>
          <cell r="L60">
            <v>0</v>
          </cell>
          <cell r="P60">
            <v>0</v>
          </cell>
          <cell r="X60">
            <v>0</v>
          </cell>
        </row>
        <row r="61">
          <cell r="J61">
            <v>0</v>
          </cell>
          <cell r="L61">
            <v>0</v>
          </cell>
          <cell r="P61">
            <v>0</v>
          </cell>
          <cell r="X61">
            <v>0</v>
          </cell>
        </row>
        <row r="62">
          <cell r="J62">
            <v>0</v>
          </cell>
          <cell r="L62">
            <v>0</v>
          </cell>
          <cell r="P62">
            <v>0</v>
          </cell>
          <cell r="X62">
            <v>0</v>
          </cell>
        </row>
        <row r="63">
          <cell r="J63">
            <v>0</v>
          </cell>
          <cell r="L63">
            <v>0</v>
          </cell>
          <cell r="P63">
            <v>0</v>
          </cell>
          <cell r="X63">
            <v>0</v>
          </cell>
        </row>
        <row r="64">
          <cell r="J64">
            <v>0</v>
          </cell>
          <cell r="L64">
            <v>0</v>
          </cell>
          <cell r="P64">
            <v>0</v>
          </cell>
          <cell r="X64">
            <v>0</v>
          </cell>
        </row>
        <row r="65">
          <cell r="J65">
            <v>0</v>
          </cell>
          <cell r="L65">
            <v>0</v>
          </cell>
          <cell r="P65">
            <v>0</v>
          </cell>
          <cell r="X65">
            <v>0</v>
          </cell>
        </row>
        <row r="66">
          <cell r="J66">
            <v>0</v>
          </cell>
          <cell r="L66">
            <v>0</v>
          </cell>
          <cell r="P66">
            <v>0</v>
          </cell>
          <cell r="X66">
            <v>0</v>
          </cell>
        </row>
        <row r="67">
          <cell r="J67">
            <v>0</v>
          </cell>
          <cell r="L67">
            <v>0</v>
          </cell>
          <cell r="P67">
            <v>0</v>
          </cell>
          <cell r="X67">
            <v>0</v>
          </cell>
        </row>
        <row r="68">
          <cell r="J68">
            <v>0</v>
          </cell>
          <cell r="L68">
            <v>0</v>
          </cell>
          <cell r="P68">
            <v>0</v>
          </cell>
          <cell r="X68">
            <v>0</v>
          </cell>
        </row>
        <row r="69">
          <cell r="J69">
            <v>0</v>
          </cell>
          <cell r="L69">
            <v>0</v>
          </cell>
          <cell r="P69">
            <v>0</v>
          </cell>
          <cell r="X69">
            <v>0</v>
          </cell>
        </row>
        <row r="70">
          <cell r="J70">
            <v>0</v>
          </cell>
          <cell r="L70">
            <v>0</v>
          </cell>
          <cell r="P70">
            <v>0</v>
          </cell>
          <cell r="X70">
            <v>0</v>
          </cell>
        </row>
        <row r="71">
          <cell r="J71">
            <v>0</v>
          </cell>
          <cell r="L71">
            <v>0</v>
          </cell>
          <cell r="P71">
            <v>0</v>
          </cell>
          <cell r="X71">
            <v>0</v>
          </cell>
        </row>
        <row r="72">
          <cell r="J72">
            <v>0</v>
          </cell>
          <cell r="L72">
            <v>0</v>
          </cell>
          <cell r="P72">
            <v>0</v>
          </cell>
          <cell r="X72">
            <v>0</v>
          </cell>
        </row>
        <row r="73">
          <cell r="J73">
            <v>0</v>
          </cell>
          <cell r="L73">
            <v>0</v>
          </cell>
          <cell r="P73">
            <v>0</v>
          </cell>
          <cell r="X73">
            <v>0</v>
          </cell>
        </row>
        <row r="74">
          <cell r="J74">
            <v>0</v>
          </cell>
          <cell r="L74">
            <v>0</v>
          </cell>
          <cell r="P74">
            <v>0</v>
          </cell>
          <cell r="X74">
            <v>0</v>
          </cell>
        </row>
        <row r="75">
          <cell r="J75">
            <v>0</v>
          </cell>
          <cell r="L75">
            <v>0</v>
          </cell>
          <cell r="P75">
            <v>0</v>
          </cell>
          <cell r="X75">
            <v>0</v>
          </cell>
        </row>
        <row r="76">
          <cell r="J76">
            <v>0</v>
          </cell>
          <cell r="L76">
            <v>0</v>
          </cell>
          <cell r="P76">
            <v>0</v>
          </cell>
          <cell r="X76">
            <v>0</v>
          </cell>
        </row>
        <row r="77">
          <cell r="J77">
            <v>0</v>
          </cell>
          <cell r="L77">
            <v>0</v>
          </cell>
          <cell r="P77">
            <v>0</v>
          </cell>
          <cell r="X77">
            <v>0</v>
          </cell>
        </row>
        <row r="78">
          <cell r="J78">
            <v>0</v>
          </cell>
          <cell r="L78">
            <v>0</v>
          </cell>
          <cell r="P78">
            <v>0</v>
          </cell>
          <cell r="X78">
            <v>0</v>
          </cell>
        </row>
        <row r="79">
          <cell r="J79">
            <v>0</v>
          </cell>
          <cell r="L79">
            <v>0</v>
          </cell>
          <cell r="P79">
            <v>0</v>
          </cell>
          <cell r="X79">
            <v>0</v>
          </cell>
        </row>
        <row r="80">
          <cell r="J80">
            <v>0</v>
          </cell>
          <cell r="L80">
            <v>0</v>
          </cell>
          <cell r="P80">
            <v>0</v>
          </cell>
          <cell r="X80">
            <v>0</v>
          </cell>
        </row>
        <row r="81">
          <cell r="J81">
            <v>0</v>
          </cell>
          <cell r="L81">
            <v>0</v>
          </cell>
          <cell r="P81">
            <v>0</v>
          </cell>
          <cell r="X81">
            <v>0</v>
          </cell>
        </row>
        <row r="82">
          <cell r="J82">
            <v>0</v>
          </cell>
          <cell r="L82">
            <v>0</v>
          </cell>
          <cell r="P82">
            <v>0</v>
          </cell>
          <cell r="X82">
            <v>0</v>
          </cell>
        </row>
        <row r="83">
          <cell r="J83">
            <v>0</v>
          </cell>
          <cell r="L83">
            <v>0</v>
          </cell>
          <cell r="P83">
            <v>0</v>
          </cell>
          <cell r="X83">
            <v>0</v>
          </cell>
        </row>
        <row r="84">
          <cell r="J84">
            <v>0</v>
          </cell>
          <cell r="L84">
            <v>0</v>
          </cell>
          <cell r="P84">
            <v>0</v>
          </cell>
          <cell r="X84">
            <v>0</v>
          </cell>
        </row>
        <row r="85">
          <cell r="J85">
            <v>0</v>
          </cell>
          <cell r="L85">
            <v>0</v>
          </cell>
          <cell r="P85">
            <v>0</v>
          </cell>
          <cell r="X85">
            <v>0</v>
          </cell>
        </row>
        <row r="86">
          <cell r="J86">
            <v>0</v>
          </cell>
          <cell r="L86">
            <v>0</v>
          </cell>
          <cell r="P86">
            <v>0</v>
          </cell>
          <cell r="X86">
            <v>0</v>
          </cell>
        </row>
        <row r="87">
          <cell r="J87">
            <v>0</v>
          </cell>
          <cell r="L87">
            <v>0</v>
          </cell>
          <cell r="P87">
            <v>0</v>
          </cell>
          <cell r="X87">
            <v>0</v>
          </cell>
        </row>
        <row r="88">
          <cell r="J88">
            <v>0</v>
          </cell>
          <cell r="L88">
            <v>0</v>
          </cell>
          <cell r="P88">
            <v>0</v>
          </cell>
          <cell r="X88">
            <v>0</v>
          </cell>
        </row>
        <row r="89">
          <cell r="J89">
            <v>0</v>
          </cell>
          <cell r="L89">
            <v>0</v>
          </cell>
          <cell r="P89">
            <v>0</v>
          </cell>
          <cell r="X89">
            <v>0</v>
          </cell>
        </row>
        <row r="90">
          <cell r="J90">
            <v>0</v>
          </cell>
          <cell r="L90">
            <v>0</v>
          </cell>
          <cell r="P90">
            <v>0</v>
          </cell>
          <cell r="X90">
            <v>0</v>
          </cell>
        </row>
        <row r="91">
          <cell r="J91">
            <v>0</v>
          </cell>
          <cell r="L91">
            <v>0</v>
          </cell>
          <cell r="P91">
            <v>0</v>
          </cell>
          <cell r="X91">
            <v>0</v>
          </cell>
        </row>
        <row r="92">
          <cell r="J92">
            <v>0</v>
          </cell>
          <cell r="L92">
            <v>0</v>
          </cell>
          <cell r="P92">
            <v>0</v>
          </cell>
          <cell r="X92">
            <v>0</v>
          </cell>
        </row>
        <row r="93">
          <cell r="J93">
            <v>0</v>
          </cell>
          <cell r="L93">
            <v>0</v>
          </cell>
          <cell r="P93">
            <v>0</v>
          </cell>
          <cell r="X93">
            <v>0</v>
          </cell>
        </row>
        <row r="94">
          <cell r="J94">
            <v>0</v>
          </cell>
          <cell r="L94">
            <v>0</v>
          </cell>
          <cell r="P94">
            <v>0</v>
          </cell>
          <cell r="X94">
            <v>0</v>
          </cell>
        </row>
        <row r="95">
          <cell r="J95">
            <v>0</v>
          </cell>
          <cell r="L95">
            <v>0</v>
          </cell>
          <cell r="P95">
            <v>0</v>
          </cell>
          <cell r="X95">
            <v>0</v>
          </cell>
        </row>
        <row r="96">
          <cell r="J96">
            <v>0</v>
          </cell>
          <cell r="L96">
            <v>0</v>
          </cell>
          <cell r="P96">
            <v>0</v>
          </cell>
          <cell r="X96">
            <v>0</v>
          </cell>
        </row>
        <row r="97">
          <cell r="J97">
            <v>0</v>
          </cell>
          <cell r="L97">
            <v>0</v>
          </cell>
          <cell r="P97">
            <v>0</v>
          </cell>
          <cell r="X97">
            <v>0</v>
          </cell>
        </row>
        <row r="98">
          <cell r="J98">
            <v>0</v>
          </cell>
          <cell r="L98">
            <v>0</v>
          </cell>
          <cell r="P98">
            <v>0</v>
          </cell>
          <cell r="X98">
            <v>0</v>
          </cell>
        </row>
        <row r="99">
          <cell r="J99">
            <v>0</v>
          </cell>
          <cell r="L99">
            <v>0</v>
          </cell>
          <cell r="P99">
            <v>0</v>
          </cell>
          <cell r="X99">
            <v>0</v>
          </cell>
        </row>
        <row r="100">
          <cell r="J100">
            <v>0</v>
          </cell>
          <cell r="L100">
            <v>0</v>
          </cell>
          <cell r="P100">
            <v>0</v>
          </cell>
          <cell r="X100">
            <v>0</v>
          </cell>
        </row>
        <row r="101">
          <cell r="J101">
            <v>0</v>
          </cell>
          <cell r="L101">
            <v>0</v>
          </cell>
          <cell r="P101">
            <v>0</v>
          </cell>
          <cell r="X101">
            <v>0</v>
          </cell>
        </row>
        <row r="102">
          <cell r="J102">
            <v>0</v>
          </cell>
          <cell r="L102">
            <v>0</v>
          </cell>
          <cell r="P102">
            <v>0</v>
          </cell>
          <cell r="X102">
            <v>0</v>
          </cell>
        </row>
        <row r="103">
          <cell r="J103">
            <v>0</v>
          </cell>
          <cell r="L103">
            <v>0</v>
          </cell>
          <cell r="P103">
            <v>0</v>
          </cell>
          <cell r="X103">
            <v>0</v>
          </cell>
        </row>
        <row r="104">
          <cell r="J104">
            <v>0</v>
          </cell>
          <cell r="L104">
            <v>0</v>
          </cell>
          <cell r="P104">
            <v>0</v>
          </cell>
          <cell r="X104">
            <v>0</v>
          </cell>
        </row>
        <row r="105">
          <cell r="J105">
            <v>0</v>
          </cell>
          <cell r="L105">
            <v>0</v>
          </cell>
          <cell r="P105">
            <v>0</v>
          </cell>
          <cell r="X105">
            <v>0</v>
          </cell>
        </row>
        <row r="106">
          <cell r="J106">
            <v>0</v>
          </cell>
          <cell r="L106">
            <v>0</v>
          </cell>
          <cell r="P106">
            <v>0</v>
          </cell>
          <cell r="X106">
            <v>0</v>
          </cell>
        </row>
        <row r="107">
          <cell r="J107">
            <v>0</v>
          </cell>
          <cell r="L107">
            <v>0</v>
          </cell>
          <cell r="P107">
            <v>0</v>
          </cell>
          <cell r="X107">
            <v>0</v>
          </cell>
        </row>
        <row r="108">
          <cell r="J108">
            <v>0</v>
          </cell>
          <cell r="L108">
            <v>0</v>
          </cell>
          <cell r="P108">
            <v>0</v>
          </cell>
          <cell r="X108">
            <v>0</v>
          </cell>
        </row>
        <row r="109">
          <cell r="J109">
            <v>0</v>
          </cell>
          <cell r="L109">
            <v>0</v>
          </cell>
          <cell r="P109">
            <v>0</v>
          </cell>
          <cell r="X109">
            <v>0</v>
          </cell>
        </row>
        <row r="110">
          <cell r="J110">
            <v>0</v>
          </cell>
          <cell r="L110">
            <v>0</v>
          </cell>
          <cell r="P110">
            <v>0</v>
          </cell>
          <cell r="X110">
            <v>0</v>
          </cell>
        </row>
        <row r="111">
          <cell r="J111">
            <v>0</v>
          </cell>
          <cell r="L111">
            <v>0</v>
          </cell>
          <cell r="P111">
            <v>0</v>
          </cell>
          <cell r="X111">
            <v>0</v>
          </cell>
        </row>
        <row r="112">
          <cell r="J112">
            <v>0</v>
          </cell>
          <cell r="L112">
            <v>0</v>
          </cell>
          <cell r="P112">
            <v>0</v>
          </cell>
          <cell r="X112">
            <v>0</v>
          </cell>
        </row>
        <row r="113">
          <cell r="J113">
            <v>0</v>
          </cell>
          <cell r="L113">
            <v>0</v>
          </cell>
          <cell r="P113">
            <v>0</v>
          </cell>
          <cell r="X113">
            <v>0</v>
          </cell>
        </row>
        <row r="114">
          <cell r="J114">
            <v>0</v>
          </cell>
          <cell r="L114">
            <v>0</v>
          </cell>
          <cell r="P114">
            <v>0</v>
          </cell>
          <cell r="X114">
            <v>0</v>
          </cell>
        </row>
        <row r="115">
          <cell r="J115">
            <v>0</v>
          </cell>
          <cell r="L115">
            <v>0</v>
          </cell>
          <cell r="P115">
            <v>0</v>
          </cell>
          <cell r="X115">
            <v>0</v>
          </cell>
        </row>
        <row r="116">
          <cell r="J116">
            <v>0</v>
          </cell>
          <cell r="L116">
            <v>0</v>
          </cell>
          <cell r="P116">
            <v>0</v>
          </cell>
          <cell r="X116">
            <v>0</v>
          </cell>
        </row>
        <row r="117">
          <cell r="J117">
            <v>0</v>
          </cell>
          <cell r="L117">
            <v>0</v>
          </cell>
          <cell r="P117">
            <v>0</v>
          </cell>
          <cell r="X117">
            <v>0</v>
          </cell>
        </row>
        <row r="118">
          <cell r="J118">
            <v>0</v>
          </cell>
          <cell r="L118">
            <v>0</v>
          </cell>
          <cell r="P118">
            <v>0</v>
          </cell>
          <cell r="X118">
            <v>0</v>
          </cell>
        </row>
        <row r="119">
          <cell r="J119">
            <v>0</v>
          </cell>
          <cell r="L119">
            <v>0</v>
          </cell>
          <cell r="P119">
            <v>0</v>
          </cell>
          <cell r="X119">
            <v>0</v>
          </cell>
        </row>
        <row r="120">
          <cell r="J120">
            <v>0</v>
          </cell>
          <cell r="L120">
            <v>0</v>
          </cell>
          <cell r="P120">
            <v>0</v>
          </cell>
          <cell r="X120">
            <v>0</v>
          </cell>
        </row>
        <row r="121">
          <cell r="J121">
            <v>0</v>
          </cell>
          <cell r="L121">
            <v>0</v>
          </cell>
          <cell r="P121">
            <v>0</v>
          </cell>
          <cell r="X121">
            <v>0</v>
          </cell>
        </row>
        <row r="122">
          <cell r="J122">
            <v>0</v>
          </cell>
          <cell r="L122">
            <v>0</v>
          </cell>
          <cell r="P122">
            <v>0</v>
          </cell>
          <cell r="X122">
            <v>0</v>
          </cell>
        </row>
        <row r="123">
          <cell r="J123">
            <v>0</v>
          </cell>
          <cell r="L123">
            <v>0</v>
          </cell>
          <cell r="P123">
            <v>0</v>
          </cell>
          <cell r="X123">
            <v>0</v>
          </cell>
        </row>
        <row r="124">
          <cell r="J124">
            <v>0</v>
          </cell>
          <cell r="L124">
            <v>0</v>
          </cell>
          <cell r="P124">
            <v>0</v>
          </cell>
          <cell r="X124">
            <v>0</v>
          </cell>
        </row>
        <row r="125">
          <cell r="J125">
            <v>0</v>
          </cell>
          <cell r="L125">
            <v>0</v>
          </cell>
          <cell r="P125">
            <v>0</v>
          </cell>
          <cell r="X125">
            <v>0</v>
          </cell>
        </row>
        <row r="126">
          <cell r="J126">
            <v>0</v>
          </cell>
          <cell r="L126">
            <v>0</v>
          </cell>
          <cell r="P126">
            <v>0</v>
          </cell>
          <cell r="X126">
            <v>0</v>
          </cell>
        </row>
        <row r="127">
          <cell r="J127">
            <v>0</v>
          </cell>
          <cell r="L127">
            <v>0</v>
          </cell>
          <cell r="P127">
            <v>0</v>
          </cell>
          <cell r="X127">
            <v>0</v>
          </cell>
        </row>
        <row r="128">
          <cell r="J128">
            <v>0</v>
          </cell>
          <cell r="L128">
            <v>0</v>
          </cell>
          <cell r="P128">
            <v>0</v>
          </cell>
          <cell r="X128">
            <v>0</v>
          </cell>
        </row>
        <row r="129">
          <cell r="J129">
            <v>0</v>
          </cell>
          <cell r="L129">
            <v>0</v>
          </cell>
          <cell r="P129">
            <v>0</v>
          </cell>
          <cell r="X129">
            <v>0</v>
          </cell>
        </row>
        <row r="130">
          <cell r="J130">
            <v>0</v>
          </cell>
          <cell r="L130">
            <v>0</v>
          </cell>
          <cell r="P130">
            <v>0</v>
          </cell>
          <cell r="X130">
            <v>0</v>
          </cell>
        </row>
        <row r="131">
          <cell r="J131">
            <v>0</v>
          </cell>
          <cell r="L131">
            <v>0</v>
          </cell>
          <cell r="P131">
            <v>0</v>
          </cell>
          <cell r="X131">
            <v>0</v>
          </cell>
        </row>
        <row r="132">
          <cell r="J132">
            <v>0</v>
          </cell>
          <cell r="L132">
            <v>0</v>
          </cell>
          <cell r="P132">
            <v>0</v>
          </cell>
          <cell r="X132">
            <v>0</v>
          </cell>
        </row>
        <row r="133">
          <cell r="J133">
            <v>0</v>
          </cell>
          <cell r="L133">
            <v>0</v>
          </cell>
          <cell r="P133">
            <v>0</v>
          </cell>
          <cell r="X133">
            <v>0</v>
          </cell>
        </row>
        <row r="134">
          <cell r="J134">
            <v>0</v>
          </cell>
          <cell r="L134">
            <v>0</v>
          </cell>
          <cell r="P134">
            <v>0</v>
          </cell>
          <cell r="X134">
            <v>0</v>
          </cell>
        </row>
        <row r="135">
          <cell r="J135">
            <v>0</v>
          </cell>
          <cell r="L135">
            <v>0</v>
          </cell>
          <cell r="P135">
            <v>0</v>
          </cell>
          <cell r="X135">
            <v>0</v>
          </cell>
        </row>
        <row r="136">
          <cell r="J136">
            <v>0</v>
          </cell>
          <cell r="L136">
            <v>0</v>
          </cell>
          <cell r="P136">
            <v>0</v>
          </cell>
          <cell r="X136">
            <v>0</v>
          </cell>
        </row>
        <row r="137">
          <cell r="J137">
            <v>0</v>
          </cell>
          <cell r="L137">
            <v>0</v>
          </cell>
          <cell r="P137">
            <v>0</v>
          </cell>
          <cell r="X137">
            <v>0</v>
          </cell>
        </row>
        <row r="138">
          <cell r="J138">
            <v>0</v>
          </cell>
          <cell r="L138">
            <v>0</v>
          </cell>
          <cell r="P138">
            <v>0</v>
          </cell>
          <cell r="X138">
            <v>0</v>
          </cell>
        </row>
        <row r="139">
          <cell r="J139">
            <v>0</v>
          </cell>
          <cell r="L139">
            <v>0</v>
          </cell>
          <cell r="P139">
            <v>0</v>
          </cell>
          <cell r="X139">
            <v>0</v>
          </cell>
        </row>
        <row r="140">
          <cell r="J140">
            <v>0</v>
          </cell>
          <cell r="L140">
            <v>0</v>
          </cell>
          <cell r="P140">
            <v>0</v>
          </cell>
          <cell r="X140">
            <v>0</v>
          </cell>
        </row>
        <row r="141">
          <cell r="J141">
            <v>0</v>
          </cell>
          <cell r="L141">
            <v>0</v>
          </cell>
          <cell r="P141">
            <v>0</v>
          </cell>
          <cell r="X141">
            <v>0</v>
          </cell>
        </row>
        <row r="142">
          <cell r="J142">
            <v>0</v>
          </cell>
          <cell r="L142">
            <v>0</v>
          </cell>
          <cell r="P142">
            <v>0</v>
          </cell>
          <cell r="X142">
            <v>0</v>
          </cell>
        </row>
        <row r="143">
          <cell r="J143">
            <v>0</v>
          </cell>
          <cell r="L143">
            <v>0</v>
          </cell>
          <cell r="P143">
            <v>0</v>
          </cell>
          <cell r="X143">
            <v>0</v>
          </cell>
        </row>
        <row r="144">
          <cell r="J144">
            <v>0</v>
          </cell>
          <cell r="L144">
            <v>0</v>
          </cell>
          <cell r="P144">
            <v>0</v>
          </cell>
          <cell r="X144">
            <v>0</v>
          </cell>
        </row>
        <row r="145">
          <cell r="J145">
            <v>0</v>
          </cell>
          <cell r="L145">
            <v>0</v>
          </cell>
          <cell r="P145">
            <v>0</v>
          </cell>
          <cell r="X145">
            <v>0</v>
          </cell>
        </row>
        <row r="146">
          <cell r="J146">
            <v>0</v>
          </cell>
          <cell r="L146">
            <v>0</v>
          </cell>
          <cell r="P146">
            <v>0</v>
          </cell>
          <cell r="X146">
            <v>0</v>
          </cell>
        </row>
        <row r="147">
          <cell r="J147">
            <v>0</v>
          </cell>
          <cell r="L147">
            <v>0</v>
          </cell>
          <cell r="P147">
            <v>0</v>
          </cell>
          <cell r="X147">
            <v>0</v>
          </cell>
        </row>
        <row r="148">
          <cell r="J148">
            <v>0</v>
          </cell>
          <cell r="L148">
            <v>0</v>
          </cell>
          <cell r="P148">
            <v>0</v>
          </cell>
          <cell r="X148">
            <v>0</v>
          </cell>
        </row>
        <row r="149">
          <cell r="J149">
            <v>0</v>
          </cell>
          <cell r="L149">
            <v>0</v>
          </cell>
          <cell r="P149">
            <v>0</v>
          </cell>
          <cell r="X149">
            <v>0</v>
          </cell>
        </row>
        <row r="150">
          <cell r="J150">
            <v>0</v>
          </cell>
          <cell r="L150">
            <v>0</v>
          </cell>
          <cell r="P150">
            <v>0</v>
          </cell>
          <cell r="X150">
            <v>0</v>
          </cell>
        </row>
        <row r="151">
          <cell r="J151">
            <v>0</v>
          </cell>
          <cell r="L151">
            <v>0</v>
          </cell>
          <cell r="P151">
            <v>0</v>
          </cell>
          <cell r="X151">
            <v>0</v>
          </cell>
        </row>
        <row r="152">
          <cell r="J152">
            <v>0</v>
          </cell>
          <cell r="L152">
            <v>0</v>
          </cell>
          <cell r="P152">
            <v>0</v>
          </cell>
          <cell r="X152">
            <v>0</v>
          </cell>
        </row>
        <row r="153">
          <cell r="J153">
            <v>0</v>
          </cell>
          <cell r="L153">
            <v>0</v>
          </cell>
          <cell r="P153">
            <v>0</v>
          </cell>
          <cell r="X153">
            <v>0</v>
          </cell>
        </row>
        <row r="154">
          <cell r="J154">
            <v>0</v>
          </cell>
          <cell r="L154">
            <v>0</v>
          </cell>
          <cell r="P154">
            <v>0</v>
          </cell>
          <cell r="X154">
            <v>0</v>
          </cell>
        </row>
        <row r="155">
          <cell r="J155">
            <v>0</v>
          </cell>
          <cell r="L155">
            <v>0</v>
          </cell>
          <cell r="P155">
            <v>0</v>
          </cell>
          <cell r="X155">
            <v>0</v>
          </cell>
        </row>
        <row r="156">
          <cell r="J156">
            <v>0</v>
          </cell>
          <cell r="L156">
            <v>0</v>
          </cell>
          <cell r="P156">
            <v>0</v>
          </cell>
          <cell r="X156">
            <v>0</v>
          </cell>
        </row>
        <row r="157">
          <cell r="J157">
            <v>0</v>
          </cell>
          <cell r="L157">
            <v>0</v>
          </cell>
          <cell r="P157">
            <v>0</v>
          </cell>
          <cell r="X157">
            <v>0</v>
          </cell>
        </row>
        <row r="158">
          <cell r="J158">
            <v>0</v>
          </cell>
          <cell r="L158">
            <v>0</v>
          </cell>
          <cell r="P158">
            <v>0</v>
          </cell>
          <cell r="X158">
            <v>0</v>
          </cell>
        </row>
        <row r="159">
          <cell r="J159">
            <v>0</v>
          </cell>
          <cell r="L159">
            <v>0</v>
          </cell>
          <cell r="P159">
            <v>0</v>
          </cell>
          <cell r="X159">
            <v>0</v>
          </cell>
        </row>
        <row r="160">
          <cell r="J160">
            <v>0</v>
          </cell>
          <cell r="L160">
            <v>0</v>
          </cell>
          <cell r="P160">
            <v>0</v>
          </cell>
          <cell r="X160">
            <v>0</v>
          </cell>
        </row>
        <row r="161">
          <cell r="J161">
            <v>0</v>
          </cell>
          <cell r="L161">
            <v>0</v>
          </cell>
          <cell r="P161">
            <v>0</v>
          </cell>
          <cell r="X161">
            <v>0</v>
          </cell>
        </row>
        <row r="162">
          <cell r="J162">
            <v>0</v>
          </cell>
          <cell r="L162">
            <v>0</v>
          </cell>
          <cell r="P162">
            <v>0</v>
          </cell>
          <cell r="X162">
            <v>0</v>
          </cell>
        </row>
        <row r="163">
          <cell r="J163">
            <v>0</v>
          </cell>
          <cell r="L163">
            <v>0</v>
          </cell>
          <cell r="P163">
            <v>0</v>
          </cell>
          <cell r="X163">
            <v>0</v>
          </cell>
        </row>
        <row r="164">
          <cell r="J164">
            <v>0</v>
          </cell>
          <cell r="L164">
            <v>0</v>
          </cell>
          <cell r="P164">
            <v>0</v>
          </cell>
          <cell r="X164">
            <v>0</v>
          </cell>
        </row>
        <row r="165">
          <cell r="J165">
            <v>0</v>
          </cell>
          <cell r="L165">
            <v>0</v>
          </cell>
          <cell r="P165">
            <v>0</v>
          </cell>
          <cell r="X165">
            <v>0</v>
          </cell>
        </row>
        <row r="166">
          <cell r="J166">
            <v>0</v>
          </cell>
          <cell r="L166">
            <v>0</v>
          </cell>
          <cell r="P166">
            <v>0</v>
          </cell>
          <cell r="X166">
            <v>0</v>
          </cell>
        </row>
        <row r="167">
          <cell r="J167">
            <v>0</v>
          </cell>
          <cell r="L167">
            <v>0</v>
          </cell>
          <cell r="P167">
            <v>0</v>
          </cell>
          <cell r="X167">
            <v>0</v>
          </cell>
        </row>
        <row r="168">
          <cell r="J168">
            <v>0</v>
          </cell>
          <cell r="L168">
            <v>0</v>
          </cell>
          <cell r="P168">
            <v>0</v>
          </cell>
          <cell r="X168">
            <v>0</v>
          </cell>
        </row>
        <row r="169">
          <cell r="J169">
            <v>0</v>
          </cell>
          <cell r="L169">
            <v>0</v>
          </cell>
          <cell r="P169">
            <v>0</v>
          </cell>
          <cell r="X169">
            <v>0</v>
          </cell>
        </row>
        <row r="170">
          <cell r="J170">
            <v>0</v>
          </cell>
          <cell r="L170">
            <v>0</v>
          </cell>
          <cell r="P170">
            <v>0</v>
          </cell>
          <cell r="X170">
            <v>0</v>
          </cell>
        </row>
        <row r="171">
          <cell r="J171">
            <v>0</v>
          </cell>
          <cell r="L171">
            <v>0</v>
          </cell>
          <cell r="P171">
            <v>0</v>
          </cell>
          <cell r="X171">
            <v>0</v>
          </cell>
        </row>
        <row r="172">
          <cell r="J172">
            <v>0</v>
          </cell>
          <cell r="L172">
            <v>0</v>
          </cell>
          <cell r="P172">
            <v>0</v>
          </cell>
          <cell r="X172">
            <v>0</v>
          </cell>
        </row>
        <row r="173">
          <cell r="J173">
            <v>0</v>
          </cell>
          <cell r="L173">
            <v>0</v>
          </cell>
          <cell r="P173">
            <v>0</v>
          </cell>
          <cell r="X173">
            <v>0</v>
          </cell>
        </row>
        <row r="174">
          <cell r="J174">
            <v>0</v>
          </cell>
          <cell r="L174">
            <v>0</v>
          </cell>
          <cell r="P174">
            <v>0</v>
          </cell>
          <cell r="X174">
            <v>0</v>
          </cell>
        </row>
        <row r="175">
          <cell r="J175">
            <v>0</v>
          </cell>
          <cell r="L175">
            <v>0</v>
          </cell>
          <cell r="P175">
            <v>0</v>
          </cell>
          <cell r="X175">
            <v>0</v>
          </cell>
        </row>
        <row r="176">
          <cell r="J176">
            <v>0</v>
          </cell>
          <cell r="L176">
            <v>0</v>
          </cell>
          <cell r="P176">
            <v>0</v>
          </cell>
          <cell r="X176">
            <v>0</v>
          </cell>
        </row>
        <row r="177">
          <cell r="J177">
            <v>0</v>
          </cell>
          <cell r="L177">
            <v>0</v>
          </cell>
          <cell r="P177">
            <v>0</v>
          </cell>
          <cell r="X177">
            <v>0</v>
          </cell>
        </row>
        <row r="178">
          <cell r="J178">
            <v>0</v>
          </cell>
          <cell r="L178">
            <v>0</v>
          </cell>
          <cell r="P178">
            <v>0</v>
          </cell>
          <cell r="X178">
            <v>0</v>
          </cell>
        </row>
        <row r="179">
          <cell r="J179">
            <v>0</v>
          </cell>
          <cell r="L179">
            <v>0</v>
          </cell>
          <cell r="P179">
            <v>0</v>
          </cell>
          <cell r="X179">
            <v>0</v>
          </cell>
        </row>
        <row r="180">
          <cell r="J180">
            <v>0</v>
          </cell>
          <cell r="L180">
            <v>0</v>
          </cell>
          <cell r="P180">
            <v>0</v>
          </cell>
          <cell r="X180">
            <v>0</v>
          </cell>
        </row>
        <row r="181">
          <cell r="J181">
            <v>0</v>
          </cell>
          <cell r="L181">
            <v>0</v>
          </cell>
          <cell r="P181">
            <v>0</v>
          </cell>
          <cell r="X181">
            <v>0</v>
          </cell>
        </row>
        <row r="182">
          <cell r="J182">
            <v>0</v>
          </cell>
          <cell r="L182">
            <v>0</v>
          </cell>
          <cell r="P182">
            <v>0</v>
          </cell>
          <cell r="X182">
            <v>0</v>
          </cell>
        </row>
        <row r="183">
          <cell r="J183">
            <v>0</v>
          </cell>
          <cell r="L183">
            <v>0</v>
          </cell>
          <cell r="P183">
            <v>0</v>
          </cell>
          <cell r="X183">
            <v>0</v>
          </cell>
        </row>
        <row r="184">
          <cell r="J184">
            <v>0</v>
          </cell>
          <cell r="L184">
            <v>0</v>
          </cell>
          <cell r="P184">
            <v>0</v>
          </cell>
          <cell r="X184">
            <v>0</v>
          </cell>
        </row>
        <row r="185">
          <cell r="J185">
            <v>0</v>
          </cell>
          <cell r="L185">
            <v>0</v>
          </cell>
          <cell r="P185">
            <v>0</v>
          </cell>
          <cell r="X185">
            <v>0</v>
          </cell>
        </row>
        <row r="186">
          <cell r="J186">
            <v>0</v>
          </cell>
          <cell r="L186">
            <v>0</v>
          </cell>
          <cell r="P186">
            <v>0</v>
          </cell>
          <cell r="X186">
            <v>0</v>
          </cell>
        </row>
        <row r="187">
          <cell r="J187">
            <v>0</v>
          </cell>
          <cell r="L187">
            <v>0</v>
          </cell>
          <cell r="P187">
            <v>0</v>
          </cell>
          <cell r="X187">
            <v>0</v>
          </cell>
        </row>
        <row r="188">
          <cell r="J188">
            <v>0</v>
          </cell>
          <cell r="L188">
            <v>0</v>
          </cell>
          <cell r="P188">
            <v>0</v>
          </cell>
          <cell r="X188">
            <v>0</v>
          </cell>
        </row>
        <row r="189">
          <cell r="J189">
            <v>0</v>
          </cell>
          <cell r="L189">
            <v>0</v>
          </cell>
          <cell r="P189">
            <v>0</v>
          </cell>
          <cell r="X189">
            <v>0</v>
          </cell>
        </row>
        <row r="190">
          <cell r="J190">
            <v>0</v>
          </cell>
          <cell r="L190">
            <v>0</v>
          </cell>
          <cell r="P190">
            <v>0</v>
          </cell>
          <cell r="X190">
            <v>0</v>
          </cell>
        </row>
        <row r="191">
          <cell r="J191">
            <v>0</v>
          </cell>
          <cell r="L191">
            <v>0</v>
          </cell>
          <cell r="P191">
            <v>0</v>
          </cell>
          <cell r="X191">
            <v>0</v>
          </cell>
        </row>
        <row r="192">
          <cell r="J192">
            <v>0</v>
          </cell>
          <cell r="L192">
            <v>0</v>
          </cell>
          <cell r="P192">
            <v>0</v>
          </cell>
          <cell r="X192">
            <v>0</v>
          </cell>
        </row>
        <row r="193">
          <cell r="J193">
            <v>0</v>
          </cell>
          <cell r="L193">
            <v>0</v>
          </cell>
          <cell r="P193">
            <v>0</v>
          </cell>
          <cell r="X193">
            <v>0</v>
          </cell>
        </row>
        <row r="194">
          <cell r="J194">
            <v>0</v>
          </cell>
          <cell r="L194">
            <v>0</v>
          </cell>
          <cell r="P194">
            <v>0</v>
          </cell>
          <cell r="X194">
            <v>0</v>
          </cell>
        </row>
        <row r="195">
          <cell r="J195">
            <v>0</v>
          </cell>
          <cell r="L195">
            <v>0</v>
          </cell>
          <cell r="P195">
            <v>0</v>
          </cell>
          <cell r="X195">
            <v>0</v>
          </cell>
        </row>
        <row r="196">
          <cell r="J196">
            <v>0</v>
          </cell>
          <cell r="L196">
            <v>0</v>
          </cell>
          <cell r="P196">
            <v>0</v>
          </cell>
          <cell r="X196">
            <v>0</v>
          </cell>
        </row>
        <row r="197">
          <cell r="J197">
            <v>0</v>
          </cell>
          <cell r="L197">
            <v>0</v>
          </cell>
          <cell r="P197">
            <v>0</v>
          </cell>
          <cell r="X197">
            <v>0</v>
          </cell>
        </row>
        <row r="198">
          <cell r="J198">
            <v>0</v>
          </cell>
          <cell r="L198">
            <v>0</v>
          </cell>
          <cell r="P198">
            <v>0</v>
          </cell>
          <cell r="X198">
            <v>0</v>
          </cell>
        </row>
        <row r="199">
          <cell r="J199">
            <v>0</v>
          </cell>
          <cell r="L199">
            <v>0</v>
          </cell>
          <cell r="P199">
            <v>0</v>
          </cell>
          <cell r="X199">
            <v>0</v>
          </cell>
        </row>
        <row r="200">
          <cell r="J200">
            <v>0</v>
          </cell>
          <cell r="L200">
            <v>0</v>
          </cell>
          <cell r="P200">
            <v>0</v>
          </cell>
          <cell r="X200">
            <v>0</v>
          </cell>
        </row>
        <row r="201">
          <cell r="J201">
            <v>0</v>
          </cell>
          <cell r="L201">
            <v>0</v>
          </cell>
          <cell r="P201">
            <v>0</v>
          </cell>
          <cell r="X201">
            <v>0</v>
          </cell>
        </row>
        <row r="202">
          <cell r="J202">
            <v>0</v>
          </cell>
          <cell r="L202">
            <v>0</v>
          </cell>
          <cell r="P202">
            <v>0</v>
          </cell>
          <cell r="X202">
            <v>0</v>
          </cell>
        </row>
        <row r="203">
          <cell r="J203">
            <v>0</v>
          </cell>
          <cell r="L203">
            <v>0</v>
          </cell>
          <cell r="P203">
            <v>0</v>
          </cell>
          <cell r="X203">
            <v>0</v>
          </cell>
        </row>
        <row r="204">
          <cell r="J204">
            <v>0</v>
          </cell>
          <cell r="L204">
            <v>0</v>
          </cell>
          <cell r="P204">
            <v>0</v>
          </cell>
          <cell r="X204">
            <v>0</v>
          </cell>
        </row>
        <row r="205">
          <cell r="J205">
            <v>0</v>
          </cell>
          <cell r="L205">
            <v>0</v>
          </cell>
          <cell r="P205">
            <v>0</v>
          </cell>
          <cell r="X205">
            <v>0</v>
          </cell>
        </row>
        <row r="206">
          <cell r="J206">
            <v>0</v>
          </cell>
          <cell r="L206">
            <v>0</v>
          </cell>
          <cell r="P206">
            <v>0</v>
          </cell>
          <cell r="X206">
            <v>0</v>
          </cell>
        </row>
        <row r="207">
          <cell r="J207">
            <v>0</v>
          </cell>
          <cell r="L207">
            <v>0</v>
          </cell>
          <cell r="P207">
            <v>0</v>
          </cell>
          <cell r="X207">
            <v>0</v>
          </cell>
        </row>
        <row r="208">
          <cell r="J208">
            <v>0</v>
          </cell>
          <cell r="L208">
            <v>0</v>
          </cell>
          <cell r="P208">
            <v>0</v>
          </cell>
          <cell r="X208">
            <v>0</v>
          </cell>
        </row>
        <row r="209">
          <cell r="J209">
            <v>0</v>
          </cell>
          <cell r="L209">
            <v>0</v>
          </cell>
          <cell r="P209">
            <v>0</v>
          </cell>
          <cell r="X209">
            <v>0</v>
          </cell>
        </row>
        <row r="210">
          <cell r="J210">
            <v>0</v>
          </cell>
          <cell r="L210">
            <v>0</v>
          </cell>
          <cell r="P210">
            <v>0</v>
          </cell>
          <cell r="X210">
            <v>0</v>
          </cell>
        </row>
        <row r="211">
          <cell r="J211">
            <v>0</v>
          </cell>
          <cell r="L211">
            <v>0</v>
          </cell>
          <cell r="P211">
            <v>0</v>
          </cell>
          <cell r="X211">
            <v>0</v>
          </cell>
        </row>
        <row r="212">
          <cell r="J212">
            <v>0</v>
          </cell>
          <cell r="L212">
            <v>0</v>
          </cell>
          <cell r="P212">
            <v>0</v>
          </cell>
          <cell r="X212">
            <v>0</v>
          </cell>
        </row>
        <row r="213">
          <cell r="J213">
            <v>0</v>
          </cell>
          <cell r="L213">
            <v>0</v>
          </cell>
          <cell r="P213">
            <v>0</v>
          </cell>
          <cell r="X213">
            <v>0</v>
          </cell>
        </row>
        <row r="214">
          <cell r="J214">
            <v>0</v>
          </cell>
          <cell r="L214">
            <v>0</v>
          </cell>
          <cell r="P214">
            <v>0</v>
          </cell>
          <cell r="X214">
            <v>0</v>
          </cell>
        </row>
        <row r="215">
          <cell r="J215">
            <v>0</v>
          </cell>
          <cell r="L215">
            <v>0</v>
          </cell>
          <cell r="P215">
            <v>0</v>
          </cell>
          <cell r="X215">
            <v>0</v>
          </cell>
        </row>
        <row r="216">
          <cell r="J216">
            <v>0</v>
          </cell>
          <cell r="L216">
            <v>0</v>
          </cell>
          <cell r="P216">
            <v>0</v>
          </cell>
          <cell r="X216">
            <v>0</v>
          </cell>
        </row>
        <row r="217">
          <cell r="J217">
            <v>0</v>
          </cell>
          <cell r="L217">
            <v>0</v>
          </cell>
          <cell r="P217">
            <v>0</v>
          </cell>
          <cell r="X217">
            <v>0</v>
          </cell>
        </row>
        <row r="218">
          <cell r="J218">
            <v>0</v>
          </cell>
          <cell r="L218">
            <v>0</v>
          </cell>
          <cell r="P218">
            <v>0</v>
          </cell>
          <cell r="X218">
            <v>0</v>
          </cell>
        </row>
        <row r="219">
          <cell r="J219">
            <v>0</v>
          </cell>
          <cell r="L219">
            <v>0</v>
          </cell>
          <cell r="P219">
            <v>0</v>
          </cell>
          <cell r="X219">
            <v>0</v>
          </cell>
        </row>
        <row r="220">
          <cell r="J220">
            <v>0</v>
          </cell>
          <cell r="L220">
            <v>0</v>
          </cell>
          <cell r="P220">
            <v>0</v>
          </cell>
          <cell r="X220">
            <v>0</v>
          </cell>
        </row>
        <row r="221">
          <cell r="J221">
            <v>0</v>
          </cell>
          <cell r="L221">
            <v>0</v>
          </cell>
          <cell r="P221">
            <v>0</v>
          </cell>
          <cell r="X221">
            <v>0</v>
          </cell>
        </row>
        <row r="222">
          <cell r="J222">
            <v>0</v>
          </cell>
          <cell r="L222">
            <v>0</v>
          </cell>
          <cell r="P222">
            <v>0</v>
          </cell>
          <cell r="X222">
            <v>0</v>
          </cell>
        </row>
        <row r="223">
          <cell r="J223">
            <v>0</v>
          </cell>
          <cell r="L223">
            <v>0</v>
          </cell>
          <cell r="P223">
            <v>0</v>
          </cell>
          <cell r="X223">
            <v>0</v>
          </cell>
        </row>
        <row r="224">
          <cell r="J224">
            <v>0</v>
          </cell>
          <cell r="L224">
            <v>0</v>
          </cell>
          <cell r="P224">
            <v>0</v>
          </cell>
          <cell r="X224">
            <v>0</v>
          </cell>
        </row>
        <row r="225">
          <cell r="J225">
            <v>0</v>
          </cell>
          <cell r="L225">
            <v>0</v>
          </cell>
          <cell r="P225">
            <v>0</v>
          </cell>
          <cell r="X225">
            <v>0</v>
          </cell>
        </row>
        <row r="226">
          <cell r="J226">
            <v>0</v>
          </cell>
          <cell r="L226">
            <v>0</v>
          </cell>
          <cell r="P226">
            <v>0</v>
          </cell>
          <cell r="X226">
            <v>0</v>
          </cell>
        </row>
        <row r="227">
          <cell r="J227">
            <v>0</v>
          </cell>
          <cell r="L227">
            <v>0</v>
          </cell>
          <cell r="P227">
            <v>0</v>
          </cell>
          <cell r="X227">
            <v>0</v>
          </cell>
        </row>
        <row r="228">
          <cell r="J228">
            <v>0</v>
          </cell>
          <cell r="L228">
            <v>0</v>
          </cell>
          <cell r="P228">
            <v>0</v>
          </cell>
          <cell r="X228">
            <v>0</v>
          </cell>
        </row>
        <row r="229">
          <cell r="J229">
            <v>0</v>
          </cell>
          <cell r="L229">
            <v>0</v>
          </cell>
          <cell r="P229">
            <v>0</v>
          </cell>
          <cell r="X229">
            <v>0</v>
          </cell>
        </row>
        <row r="230">
          <cell r="J230">
            <v>0</v>
          </cell>
          <cell r="L230">
            <v>0</v>
          </cell>
          <cell r="P230">
            <v>0</v>
          </cell>
          <cell r="X230">
            <v>0</v>
          </cell>
        </row>
        <row r="231">
          <cell r="J231">
            <v>0</v>
          </cell>
          <cell r="L231">
            <v>0</v>
          </cell>
          <cell r="P231">
            <v>0</v>
          </cell>
          <cell r="X231">
            <v>0</v>
          </cell>
        </row>
        <row r="232">
          <cell r="J232">
            <v>0</v>
          </cell>
          <cell r="L232">
            <v>0</v>
          </cell>
          <cell r="P232">
            <v>0</v>
          </cell>
          <cell r="X232">
            <v>0</v>
          </cell>
        </row>
        <row r="233">
          <cell r="J233">
            <v>0</v>
          </cell>
          <cell r="L233">
            <v>0</v>
          </cell>
          <cell r="P233">
            <v>0</v>
          </cell>
          <cell r="X233">
            <v>0</v>
          </cell>
        </row>
        <row r="234">
          <cell r="J234">
            <v>0</v>
          </cell>
          <cell r="L234">
            <v>0</v>
          </cell>
          <cell r="P234">
            <v>0</v>
          </cell>
          <cell r="X234">
            <v>0</v>
          </cell>
        </row>
        <row r="235">
          <cell r="J235">
            <v>0</v>
          </cell>
          <cell r="L235">
            <v>0</v>
          </cell>
          <cell r="P235">
            <v>0</v>
          </cell>
          <cell r="X235">
            <v>0</v>
          </cell>
        </row>
        <row r="236">
          <cell r="J236">
            <v>0</v>
          </cell>
          <cell r="L236">
            <v>0</v>
          </cell>
          <cell r="P236">
            <v>0</v>
          </cell>
          <cell r="X236">
            <v>0</v>
          </cell>
        </row>
        <row r="237">
          <cell r="J237">
            <v>0</v>
          </cell>
          <cell r="L237">
            <v>0</v>
          </cell>
          <cell r="P237">
            <v>0</v>
          </cell>
          <cell r="X237">
            <v>0</v>
          </cell>
        </row>
        <row r="238">
          <cell r="J238">
            <v>0</v>
          </cell>
          <cell r="L238">
            <v>0</v>
          </cell>
          <cell r="P238">
            <v>0</v>
          </cell>
          <cell r="X238">
            <v>0</v>
          </cell>
        </row>
        <row r="239">
          <cell r="J239">
            <v>0</v>
          </cell>
          <cell r="L239">
            <v>0</v>
          </cell>
          <cell r="P239">
            <v>0</v>
          </cell>
          <cell r="X239">
            <v>0</v>
          </cell>
        </row>
        <row r="240">
          <cell r="J240">
            <v>0</v>
          </cell>
          <cell r="L240">
            <v>0</v>
          </cell>
          <cell r="P240">
            <v>0</v>
          </cell>
          <cell r="X240">
            <v>0</v>
          </cell>
        </row>
        <row r="241">
          <cell r="J241">
            <v>0</v>
          </cell>
          <cell r="L241">
            <v>0</v>
          </cell>
          <cell r="P241">
            <v>0</v>
          </cell>
          <cell r="X241">
            <v>0</v>
          </cell>
        </row>
        <row r="242">
          <cell r="J242">
            <v>0</v>
          </cell>
          <cell r="L242">
            <v>0</v>
          </cell>
          <cell r="P242">
            <v>0</v>
          </cell>
          <cell r="X242">
            <v>0</v>
          </cell>
        </row>
        <row r="243">
          <cell r="J243">
            <v>0</v>
          </cell>
          <cell r="L243">
            <v>0</v>
          </cell>
          <cell r="P243">
            <v>209.78</v>
          </cell>
          <cell r="X243">
            <v>0</v>
          </cell>
        </row>
        <row r="244">
          <cell r="J244">
            <v>0</v>
          </cell>
          <cell r="L244">
            <v>0</v>
          </cell>
          <cell r="P244">
            <v>66.19</v>
          </cell>
          <cell r="X244">
            <v>0</v>
          </cell>
        </row>
        <row r="245">
          <cell r="J245">
            <v>0</v>
          </cell>
          <cell r="L245">
            <v>0</v>
          </cell>
          <cell r="P245">
            <v>0</v>
          </cell>
          <cell r="X245">
            <v>58.94</v>
          </cell>
        </row>
        <row r="246">
          <cell r="J246">
            <v>0</v>
          </cell>
          <cell r="L246">
            <v>0</v>
          </cell>
          <cell r="P246">
            <v>59.32</v>
          </cell>
          <cell r="X246">
            <v>74.73</v>
          </cell>
        </row>
        <row r="247">
          <cell r="J247">
            <v>0</v>
          </cell>
          <cell r="L247">
            <v>0</v>
          </cell>
          <cell r="P247">
            <v>0</v>
          </cell>
          <cell r="X247">
            <v>75.180000000000007</v>
          </cell>
        </row>
        <row r="248">
          <cell r="J248">
            <v>0</v>
          </cell>
          <cell r="L248">
            <v>0</v>
          </cell>
          <cell r="P248">
            <v>0</v>
          </cell>
          <cell r="X248">
            <v>61.04</v>
          </cell>
        </row>
        <row r="249">
          <cell r="J249">
            <v>0</v>
          </cell>
          <cell r="L249">
            <v>0</v>
          </cell>
          <cell r="P249">
            <v>0</v>
          </cell>
          <cell r="X249">
            <v>63.22</v>
          </cell>
        </row>
        <row r="250">
          <cell r="J250">
            <v>0</v>
          </cell>
          <cell r="L250">
            <v>0</v>
          </cell>
          <cell r="P250">
            <v>53.62</v>
          </cell>
          <cell r="X250">
            <v>0</v>
          </cell>
        </row>
        <row r="251">
          <cell r="J251">
            <v>0</v>
          </cell>
          <cell r="L251">
            <v>0</v>
          </cell>
          <cell r="P251">
            <v>0</v>
          </cell>
          <cell r="X251">
            <v>0</v>
          </cell>
        </row>
        <row r="252">
          <cell r="J252">
            <v>0</v>
          </cell>
          <cell r="L252">
            <v>0</v>
          </cell>
          <cell r="P252">
            <v>376.83</v>
          </cell>
          <cell r="X252">
            <v>336.17</v>
          </cell>
        </row>
        <row r="253">
          <cell r="J253">
            <v>0</v>
          </cell>
          <cell r="L253">
            <v>0</v>
          </cell>
          <cell r="P253">
            <v>135.38</v>
          </cell>
          <cell r="X253">
            <v>304.68</v>
          </cell>
        </row>
        <row r="254">
          <cell r="J254">
            <v>0</v>
          </cell>
          <cell r="L254">
            <v>0</v>
          </cell>
          <cell r="P254">
            <v>95.74</v>
          </cell>
          <cell r="X254">
            <v>344</v>
          </cell>
        </row>
        <row r="255">
          <cell r="J255">
            <v>0</v>
          </cell>
          <cell r="L255">
            <v>0</v>
          </cell>
          <cell r="P255">
            <v>311.25</v>
          </cell>
          <cell r="X255">
            <v>0</v>
          </cell>
        </row>
        <row r="256">
          <cell r="J256">
            <v>0</v>
          </cell>
          <cell r="L256">
            <v>0</v>
          </cell>
          <cell r="P256">
            <v>402.04</v>
          </cell>
          <cell r="X256">
            <v>154.11000000000001</v>
          </cell>
        </row>
        <row r="257">
          <cell r="J257">
            <v>0</v>
          </cell>
          <cell r="L257">
            <v>0</v>
          </cell>
          <cell r="P257">
            <v>133.52000000000001</v>
          </cell>
          <cell r="X257">
            <v>126.22</v>
          </cell>
        </row>
        <row r="258">
          <cell r="J258">
            <v>0</v>
          </cell>
          <cell r="L258">
            <v>0</v>
          </cell>
          <cell r="P258">
            <v>0</v>
          </cell>
          <cell r="X258">
            <v>0</v>
          </cell>
        </row>
        <row r="259">
          <cell r="J259">
            <v>0</v>
          </cell>
          <cell r="L259">
            <v>0</v>
          </cell>
          <cell r="P259">
            <v>0</v>
          </cell>
          <cell r="X259">
            <v>0</v>
          </cell>
        </row>
        <row r="260">
          <cell r="J260">
            <v>0</v>
          </cell>
          <cell r="L260">
            <v>0</v>
          </cell>
          <cell r="P260">
            <v>48.91</v>
          </cell>
          <cell r="X260">
            <v>0</v>
          </cell>
        </row>
        <row r="261">
          <cell r="J261">
            <v>0</v>
          </cell>
          <cell r="L261">
            <v>0</v>
          </cell>
          <cell r="P261">
            <v>0</v>
          </cell>
          <cell r="X261">
            <v>118.84</v>
          </cell>
        </row>
        <row r="262">
          <cell r="J262">
            <v>0</v>
          </cell>
          <cell r="L262">
            <v>0</v>
          </cell>
          <cell r="P262">
            <v>0</v>
          </cell>
          <cell r="X262">
            <v>0</v>
          </cell>
        </row>
        <row r="263">
          <cell r="J263">
            <v>0</v>
          </cell>
          <cell r="L263">
            <v>0</v>
          </cell>
          <cell r="P263">
            <v>0</v>
          </cell>
          <cell r="X263">
            <v>0</v>
          </cell>
        </row>
        <row r="264">
          <cell r="J264">
            <v>0</v>
          </cell>
          <cell r="L264">
            <v>0</v>
          </cell>
          <cell r="P264">
            <v>55.92</v>
          </cell>
          <cell r="X264">
            <v>103.77</v>
          </cell>
        </row>
        <row r="265">
          <cell r="J265">
            <v>0</v>
          </cell>
          <cell r="L265">
            <v>0</v>
          </cell>
          <cell r="P265">
            <v>0</v>
          </cell>
          <cell r="X265">
            <v>210.72</v>
          </cell>
        </row>
        <row r="266">
          <cell r="J266">
            <v>0</v>
          </cell>
          <cell r="L266">
            <v>0</v>
          </cell>
          <cell r="P266">
            <v>0</v>
          </cell>
          <cell r="X266">
            <v>0</v>
          </cell>
        </row>
        <row r="267">
          <cell r="J267">
            <v>0</v>
          </cell>
          <cell r="L267">
            <v>0</v>
          </cell>
          <cell r="P267">
            <v>0</v>
          </cell>
          <cell r="X267">
            <v>0</v>
          </cell>
        </row>
        <row r="268">
          <cell r="J268">
            <v>0</v>
          </cell>
          <cell r="L268">
            <v>0</v>
          </cell>
          <cell r="P268">
            <v>0</v>
          </cell>
          <cell r="X268">
            <v>0</v>
          </cell>
        </row>
        <row r="269">
          <cell r="J269">
            <v>0</v>
          </cell>
          <cell r="L269">
            <v>0</v>
          </cell>
          <cell r="P269">
            <v>0</v>
          </cell>
          <cell r="X269">
            <v>0</v>
          </cell>
        </row>
        <row r="270">
          <cell r="J270">
            <v>0</v>
          </cell>
          <cell r="L270">
            <v>0</v>
          </cell>
          <cell r="P270">
            <v>0</v>
          </cell>
          <cell r="X270">
            <v>0</v>
          </cell>
        </row>
        <row r="271">
          <cell r="J271">
            <v>0</v>
          </cell>
          <cell r="L271">
            <v>0</v>
          </cell>
          <cell r="P271">
            <v>0</v>
          </cell>
          <cell r="X271">
            <v>0</v>
          </cell>
        </row>
        <row r="272">
          <cell r="J272">
            <v>0</v>
          </cell>
          <cell r="L272">
            <v>0</v>
          </cell>
          <cell r="P272">
            <v>0</v>
          </cell>
          <cell r="X272">
            <v>0</v>
          </cell>
        </row>
        <row r="273">
          <cell r="J273">
            <v>0</v>
          </cell>
          <cell r="L273">
            <v>0</v>
          </cell>
          <cell r="P273">
            <v>0</v>
          </cell>
          <cell r="X273">
            <v>0</v>
          </cell>
        </row>
        <row r="274">
          <cell r="J274">
            <v>0</v>
          </cell>
          <cell r="L274">
            <v>0</v>
          </cell>
          <cell r="P274">
            <v>0</v>
          </cell>
          <cell r="X274">
            <v>0</v>
          </cell>
        </row>
        <row r="275">
          <cell r="J275">
            <v>0</v>
          </cell>
          <cell r="L275">
            <v>0</v>
          </cell>
          <cell r="P275">
            <v>0</v>
          </cell>
          <cell r="X275">
            <v>0</v>
          </cell>
        </row>
        <row r="276">
          <cell r="J276">
            <v>0</v>
          </cell>
          <cell r="L276">
            <v>0</v>
          </cell>
          <cell r="P276">
            <v>0</v>
          </cell>
          <cell r="X276">
            <v>0</v>
          </cell>
        </row>
        <row r="277">
          <cell r="J277">
            <v>0</v>
          </cell>
          <cell r="L277">
            <v>0</v>
          </cell>
          <cell r="P277">
            <v>0</v>
          </cell>
          <cell r="X277">
            <v>1018.06</v>
          </cell>
        </row>
        <row r="278">
          <cell r="J278">
            <v>0</v>
          </cell>
          <cell r="L278">
            <v>0</v>
          </cell>
          <cell r="P278">
            <v>1529.07</v>
          </cell>
          <cell r="X278">
            <v>195.96</v>
          </cell>
        </row>
        <row r="279">
          <cell r="J279">
            <v>0</v>
          </cell>
          <cell r="L279">
            <v>0</v>
          </cell>
          <cell r="P279">
            <v>0</v>
          </cell>
          <cell r="X279">
            <v>0</v>
          </cell>
        </row>
        <row r="280">
          <cell r="J280">
            <v>0</v>
          </cell>
          <cell r="L280">
            <v>0</v>
          </cell>
          <cell r="P280">
            <v>0</v>
          </cell>
          <cell r="X280">
            <v>0</v>
          </cell>
        </row>
        <row r="281">
          <cell r="J281">
            <v>0</v>
          </cell>
          <cell r="L281">
            <v>0</v>
          </cell>
          <cell r="P281">
            <v>0</v>
          </cell>
          <cell r="X281">
            <v>0</v>
          </cell>
        </row>
        <row r="282">
          <cell r="J282">
            <v>0</v>
          </cell>
          <cell r="L282">
            <v>0</v>
          </cell>
          <cell r="P282">
            <v>0</v>
          </cell>
          <cell r="X282">
            <v>0</v>
          </cell>
        </row>
        <row r="283">
          <cell r="J283">
            <v>0</v>
          </cell>
          <cell r="L283">
            <v>0</v>
          </cell>
          <cell r="P283">
            <v>0</v>
          </cell>
          <cell r="X283">
            <v>0</v>
          </cell>
        </row>
        <row r="284">
          <cell r="J284">
            <v>0</v>
          </cell>
          <cell r="L284">
            <v>0</v>
          </cell>
          <cell r="P284">
            <v>0</v>
          </cell>
          <cell r="X284">
            <v>0</v>
          </cell>
        </row>
        <row r="285">
          <cell r="J285">
            <v>0</v>
          </cell>
          <cell r="L285">
            <v>0</v>
          </cell>
          <cell r="P285">
            <v>0</v>
          </cell>
          <cell r="X285">
            <v>0</v>
          </cell>
        </row>
        <row r="286">
          <cell r="J286">
            <v>0</v>
          </cell>
          <cell r="L286">
            <v>0</v>
          </cell>
          <cell r="P286">
            <v>0</v>
          </cell>
          <cell r="X286">
            <v>0</v>
          </cell>
        </row>
        <row r="287">
          <cell r="J287">
            <v>0</v>
          </cell>
          <cell r="L287">
            <v>0</v>
          </cell>
          <cell r="P287">
            <v>0</v>
          </cell>
          <cell r="X287">
            <v>0</v>
          </cell>
        </row>
        <row r="288">
          <cell r="J288">
            <v>0</v>
          </cell>
          <cell r="L288">
            <v>0</v>
          </cell>
          <cell r="P288">
            <v>566.12</v>
          </cell>
          <cell r="X288">
            <v>0</v>
          </cell>
        </row>
        <row r="289">
          <cell r="J289">
            <v>0</v>
          </cell>
          <cell r="L289">
            <v>0</v>
          </cell>
          <cell r="P289">
            <v>0</v>
          </cell>
          <cell r="X289">
            <v>0</v>
          </cell>
        </row>
        <row r="290">
          <cell r="J290">
            <v>0</v>
          </cell>
          <cell r="L290">
            <v>0</v>
          </cell>
          <cell r="P290">
            <v>0</v>
          </cell>
          <cell r="X290">
            <v>43.26</v>
          </cell>
        </row>
        <row r="291">
          <cell r="J291">
            <v>0</v>
          </cell>
          <cell r="L291">
            <v>0</v>
          </cell>
          <cell r="P291">
            <v>0</v>
          </cell>
          <cell r="X291">
            <v>0</v>
          </cell>
        </row>
        <row r="292">
          <cell r="J292">
            <v>0</v>
          </cell>
          <cell r="L292">
            <v>0</v>
          </cell>
          <cell r="P292">
            <v>0</v>
          </cell>
          <cell r="X292">
            <v>0</v>
          </cell>
        </row>
        <row r="293">
          <cell r="J293">
            <v>0</v>
          </cell>
          <cell r="L293">
            <v>0</v>
          </cell>
          <cell r="P293">
            <v>0</v>
          </cell>
          <cell r="X293">
            <v>0</v>
          </cell>
        </row>
        <row r="294">
          <cell r="J294">
            <v>0</v>
          </cell>
          <cell r="L294">
            <v>0</v>
          </cell>
          <cell r="P294">
            <v>0</v>
          </cell>
          <cell r="X294">
            <v>0</v>
          </cell>
        </row>
        <row r="295">
          <cell r="J295">
            <v>0</v>
          </cell>
          <cell r="L295">
            <v>0</v>
          </cell>
          <cell r="P295">
            <v>0</v>
          </cell>
          <cell r="X295">
            <v>0</v>
          </cell>
        </row>
        <row r="296">
          <cell r="J296">
            <v>0</v>
          </cell>
          <cell r="L296">
            <v>0</v>
          </cell>
          <cell r="P296">
            <v>0</v>
          </cell>
          <cell r="X296">
            <v>0</v>
          </cell>
        </row>
        <row r="297">
          <cell r="J297">
            <v>0</v>
          </cell>
          <cell r="L297">
            <v>0</v>
          </cell>
          <cell r="P297">
            <v>0</v>
          </cell>
          <cell r="X297">
            <v>0</v>
          </cell>
        </row>
        <row r="298">
          <cell r="J298">
            <v>0</v>
          </cell>
          <cell r="L298">
            <v>0</v>
          </cell>
          <cell r="P298">
            <v>0</v>
          </cell>
          <cell r="X298">
            <v>0</v>
          </cell>
        </row>
        <row r="299">
          <cell r="J299">
            <v>0</v>
          </cell>
          <cell r="L299">
            <v>0</v>
          </cell>
          <cell r="P299">
            <v>0</v>
          </cell>
          <cell r="X299">
            <v>0</v>
          </cell>
        </row>
        <row r="300">
          <cell r="J300">
            <v>0</v>
          </cell>
          <cell r="L300">
            <v>0</v>
          </cell>
          <cell r="P300">
            <v>0</v>
          </cell>
          <cell r="X300">
            <v>0</v>
          </cell>
        </row>
        <row r="301">
          <cell r="J301">
            <v>0</v>
          </cell>
          <cell r="L301">
            <v>0</v>
          </cell>
          <cell r="P301">
            <v>0</v>
          </cell>
          <cell r="X301">
            <v>0</v>
          </cell>
        </row>
        <row r="302">
          <cell r="J302">
            <v>0</v>
          </cell>
          <cell r="L302">
            <v>0</v>
          </cell>
          <cell r="P302">
            <v>0</v>
          </cell>
          <cell r="X302">
            <v>0</v>
          </cell>
        </row>
        <row r="303">
          <cell r="J303">
            <v>0</v>
          </cell>
          <cell r="L303">
            <v>0</v>
          </cell>
          <cell r="P303">
            <v>0</v>
          </cell>
          <cell r="X303">
            <v>0</v>
          </cell>
        </row>
        <row r="304">
          <cell r="J304">
            <v>0</v>
          </cell>
          <cell r="L304">
            <v>0</v>
          </cell>
          <cell r="P304">
            <v>0</v>
          </cell>
          <cell r="X304">
            <v>0</v>
          </cell>
        </row>
        <row r="305">
          <cell r="J305">
            <v>0</v>
          </cell>
          <cell r="L305">
            <v>0</v>
          </cell>
          <cell r="P305">
            <v>0</v>
          </cell>
          <cell r="X305">
            <v>0</v>
          </cell>
        </row>
        <row r="306">
          <cell r="J306">
            <v>0</v>
          </cell>
          <cell r="L306">
            <v>0</v>
          </cell>
          <cell r="P306">
            <v>0</v>
          </cell>
          <cell r="X306">
            <v>0</v>
          </cell>
        </row>
        <row r="307">
          <cell r="J307">
            <v>0</v>
          </cell>
          <cell r="L307">
            <v>0</v>
          </cell>
          <cell r="P307">
            <v>0</v>
          </cell>
          <cell r="X307">
            <v>0</v>
          </cell>
        </row>
        <row r="308">
          <cell r="J308">
            <v>0</v>
          </cell>
          <cell r="L308">
            <v>0</v>
          </cell>
          <cell r="P308">
            <v>0</v>
          </cell>
          <cell r="X308">
            <v>0</v>
          </cell>
        </row>
        <row r="309">
          <cell r="J309">
            <v>0</v>
          </cell>
          <cell r="L309">
            <v>0</v>
          </cell>
          <cell r="P309">
            <v>0</v>
          </cell>
          <cell r="X309">
            <v>0</v>
          </cell>
        </row>
        <row r="310">
          <cell r="J310">
            <v>0</v>
          </cell>
          <cell r="L310">
            <v>0</v>
          </cell>
          <cell r="P310">
            <v>0</v>
          </cell>
          <cell r="X310">
            <v>0</v>
          </cell>
        </row>
        <row r="311">
          <cell r="J311">
            <v>0</v>
          </cell>
          <cell r="L311">
            <v>0</v>
          </cell>
          <cell r="P311">
            <v>0</v>
          </cell>
          <cell r="X311">
            <v>0</v>
          </cell>
        </row>
        <row r="312">
          <cell r="J312">
            <v>0</v>
          </cell>
          <cell r="L312">
            <v>0</v>
          </cell>
          <cell r="P312">
            <v>0</v>
          </cell>
          <cell r="X312">
            <v>0</v>
          </cell>
        </row>
        <row r="313">
          <cell r="J313">
            <v>0</v>
          </cell>
          <cell r="L313">
            <v>0</v>
          </cell>
          <cell r="P313">
            <v>0</v>
          </cell>
          <cell r="X313">
            <v>0</v>
          </cell>
        </row>
        <row r="314">
          <cell r="J314">
            <v>0</v>
          </cell>
          <cell r="L314">
            <v>0</v>
          </cell>
          <cell r="P314">
            <v>0</v>
          </cell>
          <cell r="X314">
            <v>0</v>
          </cell>
        </row>
        <row r="315">
          <cell r="J315">
            <v>0</v>
          </cell>
          <cell r="L315">
            <v>0</v>
          </cell>
          <cell r="P315">
            <v>0</v>
          </cell>
          <cell r="X315">
            <v>0</v>
          </cell>
        </row>
        <row r="316">
          <cell r="J316">
            <v>0</v>
          </cell>
          <cell r="L316">
            <v>0</v>
          </cell>
          <cell r="P316">
            <v>0</v>
          </cell>
          <cell r="X316">
            <v>0</v>
          </cell>
        </row>
        <row r="317">
          <cell r="J317">
            <v>0</v>
          </cell>
          <cell r="L317">
            <v>0</v>
          </cell>
          <cell r="P317">
            <v>0</v>
          </cell>
          <cell r="X317">
            <v>0</v>
          </cell>
        </row>
        <row r="318">
          <cell r="J318">
            <v>0</v>
          </cell>
          <cell r="L318">
            <v>0</v>
          </cell>
          <cell r="P318">
            <v>0</v>
          </cell>
          <cell r="X318">
            <v>0</v>
          </cell>
        </row>
        <row r="319">
          <cell r="J319">
            <v>0</v>
          </cell>
          <cell r="L319">
            <v>0</v>
          </cell>
          <cell r="P319">
            <v>0</v>
          </cell>
          <cell r="X319">
            <v>0</v>
          </cell>
        </row>
        <row r="320">
          <cell r="J320">
            <v>0</v>
          </cell>
          <cell r="L320">
            <v>4.34</v>
          </cell>
          <cell r="P320">
            <v>0</v>
          </cell>
          <cell r="X320">
            <v>0</v>
          </cell>
        </row>
        <row r="321">
          <cell r="J321">
            <v>0</v>
          </cell>
          <cell r="L321">
            <v>0</v>
          </cell>
          <cell r="P321">
            <v>0</v>
          </cell>
          <cell r="X321">
            <v>0</v>
          </cell>
        </row>
        <row r="322">
          <cell r="J322">
            <v>0</v>
          </cell>
          <cell r="L322">
            <v>0</v>
          </cell>
          <cell r="P322">
            <v>0</v>
          </cell>
          <cell r="X322">
            <v>0</v>
          </cell>
        </row>
        <row r="323">
          <cell r="J323">
            <v>0</v>
          </cell>
          <cell r="L323">
            <v>0</v>
          </cell>
          <cell r="P323">
            <v>0</v>
          </cell>
          <cell r="X323">
            <v>0</v>
          </cell>
        </row>
        <row r="324">
          <cell r="J324">
            <v>0</v>
          </cell>
          <cell r="L324">
            <v>0</v>
          </cell>
          <cell r="P324">
            <v>0</v>
          </cell>
          <cell r="X324">
            <v>0</v>
          </cell>
        </row>
        <row r="325">
          <cell r="J325">
            <v>0</v>
          </cell>
          <cell r="L325">
            <v>0</v>
          </cell>
          <cell r="P325">
            <v>0</v>
          </cell>
          <cell r="X325">
            <v>0</v>
          </cell>
        </row>
        <row r="326">
          <cell r="J326">
            <v>0</v>
          </cell>
          <cell r="L326">
            <v>0</v>
          </cell>
          <cell r="P326">
            <v>0</v>
          </cell>
          <cell r="X326">
            <v>0</v>
          </cell>
        </row>
        <row r="327">
          <cell r="J327">
            <v>0</v>
          </cell>
          <cell r="L327">
            <v>0</v>
          </cell>
          <cell r="P327">
            <v>0</v>
          </cell>
          <cell r="X327">
            <v>0</v>
          </cell>
        </row>
        <row r="328">
          <cell r="J328">
            <v>0</v>
          </cell>
          <cell r="L328">
            <v>0</v>
          </cell>
          <cell r="P328">
            <v>0</v>
          </cell>
          <cell r="X328">
            <v>0</v>
          </cell>
        </row>
        <row r="329">
          <cell r="J329">
            <v>0</v>
          </cell>
          <cell r="L329">
            <v>0</v>
          </cell>
          <cell r="P329">
            <v>0</v>
          </cell>
          <cell r="X329">
            <v>0</v>
          </cell>
        </row>
        <row r="330">
          <cell r="J330">
            <v>0</v>
          </cell>
          <cell r="L330">
            <v>0</v>
          </cell>
          <cell r="P330">
            <v>0</v>
          </cell>
          <cell r="X330">
            <v>0</v>
          </cell>
        </row>
        <row r="331">
          <cell r="J331">
            <v>0</v>
          </cell>
          <cell r="L331">
            <v>0</v>
          </cell>
          <cell r="P331">
            <v>24.03</v>
          </cell>
          <cell r="X331">
            <v>0</v>
          </cell>
        </row>
        <row r="332">
          <cell r="J332">
            <v>0</v>
          </cell>
          <cell r="L332">
            <v>0</v>
          </cell>
          <cell r="P332">
            <v>0</v>
          </cell>
          <cell r="X332">
            <v>0</v>
          </cell>
        </row>
        <row r="333">
          <cell r="J333">
            <v>0</v>
          </cell>
          <cell r="L333">
            <v>0</v>
          </cell>
          <cell r="P333">
            <v>1028.75</v>
          </cell>
          <cell r="X333">
            <v>0</v>
          </cell>
        </row>
        <row r="334">
          <cell r="J334">
            <v>0</v>
          </cell>
          <cell r="L334">
            <v>0</v>
          </cell>
          <cell r="P334">
            <v>0</v>
          </cell>
          <cell r="X334">
            <v>0</v>
          </cell>
        </row>
        <row r="335">
          <cell r="J335">
            <v>0</v>
          </cell>
          <cell r="L335">
            <v>0</v>
          </cell>
          <cell r="P335">
            <v>0</v>
          </cell>
          <cell r="X335">
            <v>0</v>
          </cell>
        </row>
        <row r="336">
          <cell r="J336">
            <v>0</v>
          </cell>
          <cell r="L336">
            <v>0</v>
          </cell>
          <cell r="P336">
            <v>0</v>
          </cell>
          <cell r="X336">
            <v>0</v>
          </cell>
        </row>
        <row r="337">
          <cell r="J337">
            <v>0</v>
          </cell>
          <cell r="L337">
            <v>0</v>
          </cell>
          <cell r="P337">
            <v>0</v>
          </cell>
          <cell r="X337">
            <v>0</v>
          </cell>
        </row>
        <row r="338">
          <cell r="J338">
            <v>0</v>
          </cell>
          <cell r="L338">
            <v>0</v>
          </cell>
          <cell r="P338">
            <v>13.31</v>
          </cell>
          <cell r="X338">
            <v>0</v>
          </cell>
        </row>
        <row r="339">
          <cell r="J339">
            <v>0</v>
          </cell>
          <cell r="L339">
            <v>0</v>
          </cell>
          <cell r="P339">
            <v>23.22</v>
          </cell>
          <cell r="X339">
            <v>0</v>
          </cell>
        </row>
        <row r="340">
          <cell r="J340">
            <v>0</v>
          </cell>
          <cell r="L340">
            <v>0</v>
          </cell>
          <cell r="P340">
            <v>0</v>
          </cell>
          <cell r="X340">
            <v>0</v>
          </cell>
        </row>
        <row r="341">
          <cell r="J341">
            <v>0</v>
          </cell>
          <cell r="L341">
            <v>0</v>
          </cell>
          <cell r="P341">
            <v>0</v>
          </cell>
          <cell r="X341">
            <v>0</v>
          </cell>
        </row>
        <row r="342">
          <cell r="J342">
            <v>0</v>
          </cell>
          <cell r="L342">
            <v>243.32</v>
          </cell>
          <cell r="P342">
            <v>792.26</v>
          </cell>
          <cell r="X342">
            <v>0</v>
          </cell>
        </row>
        <row r="343">
          <cell r="J343">
            <v>0</v>
          </cell>
          <cell r="L343">
            <v>0</v>
          </cell>
          <cell r="P343">
            <v>0</v>
          </cell>
          <cell r="X343">
            <v>0</v>
          </cell>
        </row>
        <row r="344">
          <cell r="J344">
            <v>0</v>
          </cell>
          <cell r="L344">
            <v>0</v>
          </cell>
          <cell r="P344">
            <v>0</v>
          </cell>
          <cell r="X344">
            <v>0</v>
          </cell>
        </row>
        <row r="345">
          <cell r="J345">
            <v>0</v>
          </cell>
          <cell r="L345">
            <v>0</v>
          </cell>
          <cell r="P345">
            <v>0</v>
          </cell>
          <cell r="X345">
            <v>0</v>
          </cell>
        </row>
        <row r="346">
          <cell r="J346">
            <v>0</v>
          </cell>
          <cell r="L346">
            <v>0</v>
          </cell>
          <cell r="P346">
            <v>0</v>
          </cell>
          <cell r="X346">
            <v>0</v>
          </cell>
        </row>
        <row r="347">
          <cell r="J347">
            <v>0</v>
          </cell>
          <cell r="L347">
            <v>0</v>
          </cell>
          <cell r="P347">
            <v>0</v>
          </cell>
          <cell r="X347">
            <v>0</v>
          </cell>
        </row>
        <row r="348">
          <cell r="J348">
            <v>0</v>
          </cell>
          <cell r="L348">
            <v>0</v>
          </cell>
          <cell r="P348">
            <v>0</v>
          </cell>
          <cell r="X348">
            <v>0</v>
          </cell>
        </row>
        <row r="349">
          <cell r="J349">
            <v>0</v>
          </cell>
          <cell r="L349">
            <v>0</v>
          </cell>
          <cell r="P349">
            <v>0</v>
          </cell>
          <cell r="X349">
            <v>0</v>
          </cell>
        </row>
        <row r="350">
          <cell r="J350">
            <v>0</v>
          </cell>
          <cell r="L350">
            <v>0</v>
          </cell>
          <cell r="P350">
            <v>0</v>
          </cell>
          <cell r="X350">
            <v>0</v>
          </cell>
        </row>
        <row r="351">
          <cell r="J351">
            <v>0</v>
          </cell>
          <cell r="L351">
            <v>0</v>
          </cell>
          <cell r="P351">
            <v>0</v>
          </cell>
          <cell r="X351">
            <v>0</v>
          </cell>
        </row>
        <row r="352">
          <cell r="J352">
            <v>0</v>
          </cell>
          <cell r="L352">
            <v>0</v>
          </cell>
          <cell r="P352">
            <v>0</v>
          </cell>
          <cell r="X352">
            <v>0</v>
          </cell>
        </row>
        <row r="353">
          <cell r="J353">
            <v>0</v>
          </cell>
          <cell r="L353">
            <v>0</v>
          </cell>
          <cell r="P353">
            <v>0</v>
          </cell>
          <cell r="X353">
            <v>0</v>
          </cell>
        </row>
        <row r="354">
          <cell r="J354">
            <v>0</v>
          </cell>
          <cell r="L354">
            <v>0</v>
          </cell>
          <cell r="P354">
            <v>0</v>
          </cell>
          <cell r="X354">
            <v>0</v>
          </cell>
        </row>
        <row r="355">
          <cell r="J355">
            <v>0</v>
          </cell>
          <cell r="L355">
            <v>62.53</v>
          </cell>
          <cell r="P355">
            <v>0</v>
          </cell>
          <cell r="X355">
            <v>0</v>
          </cell>
        </row>
        <row r="356">
          <cell r="J356">
            <v>0</v>
          </cell>
          <cell r="L356">
            <v>0</v>
          </cell>
          <cell r="P356">
            <v>0</v>
          </cell>
          <cell r="X356">
            <v>0</v>
          </cell>
        </row>
        <row r="357">
          <cell r="J357">
            <v>0</v>
          </cell>
          <cell r="L357">
            <v>0</v>
          </cell>
          <cell r="P357">
            <v>2.92</v>
          </cell>
          <cell r="X357">
            <v>0</v>
          </cell>
        </row>
        <row r="358">
          <cell r="J358">
            <v>0</v>
          </cell>
          <cell r="L358">
            <v>0</v>
          </cell>
          <cell r="P358">
            <v>0</v>
          </cell>
          <cell r="X358">
            <v>0</v>
          </cell>
        </row>
        <row r="359">
          <cell r="J359">
            <v>0</v>
          </cell>
          <cell r="L359">
            <v>0</v>
          </cell>
          <cell r="P359">
            <v>0</v>
          </cell>
          <cell r="X359">
            <v>0</v>
          </cell>
        </row>
        <row r="360">
          <cell r="J360">
            <v>0</v>
          </cell>
          <cell r="L360">
            <v>0</v>
          </cell>
          <cell r="P360">
            <v>0</v>
          </cell>
          <cell r="X360">
            <v>0</v>
          </cell>
        </row>
        <row r="361">
          <cell r="J361">
            <v>0</v>
          </cell>
          <cell r="L361">
            <v>0</v>
          </cell>
          <cell r="P361">
            <v>0</v>
          </cell>
          <cell r="X361">
            <v>0</v>
          </cell>
        </row>
        <row r="362">
          <cell r="J362">
            <v>0</v>
          </cell>
          <cell r="L362">
            <v>0</v>
          </cell>
          <cell r="P362">
            <v>0</v>
          </cell>
          <cell r="X362">
            <v>0</v>
          </cell>
        </row>
        <row r="363">
          <cell r="J363">
            <v>0</v>
          </cell>
          <cell r="L363">
            <v>0</v>
          </cell>
          <cell r="P363">
            <v>0</v>
          </cell>
          <cell r="X363">
            <v>0</v>
          </cell>
        </row>
        <row r="364">
          <cell r="J364">
            <v>0</v>
          </cell>
          <cell r="L364">
            <v>0</v>
          </cell>
          <cell r="P364">
            <v>0</v>
          </cell>
          <cell r="X364">
            <v>0</v>
          </cell>
        </row>
        <row r="365">
          <cell r="J365">
            <v>0</v>
          </cell>
          <cell r="L365">
            <v>0</v>
          </cell>
          <cell r="P365">
            <v>0</v>
          </cell>
          <cell r="X365">
            <v>0</v>
          </cell>
        </row>
        <row r="366">
          <cell r="J366">
            <v>0</v>
          </cell>
          <cell r="L366">
            <v>0</v>
          </cell>
          <cell r="P366">
            <v>0</v>
          </cell>
          <cell r="X366">
            <v>0</v>
          </cell>
        </row>
        <row r="367">
          <cell r="J367">
            <v>0</v>
          </cell>
          <cell r="L367">
            <v>0</v>
          </cell>
          <cell r="P367">
            <v>0</v>
          </cell>
          <cell r="X367">
            <v>0</v>
          </cell>
        </row>
        <row r="368">
          <cell r="J368">
            <v>0</v>
          </cell>
          <cell r="L368">
            <v>0</v>
          </cell>
          <cell r="P368">
            <v>0</v>
          </cell>
          <cell r="X368">
            <v>0</v>
          </cell>
        </row>
        <row r="369">
          <cell r="J369">
            <v>0</v>
          </cell>
          <cell r="L369">
            <v>0</v>
          </cell>
          <cell r="P369">
            <v>0</v>
          </cell>
          <cell r="X369">
            <v>0</v>
          </cell>
        </row>
        <row r="370">
          <cell r="J370">
            <v>0</v>
          </cell>
          <cell r="L370">
            <v>0</v>
          </cell>
          <cell r="P370">
            <v>0</v>
          </cell>
          <cell r="X370">
            <v>0</v>
          </cell>
        </row>
        <row r="371">
          <cell r="J371">
            <v>0</v>
          </cell>
          <cell r="L371">
            <v>0</v>
          </cell>
          <cell r="P371">
            <v>0</v>
          </cell>
          <cell r="X371">
            <v>0</v>
          </cell>
        </row>
        <row r="372">
          <cell r="J372">
            <v>0</v>
          </cell>
          <cell r="L372">
            <v>0</v>
          </cell>
          <cell r="P372">
            <v>0</v>
          </cell>
          <cell r="X372">
            <v>0</v>
          </cell>
        </row>
        <row r="373">
          <cell r="J373">
            <v>0</v>
          </cell>
          <cell r="L373">
            <v>0</v>
          </cell>
          <cell r="P373">
            <v>0</v>
          </cell>
          <cell r="X373">
            <v>0</v>
          </cell>
        </row>
        <row r="374">
          <cell r="J374">
            <v>0</v>
          </cell>
          <cell r="L374">
            <v>0</v>
          </cell>
          <cell r="P374">
            <v>0</v>
          </cell>
          <cell r="X374">
            <v>0</v>
          </cell>
        </row>
        <row r="375">
          <cell r="J375">
            <v>0</v>
          </cell>
          <cell r="L375">
            <v>0</v>
          </cell>
          <cell r="P375">
            <v>0</v>
          </cell>
          <cell r="X375">
            <v>0</v>
          </cell>
        </row>
        <row r="376">
          <cell r="J376">
            <v>0</v>
          </cell>
          <cell r="L376">
            <v>0</v>
          </cell>
          <cell r="P376">
            <v>0</v>
          </cell>
          <cell r="X376">
            <v>0</v>
          </cell>
        </row>
        <row r="377">
          <cell r="J377">
            <v>0</v>
          </cell>
          <cell r="L377">
            <v>0</v>
          </cell>
          <cell r="P377">
            <v>0</v>
          </cell>
          <cell r="X377">
            <v>0</v>
          </cell>
        </row>
        <row r="378">
          <cell r="J378">
            <v>0</v>
          </cell>
          <cell r="L378">
            <v>0</v>
          </cell>
          <cell r="P378">
            <v>0</v>
          </cell>
          <cell r="X378">
            <v>0</v>
          </cell>
        </row>
        <row r="379">
          <cell r="J379">
            <v>0</v>
          </cell>
          <cell r="L379">
            <v>0</v>
          </cell>
          <cell r="P379">
            <v>0</v>
          </cell>
          <cell r="X379">
            <v>0</v>
          </cell>
        </row>
        <row r="380">
          <cell r="J380">
            <v>0</v>
          </cell>
          <cell r="L380">
            <v>0</v>
          </cell>
          <cell r="P380">
            <v>0</v>
          </cell>
          <cell r="X380">
            <v>0</v>
          </cell>
        </row>
        <row r="381">
          <cell r="J381">
            <v>0</v>
          </cell>
          <cell r="L381">
            <v>0</v>
          </cell>
          <cell r="P381">
            <v>729</v>
          </cell>
          <cell r="X381">
            <v>0</v>
          </cell>
        </row>
        <row r="382">
          <cell r="J382">
            <v>0</v>
          </cell>
          <cell r="L382">
            <v>0</v>
          </cell>
          <cell r="P382">
            <v>230.01</v>
          </cell>
          <cell r="X382">
            <v>0</v>
          </cell>
        </row>
        <row r="383">
          <cell r="J383">
            <v>0</v>
          </cell>
          <cell r="L383">
            <v>0</v>
          </cell>
          <cell r="P383">
            <v>0</v>
          </cell>
          <cell r="X383">
            <v>204.84</v>
          </cell>
        </row>
        <row r="384">
          <cell r="J384">
            <v>0</v>
          </cell>
          <cell r="L384">
            <v>0</v>
          </cell>
          <cell r="P384">
            <v>206.16</v>
          </cell>
          <cell r="X384">
            <v>259.7</v>
          </cell>
        </row>
        <row r="385">
          <cell r="J385">
            <v>0</v>
          </cell>
          <cell r="L385">
            <v>0</v>
          </cell>
          <cell r="P385">
            <v>0</v>
          </cell>
          <cell r="X385">
            <v>261.25</v>
          </cell>
        </row>
        <row r="386">
          <cell r="J386">
            <v>0</v>
          </cell>
          <cell r="L386">
            <v>0</v>
          </cell>
          <cell r="P386">
            <v>0</v>
          </cell>
          <cell r="X386">
            <v>212.14</v>
          </cell>
        </row>
        <row r="387">
          <cell r="J387">
            <v>0</v>
          </cell>
          <cell r="L387">
            <v>0</v>
          </cell>
          <cell r="P387">
            <v>0</v>
          </cell>
          <cell r="X387">
            <v>219.72</v>
          </cell>
        </row>
        <row r="388">
          <cell r="J388">
            <v>0</v>
          </cell>
          <cell r="L388">
            <v>0</v>
          </cell>
          <cell r="P388">
            <v>186.34</v>
          </cell>
          <cell r="X388">
            <v>0</v>
          </cell>
        </row>
        <row r="389">
          <cell r="J389">
            <v>0</v>
          </cell>
          <cell r="L389">
            <v>0</v>
          </cell>
          <cell r="P389">
            <v>0</v>
          </cell>
          <cell r="X389">
            <v>0</v>
          </cell>
        </row>
        <row r="390">
          <cell r="J390">
            <v>0</v>
          </cell>
          <cell r="L390">
            <v>0</v>
          </cell>
          <cell r="P390">
            <v>1309.51</v>
          </cell>
          <cell r="X390">
            <v>1168.29</v>
          </cell>
        </row>
        <row r="391">
          <cell r="J391">
            <v>0</v>
          </cell>
          <cell r="L391">
            <v>0</v>
          </cell>
          <cell r="P391">
            <v>470.49</v>
          </cell>
          <cell r="X391">
            <v>1058.82</v>
          </cell>
        </row>
        <row r="392">
          <cell r="J392">
            <v>0</v>
          </cell>
          <cell r="L392">
            <v>0</v>
          </cell>
          <cell r="P392">
            <v>332.72</v>
          </cell>
          <cell r="X392">
            <v>1195.48</v>
          </cell>
        </row>
        <row r="393">
          <cell r="J393">
            <v>0</v>
          </cell>
          <cell r="L393">
            <v>0</v>
          </cell>
          <cell r="P393">
            <v>1081.6500000000001</v>
          </cell>
          <cell r="X393">
            <v>0</v>
          </cell>
        </row>
        <row r="394">
          <cell r="J394">
            <v>0</v>
          </cell>
          <cell r="L394">
            <v>0</v>
          </cell>
          <cell r="P394">
            <v>1397.15</v>
          </cell>
          <cell r="X394">
            <v>535.58000000000004</v>
          </cell>
        </row>
        <row r="395">
          <cell r="J395">
            <v>0</v>
          </cell>
          <cell r="L395">
            <v>0</v>
          </cell>
          <cell r="P395">
            <v>464.01</v>
          </cell>
          <cell r="X395">
            <v>438.62</v>
          </cell>
        </row>
        <row r="396">
          <cell r="J396">
            <v>0</v>
          </cell>
          <cell r="L396">
            <v>0</v>
          </cell>
          <cell r="P396">
            <v>0</v>
          </cell>
          <cell r="X396">
            <v>0</v>
          </cell>
        </row>
        <row r="397">
          <cell r="J397">
            <v>0</v>
          </cell>
          <cell r="L397">
            <v>0</v>
          </cell>
          <cell r="P397">
            <v>0</v>
          </cell>
          <cell r="X397">
            <v>0</v>
          </cell>
        </row>
        <row r="398">
          <cell r="J398">
            <v>0</v>
          </cell>
          <cell r="L398">
            <v>0</v>
          </cell>
          <cell r="P398">
            <v>169.99</v>
          </cell>
          <cell r="X398">
            <v>0</v>
          </cell>
        </row>
        <row r="399">
          <cell r="J399">
            <v>0</v>
          </cell>
          <cell r="L399">
            <v>0</v>
          </cell>
          <cell r="P399">
            <v>0</v>
          </cell>
          <cell r="X399">
            <v>413</v>
          </cell>
        </row>
        <row r="400">
          <cell r="J400">
            <v>0</v>
          </cell>
          <cell r="L400">
            <v>0</v>
          </cell>
          <cell r="P400">
            <v>0</v>
          </cell>
          <cell r="X400">
            <v>0</v>
          </cell>
        </row>
        <row r="401">
          <cell r="J401">
            <v>0</v>
          </cell>
          <cell r="L401">
            <v>0</v>
          </cell>
          <cell r="P401">
            <v>0</v>
          </cell>
          <cell r="X401">
            <v>0</v>
          </cell>
        </row>
        <row r="402">
          <cell r="J402">
            <v>0</v>
          </cell>
          <cell r="L402">
            <v>0</v>
          </cell>
          <cell r="P402">
            <v>194.33</v>
          </cell>
          <cell r="X402">
            <v>360.61</v>
          </cell>
        </row>
        <row r="403">
          <cell r="J403">
            <v>0</v>
          </cell>
          <cell r="L403">
            <v>0</v>
          </cell>
          <cell r="P403">
            <v>0</v>
          </cell>
          <cell r="X403">
            <v>732.28</v>
          </cell>
        </row>
        <row r="404">
          <cell r="J404">
            <v>0</v>
          </cell>
          <cell r="L404">
            <v>0</v>
          </cell>
          <cell r="P404">
            <v>0</v>
          </cell>
          <cell r="X404">
            <v>0</v>
          </cell>
        </row>
        <row r="405">
          <cell r="J405">
            <v>0</v>
          </cell>
          <cell r="L405">
            <v>0</v>
          </cell>
          <cell r="P405">
            <v>0</v>
          </cell>
          <cell r="X405">
            <v>0</v>
          </cell>
        </row>
        <row r="406">
          <cell r="J406">
            <v>0</v>
          </cell>
          <cell r="L406">
            <v>0</v>
          </cell>
          <cell r="P406">
            <v>0</v>
          </cell>
          <cell r="X406">
            <v>0</v>
          </cell>
        </row>
        <row r="407">
          <cell r="J407">
            <v>0</v>
          </cell>
          <cell r="L407">
            <v>0</v>
          </cell>
          <cell r="P407">
            <v>0</v>
          </cell>
          <cell r="X407">
            <v>0</v>
          </cell>
        </row>
        <row r="408">
          <cell r="J408">
            <v>0</v>
          </cell>
          <cell r="L408">
            <v>0</v>
          </cell>
          <cell r="P408">
            <v>0</v>
          </cell>
          <cell r="X408">
            <v>0</v>
          </cell>
        </row>
        <row r="409">
          <cell r="J409">
            <v>0</v>
          </cell>
          <cell r="L409">
            <v>0</v>
          </cell>
          <cell r="P409">
            <v>0</v>
          </cell>
          <cell r="X409">
            <v>3537.79</v>
          </cell>
        </row>
        <row r="410">
          <cell r="J410">
            <v>0</v>
          </cell>
          <cell r="L410">
            <v>0</v>
          </cell>
          <cell r="P410">
            <v>5313.54</v>
          </cell>
          <cell r="X410">
            <v>680.96</v>
          </cell>
        </row>
        <row r="411">
          <cell r="J411">
            <v>0</v>
          </cell>
          <cell r="L411">
            <v>0</v>
          </cell>
          <cell r="P411">
            <v>0</v>
          </cell>
          <cell r="X411">
            <v>0</v>
          </cell>
        </row>
        <row r="412">
          <cell r="J412">
            <v>0</v>
          </cell>
          <cell r="L412">
            <v>0</v>
          </cell>
          <cell r="P412">
            <v>0</v>
          </cell>
          <cell r="X412">
            <v>0</v>
          </cell>
        </row>
        <row r="413">
          <cell r="J413">
            <v>0</v>
          </cell>
          <cell r="L413">
            <v>0</v>
          </cell>
          <cell r="P413">
            <v>0</v>
          </cell>
          <cell r="X413">
            <v>0</v>
          </cell>
        </row>
        <row r="414">
          <cell r="J414">
            <v>0</v>
          </cell>
          <cell r="L414">
            <v>0</v>
          </cell>
          <cell r="P414">
            <v>0</v>
          </cell>
          <cell r="X414">
            <v>0</v>
          </cell>
        </row>
        <row r="415">
          <cell r="J415">
            <v>0</v>
          </cell>
          <cell r="L415">
            <v>0</v>
          </cell>
          <cell r="P415">
            <v>0</v>
          </cell>
          <cell r="X415">
            <v>0</v>
          </cell>
        </row>
        <row r="416">
          <cell r="J416">
            <v>0</v>
          </cell>
          <cell r="L416">
            <v>0</v>
          </cell>
          <cell r="P416">
            <v>0</v>
          </cell>
          <cell r="X416">
            <v>0</v>
          </cell>
        </row>
        <row r="417">
          <cell r="J417">
            <v>0</v>
          </cell>
          <cell r="L417">
            <v>0</v>
          </cell>
          <cell r="P417">
            <v>0</v>
          </cell>
          <cell r="X417">
            <v>0</v>
          </cell>
        </row>
        <row r="418">
          <cell r="J418">
            <v>0</v>
          </cell>
          <cell r="L418">
            <v>0</v>
          </cell>
          <cell r="P418">
            <v>0</v>
          </cell>
          <cell r="X418">
            <v>0</v>
          </cell>
        </row>
        <row r="419">
          <cell r="J419">
            <v>0</v>
          </cell>
          <cell r="L419">
            <v>0</v>
          </cell>
          <cell r="P419">
            <v>0</v>
          </cell>
          <cell r="X419">
            <v>0</v>
          </cell>
        </row>
        <row r="420">
          <cell r="J420">
            <v>0</v>
          </cell>
          <cell r="L420">
            <v>0</v>
          </cell>
          <cell r="P420">
            <v>1967.31</v>
          </cell>
          <cell r="X420">
            <v>0</v>
          </cell>
        </row>
        <row r="421">
          <cell r="J421">
            <v>0</v>
          </cell>
          <cell r="L421">
            <v>0</v>
          </cell>
          <cell r="P421">
            <v>0</v>
          </cell>
          <cell r="X421">
            <v>0</v>
          </cell>
        </row>
        <row r="422">
          <cell r="J422">
            <v>0</v>
          </cell>
          <cell r="L422">
            <v>0</v>
          </cell>
          <cell r="P422">
            <v>0</v>
          </cell>
          <cell r="X422">
            <v>150.35</v>
          </cell>
        </row>
        <row r="423">
          <cell r="J423">
            <v>0</v>
          </cell>
          <cell r="L423">
            <v>35392.6</v>
          </cell>
          <cell r="P423">
            <v>0</v>
          </cell>
          <cell r="X423">
            <v>0</v>
          </cell>
        </row>
        <row r="424">
          <cell r="J424">
            <v>0</v>
          </cell>
          <cell r="L424">
            <v>0</v>
          </cell>
          <cell r="P424">
            <v>0</v>
          </cell>
          <cell r="X424">
            <v>0</v>
          </cell>
        </row>
        <row r="425">
          <cell r="J425">
            <v>0</v>
          </cell>
          <cell r="L425">
            <v>1071.42</v>
          </cell>
          <cell r="P425">
            <v>0</v>
          </cell>
          <cell r="X425">
            <v>0</v>
          </cell>
        </row>
        <row r="426">
          <cell r="J426">
            <v>0</v>
          </cell>
          <cell r="L426">
            <v>1459.62</v>
          </cell>
          <cell r="P426">
            <v>0</v>
          </cell>
          <cell r="X426">
            <v>0</v>
          </cell>
        </row>
        <row r="427">
          <cell r="J427">
            <v>0</v>
          </cell>
          <cell r="L427">
            <v>296.73</v>
          </cell>
          <cell r="P427">
            <v>0</v>
          </cell>
          <cell r="X427">
            <v>0</v>
          </cell>
        </row>
        <row r="428">
          <cell r="J428">
            <v>0</v>
          </cell>
          <cell r="L428">
            <v>280</v>
          </cell>
          <cell r="P428">
            <v>0</v>
          </cell>
          <cell r="X428">
            <v>0</v>
          </cell>
        </row>
        <row r="429">
          <cell r="J429">
            <v>0</v>
          </cell>
          <cell r="L429">
            <v>598.86</v>
          </cell>
          <cell r="P429">
            <v>0</v>
          </cell>
          <cell r="X429">
            <v>0</v>
          </cell>
        </row>
        <row r="430">
          <cell r="J430">
            <v>0</v>
          </cell>
          <cell r="L430">
            <v>1111.0999999999999</v>
          </cell>
          <cell r="P430">
            <v>0</v>
          </cell>
          <cell r="X430">
            <v>0</v>
          </cell>
        </row>
        <row r="431">
          <cell r="J431">
            <v>0</v>
          </cell>
          <cell r="L431">
            <v>1284.6500000000001</v>
          </cell>
          <cell r="P431">
            <v>0</v>
          </cell>
          <cell r="X431">
            <v>0</v>
          </cell>
        </row>
        <row r="432">
          <cell r="J432">
            <v>0</v>
          </cell>
          <cell r="L432">
            <v>0</v>
          </cell>
          <cell r="P432">
            <v>0</v>
          </cell>
          <cell r="X432">
            <v>0</v>
          </cell>
        </row>
        <row r="433">
          <cell r="J433">
            <v>0</v>
          </cell>
          <cell r="L433">
            <v>6201.45</v>
          </cell>
          <cell r="P433">
            <v>0</v>
          </cell>
          <cell r="X433">
            <v>0</v>
          </cell>
        </row>
        <row r="434">
          <cell r="J434">
            <v>0</v>
          </cell>
          <cell r="L434">
            <v>2109.2199999999998</v>
          </cell>
          <cell r="P434">
            <v>0</v>
          </cell>
          <cell r="X434">
            <v>0</v>
          </cell>
        </row>
        <row r="435">
          <cell r="J435">
            <v>0</v>
          </cell>
          <cell r="L435">
            <v>3474.89</v>
          </cell>
          <cell r="P435">
            <v>0</v>
          </cell>
          <cell r="X435">
            <v>0</v>
          </cell>
        </row>
        <row r="436">
          <cell r="J436">
            <v>0</v>
          </cell>
          <cell r="L436">
            <v>710.44</v>
          </cell>
          <cell r="P436">
            <v>0</v>
          </cell>
          <cell r="X436">
            <v>0</v>
          </cell>
        </row>
        <row r="437">
          <cell r="J437">
            <v>0</v>
          </cell>
          <cell r="L437">
            <v>3635.08</v>
          </cell>
          <cell r="P437">
            <v>0</v>
          </cell>
          <cell r="X437">
            <v>0</v>
          </cell>
        </row>
        <row r="438">
          <cell r="J438">
            <v>0</v>
          </cell>
          <cell r="L438">
            <v>0</v>
          </cell>
          <cell r="P438">
            <v>0</v>
          </cell>
          <cell r="X438">
            <v>0</v>
          </cell>
        </row>
        <row r="439">
          <cell r="J439">
            <v>0</v>
          </cell>
          <cell r="L439">
            <v>0</v>
          </cell>
          <cell r="P439">
            <v>0</v>
          </cell>
          <cell r="X439">
            <v>0</v>
          </cell>
        </row>
        <row r="440">
          <cell r="J440">
            <v>0</v>
          </cell>
          <cell r="L440">
            <v>0</v>
          </cell>
          <cell r="P440">
            <v>0</v>
          </cell>
          <cell r="X440">
            <v>0</v>
          </cell>
        </row>
        <row r="441">
          <cell r="J441">
            <v>0</v>
          </cell>
          <cell r="L441">
            <v>77.55</v>
          </cell>
          <cell r="P441">
            <v>0</v>
          </cell>
          <cell r="X441">
            <v>0</v>
          </cell>
        </row>
        <row r="442">
          <cell r="J442">
            <v>0</v>
          </cell>
          <cell r="L442">
            <v>208.22</v>
          </cell>
          <cell r="P442">
            <v>0</v>
          </cell>
          <cell r="X442">
            <v>0</v>
          </cell>
        </row>
        <row r="443">
          <cell r="J443">
            <v>0</v>
          </cell>
          <cell r="L443">
            <v>10.61</v>
          </cell>
          <cell r="P443">
            <v>0</v>
          </cell>
          <cell r="X443">
            <v>0</v>
          </cell>
        </row>
        <row r="444">
          <cell r="J444">
            <v>0</v>
          </cell>
          <cell r="L444">
            <v>0</v>
          </cell>
          <cell r="P444">
            <v>0</v>
          </cell>
          <cell r="X444">
            <v>39.26</v>
          </cell>
        </row>
        <row r="445">
          <cell r="J445">
            <v>0</v>
          </cell>
          <cell r="L445">
            <v>3095.91</v>
          </cell>
          <cell r="P445">
            <v>0</v>
          </cell>
          <cell r="X445">
            <v>0</v>
          </cell>
        </row>
        <row r="446">
          <cell r="J446">
            <v>0</v>
          </cell>
          <cell r="L446">
            <v>0</v>
          </cell>
          <cell r="P446">
            <v>0</v>
          </cell>
          <cell r="X446">
            <v>0</v>
          </cell>
        </row>
        <row r="447">
          <cell r="J447">
            <v>0</v>
          </cell>
          <cell r="L447">
            <v>1688.75</v>
          </cell>
          <cell r="P447">
            <v>0</v>
          </cell>
          <cell r="X447">
            <v>0</v>
          </cell>
        </row>
        <row r="448">
          <cell r="J448">
            <v>0</v>
          </cell>
          <cell r="L448">
            <v>0</v>
          </cell>
          <cell r="P448">
            <v>0</v>
          </cell>
          <cell r="X448">
            <v>0</v>
          </cell>
        </row>
        <row r="449">
          <cell r="J449">
            <v>0</v>
          </cell>
          <cell r="L449">
            <v>0</v>
          </cell>
          <cell r="P449">
            <v>0</v>
          </cell>
          <cell r="X449">
            <v>0</v>
          </cell>
        </row>
        <row r="450">
          <cell r="J450">
            <v>0</v>
          </cell>
          <cell r="L450">
            <v>6200</v>
          </cell>
          <cell r="P450">
            <v>0</v>
          </cell>
          <cell r="X450">
            <v>0</v>
          </cell>
        </row>
        <row r="451">
          <cell r="J451">
            <v>0</v>
          </cell>
          <cell r="L451">
            <v>0</v>
          </cell>
          <cell r="P451">
            <v>0</v>
          </cell>
          <cell r="X451">
            <v>0</v>
          </cell>
        </row>
        <row r="452">
          <cell r="J452">
            <v>0</v>
          </cell>
          <cell r="L452">
            <v>0</v>
          </cell>
          <cell r="P452">
            <v>0</v>
          </cell>
          <cell r="X452">
            <v>0</v>
          </cell>
        </row>
        <row r="453">
          <cell r="J453">
            <v>0</v>
          </cell>
          <cell r="L453">
            <v>0</v>
          </cell>
          <cell r="P453">
            <v>0</v>
          </cell>
          <cell r="X453">
            <v>0</v>
          </cell>
        </row>
        <row r="454">
          <cell r="J454">
            <v>0</v>
          </cell>
          <cell r="L454">
            <v>0</v>
          </cell>
          <cell r="P454">
            <v>0</v>
          </cell>
          <cell r="X454">
            <v>0</v>
          </cell>
        </row>
        <row r="455">
          <cell r="J455">
            <v>0</v>
          </cell>
          <cell r="L455">
            <v>6643.7</v>
          </cell>
          <cell r="P455">
            <v>0</v>
          </cell>
          <cell r="X455">
            <v>0</v>
          </cell>
        </row>
        <row r="456">
          <cell r="J456">
            <v>0</v>
          </cell>
          <cell r="L456">
            <v>0</v>
          </cell>
          <cell r="P456">
            <v>0</v>
          </cell>
          <cell r="X456">
            <v>0</v>
          </cell>
        </row>
        <row r="457">
          <cell r="J457">
            <v>0</v>
          </cell>
          <cell r="L457">
            <v>0</v>
          </cell>
          <cell r="P457">
            <v>0</v>
          </cell>
          <cell r="X457">
            <v>0</v>
          </cell>
        </row>
        <row r="458">
          <cell r="J458">
            <v>0</v>
          </cell>
          <cell r="L458">
            <v>0</v>
          </cell>
          <cell r="P458">
            <v>0</v>
          </cell>
          <cell r="X458">
            <v>0</v>
          </cell>
        </row>
        <row r="459">
          <cell r="J459">
            <v>0</v>
          </cell>
          <cell r="L459">
            <v>0</v>
          </cell>
          <cell r="P459">
            <v>0</v>
          </cell>
          <cell r="X459">
            <v>0</v>
          </cell>
        </row>
        <row r="460">
          <cell r="J460">
            <v>0</v>
          </cell>
          <cell r="L460">
            <v>530.34</v>
          </cell>
          <cell r="P460">
            <v>0</v>
          </cell>
          <cell r="X460">
            <v>0</v>
          </cell>
        </row>
        <row r="461">
          <cell r="J461">
            <v>0</v>
          </cell>
          <cell r="L461">
            <v>0</v>
          </cell>
          <cell r="P461">
            <v>0</v>
          </cell>
          <cell r="X461">
            <v>0</v>
          </cell>
        </row>
        <row r="462">
          <cell r="J462">
            <v>0</v>
          </cell>
          <cell r="L462">
            <v>0</v>
          </cell>
          <cell r="P462">
            <v>0</v>
          </cell>
          <cell r="X462">
            <v>0</v>
          </cell>
        </row>
        <row r="463">
          <cell r="J463">
            <v>0</v>
          </cell>
          <cell r="L463">
            <v>0</v>
          </cell>
          <cell r="P463">
            <v>0</v>
          </cell>
          <cell r="X463">
            <v>0</v>
          </cell>
        </row>
        <row r="464">
          <cell r="J464">
            <v>0</v>
          </cell>
          <cell r="L464">
            <v>0</v>
          </cell>
          <cell r="P464">
            <v>0</v>
          </cell>
          <cell r="X464">
            <v>0</v>
          </cell>
        </row>
        <row r="465">
          <cell r="J465">
            <v>0</v>
          </cell>
          <cell r="L465">
            <v>0</v>
          </cell>
          <cell r="P465">
            <v>0</v>
          </cell>
          <cell r="X465">
            <v>0</v>
          </cell>
        </row>
        <row r="466">
          <cell r="J466">
            <v>0</v>
          </cell>
          <cell r="L466">
            <v>0</v>
          </cell>
          <cell r="P466">
            <v>0</v>
          </cell>
          <cell r="X466">
            <v>0</v>
          </cell>
        </row>
        <row r="467">
          <cell r="J467">
            <v>0</v>
          </cell>
          <cell r="L467">
            <v>0</v>
          </cell>
          <cell r="P467">
            <v>0</v>
          </cell>
          <cell r="X467">
            <v>0</v>
          </cell>
        </row>
        <row r="468">
          <cell r="J468">
            <v>29710.720000000001</v>
          </cell>
          <cell r="L468">
            <v>6659.85</v>
          </cell>
          <cell r="P468">
            <v>0</v>
          </cell>
          <cell r="X468">
            <v>0</v>
          </cell>
        </row>
        <row r="469">
          <cell r="J469">
            <v>7490.81</v>
          </cell>
          <cell r="L469">
            <v>2178.11</v>
          </cell>
          <cell r="P469">
            <v>4873.6499999999996</v>
          </cell>
          <cell r="X469">
            <v>0</v>
          </cell>
        </row>
        <row r="470">
          <cell r="J470">
            <v>5133.09</v>
          </cell>
          <cell r="L470">
            <v>3736.94</v>
          </cell>
          <cell r="P470">
            <v>2071.7600000000002</v>
          </cell>
          <cell r="X470">
            <v>1529.49</v>
          </cell>
        </row>
        <row r="471">
          <cell r="J471">
            <v>1109.8399999999999</v>
          </cell>
          <cell r="L471">
            <v>1091.0999999999999</v>
          </cell>
          <cell r="P471">
            <v>785.45</v>
          </cell>
          <cell r="X471">
            <v>1695.14</v>
          </cell>
        </row>
        <row r="472">
          <cell r="J472">
            <v>1972.59</v>
          </cell>
          <cell r="L472">
            <v>2331.3200000000002</v>
          </cell>
          <cell r="P472">
            <v>1045.6500000000001</v>
          </cell>
          <cell r="X472">
            <v>3143</v>
          </cell>
        </row>
        <row r="473">
          <cell r="J473">
            <v>2352.08</v>
          </cell>
          <cell r="L473">
            <v>3545.34</v>
          </cell>
          <cell r="P473">
            <v>0</v>
          </cell>
          <cell r="X473">
            <v>2551.7600000000002</v>
          </cell>
        </row>
        <row r="474">
          <cell r="J474">
            <v>3785.37</v>
          </cell>
          <cell r="L474">
            <v>530.54999999999995</v>
          </cell>
          <cell r="P474">
            <v>0</v>
          </cell>
          <cell r="X474">
            <v>1776.62</v>
          </cell>
        </row>
        <row r="475">
          <cell r="J475">
            <v>1490.58</v>
          </cell>
          <cell r="L475">
            <v>5334.42</v>
          </cell>
          <cell r="P475">
            <v>0</v>
          </cell>
          <cell r="X475">
            <v>1938.95</v>
          </cell>
        </row>
        <row r="476">
          <cell r="J476">
            <v>3483.64</v>
          </cell>
          <cell r="L476">
            <v>1421.06</v>
          </cell>
          <cell r="P476">
            <v>1108.4100000000001</v>
          </cell>
          <cell r="X476">
            <v>1124.76</v>
          </cell>
        </row>
        <row r="477">
          <cell r="J477">
            <v>8230.86</v>
          </cell>
          <cell r="L477">
            <v>3060.19</v>
          </cell>
          <cell r="P477">
            <v>0</v>
          </cell>
          <cell r="X477">
            <v>0</v>
          </cell>
        </row>
        <row r="478">
          <cell r="J478">
            <v>11426.06</v>
          </cell>
          <cell r="L478">
            <v>3064.43</v>
          </cell>
          <cell r="P478">
            <v>6425.42</v>
          </cell>
          <cell r="X478">
            <v>9406.2900000000009</v>
          </cell>
        </row>
        <row r="479">
          <cell r="J479">
            <v>9787.2199999999993</v>
          </cell>
          <cell r="L479">
            <v>7572.48</v>
          </cell>
          <cell r="P479">
            <v>2387.33</v>
          </cell>
          <cell r="X479">
            <v>5790.79</v>
          </cell>
        </row>
        <row r="480">
          <cell r="J480">
            <v>8064.69</v>
          </cell>
          <cell r="L480">
            <v>8648.1</v>
          </cell>
          <cell r="P480">
            <v>3717.86</v>
          </cell>
          <cell r="X480">
            <v>8555.84</v>
          </cell>
        </row>
        <row r="481">
          <cell r="J481">
            <v>2438.98</v>
          </cell>
          <cell r="L481">
            <v>2837.16</v>
          </cell>
          <cell r="P481">
            <v>10358.86</v>
          </cell>
          <cell r="X481">
            <v>459.24</v>
          </cell>
        </row>
        <row r="482">
          <cell r="J482">
            <v>5147.3</v>
          </cell>
          <cell r="L482">
            <v>3893.92</v>
          </cell>
          <cell r="P482">
            <v>9002.64</v>
          </cell>
          <cell r="X482">
            <v>4066.07</v>
          </cell>
        </row>
        <row r="483">
          <cell r="J483">
            <v>4725.55</v>
          </cell>
          <cell r="L483">
            <v>5376.79</v>
          </cell>
          <cell r="P483">
            <v>2514.48</v>
          </cell>
          <cell r="X483">
            <v>2795.6</v>
          </cell>
        </row>
        <row r="484">
          <cell r="J484">
            <v>0</v>
          </cell>
          <cell r="L484">
            <v>0</v>
          </cell>
          <cell r="P484">
            <v>0</v>
          </cell>
          <cell r="X484">
            <v>897.94</v>
          </cell>
        </row>
        <row r="485">
          <cell r="J485">
            <v>0</v>
          </cell>
          <cell r="L485">
            <v>0</v>
          </cell>
          <cell r="P485">
            <v>1110.05</v>
          </cell>
          <cell r="X485">
            <v>0</v>
          </cell>
        </row>
        <row r="486">
          <cell r="J486">
            <v>0</v>
          </cell>
          <cell r="L486">
            <v>5532.06</v>
          </cell>
          <cell r="P486">
            <v>1619.37</v>
          </cell>
          <cell r="X486">
            <v>0</v>
          </cell>
        </row>
        <row r="487">
          <cell r="J487">
            <v>1296.19</v>
          </cell>
          <cell r="L487">
            <v>3020.88</v>
          </cell>
          <cell r="P487">
            <v>0</v>
          </cell>
          <cell r="X487">
            <v>3475.38</v>
          </cell>
        </row>
        <row r="488">
          <cell r="J488">
            <v>4789.0600000000004</v>
          </cell>
          <cell r="L488">
            <v>2758.25</v>
          </cell>
          <cell r="P488">
            <v>0</v>
          </cell>
          <cell r="X488">
            <v>1021.51</v>
          </cell>
        </row>
        <row r="489">
          <cell r="J489">
            <v>0</v>
          </cell>
          <cell r="L489">
            <v>0</v>
          </cell>
          <cell r="P489">
            <v>0</v>
          </cell>
          <cell r="X489">
            <v>1760.22</v>
          </cell>
        </row>
        <row r="490">
          <cell r="J490">
            <v>3934.92</v>
          </cell>
          <cell r="L490">
            <v>800.33</v>
          </cell>
          <cell r="P490">
            <v>2002.5</v>
          </cell>
          <cell r="X490">
            <v>2978.32</v>
          </cell>
        </row>
        <row r="491">
          <cell r="J491">
            <v>21936.03</v>
          </cell>
          <cell r="L491">
            <v>3042.27</v>
          </cell>
          <cell r="P491">
            <v>0</v>
          </cell>
          <cell r="X491">
            <v>3385.13</v>
          </cell>
        </row>
        <row r="492">
          <cell r="J492">
            <v>0</v>
          </cell>
          <cell r="L492">
            <v>0</v>
          </cell>
          <cell r="P492">
            <v>236</v>
          </cell>
          <cell r="X492">
            <v>0</v>
          </cell>
        </row>
        <row r="493">
          <cell r="J493">
            <v>0</v>
          </cell>
          <cell r="L493">
            <v>0</v>
          </cell>
          <cell r="P493">
            <v>0</v>
          </cell>
          <cell r="X493">
            <v>0</v>
          </cell>
        </row>
        <row r="494">
          <cell r="J494">
            <v>9796.18</v>
          </cell>
          <cell r="L494">
            <v>5561.26</v>
          </cell>
          <cell r="P494">
            <v>923.94</v>
          </cell>
          <cell r="X494">
            <v>191.87</v>
          </cell>
        </row>
        <row r="495">
          <cell r="J495">
            <v>0</v>
          </cell>
          <cell r="L495">
            <v>0</v>
          </cell>
          <cell r="P495">
            <v>0</v>
          </cell>
          <cell r="X495">
            <v>31698.9</v>
          </cell>
        </row>
        <row r="496">
          <cell r="J496">
            <v>710.38</v>
          </cell>
          <cell r="L496">
            <v>0</v>
          </cell>
          <cell r="P496">
            <v>46103.53</v>
          </cell>
          <cell r="X496">
            <v>5764.32</v>
          </cell>
        </row>
        <row r="497">
          <cell r="J497">
            <v>14346.69</v>
          </cell>
          <cell r="L497">
            <v>7472.87</v>
          </cell>
          <cell r="P497">
            <v>0</v>
          </cell>
          <cell r="X497">
            <v>0</v>
          </cell>
        </row>
        <row r="498">
          <cell r="J498">
            <v>0</v>
          </cell>
          <cell r="L498">
            <v>0</v>
          </cell>
          <cell r="P498">
            <v>0</v>
          </cell>
          <cell r="X498">
            <v>0</v>
          </cell>
        </row>
        <row r="499">
          <cell r="J499">
            <v>0</v>
          </cell>
          <cell r="L499">
            <v>0</v>
          </cell>
          <cell r="P499">
            <v>0</v>
          </cell>
          <cell r="X499">
            <v>0</v>
          </cell>
        </row>
        <row r="500">
          <cell r="J500">
            <v>6643.69</v>
          </cell>
          <cell r="L500">
            <v>0</v>
          </cell>
          <cell r="P500">
            <v>0</v>
          </cell>
          <cell r="X500">
            <v>0</v>
          </cell>
        </row>
        <row r="501">
          <cell r="J501">
            <v>0</v>
          </cell>
          <cell r="L501">
            <v>0</v>
          </cell>
          <cell r="P501">
            <v>0</v>
          </cell>
          <cell r="X501">
            <v>0</v>
          </cell>
        </row>
        <row r="502">
          <cell r="J502">
            <v>0</v>
          </cell>
          <cell r="L502">
            <v>0</v>
          </cell>
          <cell r="P502">
            <v>0</v>
          </cell>
          <cell r="X502">
            <v>0</v>
          </cell>
        </row>
        <row r="503">
          <cell r="J503">
            <v>65715.759999999995</v>
          </cell>
          <cell r="L503">
            <v>4708</v>
          </cell>
          <cell r="P503">
            <v>0</v>
          </cell>
          <cell r="X503">
            <v>0</v>
          </cell>
        </row>
        <row r="504">
          <cell r="J504">
            <v>2929.66</v>
          </cell>
          <cell r="L504">
            <v>1937.97</v>
          </cell>
          <cell r="P504">
            <v>0</v>
          </cell>
          <cell r="X504">
            <v>0</v>
          </cell>
        </row>
        <row r="505">
          <cell r="J505">
            <v>0</v>
          </cell>
          <cell r="L505">
            <v>0</v>
          </cell>
          <cell r="P505">
            <v>3135.56</v>
          </cell>
          <cell r="X505">
            <v>217.6</v>
          </cell>
        </row>
        <row r="506">
          <cell r="J506">
            <v>22219.27</v>
          </cell>
          <cell r="L506">
            <v>0</v>
          </cell>
          <cell r="P506">
            <v>21431.35</v>
          </cell>
          <cell r="X506">
            <v>0</v>
          </cell>
        </row>
        <row r="507">
          <cell r="J507">
            <v>25736.880000000001</v>
          </cell>
          <cell r="L507">
            <v>751.61</v>
          </cell>
          <cell r="P507">
            <v>3076.54</v>
          </cell>
          <cell r="X507">
            <v>0</v>
          </cell>
        </row>
        <row r="508">
          <cell r="J508">
            <v>1953.44</v>
          </cell>
          <cell r="L508">
            <v>85.96</v>
          </cell>
          <cell r="P508">
            <v>0</v>
          </cell>
          <cell r="X508">
            <v>769.9</v>
          </cell>
        </row>
        <row r="509">
          <cell r="J509">
            <v>0</v>
          </cell>
          <cell r="L509">
            <v>0</v>
          </cell>
          <cell r="P509">
            <v>0</v>
          </cell>
          <cell r="X509">
            <v>0</v>
          </cell>
        </row>
        <row r="510">
          <cell r="J510">
            <v>0</v>
          </cell>
          <cell r="L510">
            <v>0</v>
          </cell>
          <cell r="P510">
            <v>0</v>
          </cell>
          <cell r="X510">
            <v>29.63</v>
          </cell>
        </row>
        <row r="511">
          <cell r="J511">
            <v>0</v>
          </cell>
          <cell r="L511">
            <v>0</v>
          </cell>
          <cell r="P511">
            <v>0</v>
          </cell>
          <cell r="X511">
            <v>86.89</v>
          </cell>
        </row>
        <row r="512">
          <cell r="J512">
            <v>0</v>
          </cell>
          <cell r="L512">
            <v>0</v>
          </cell>
          <cell r="P512">
            <v>0</v>
          </cell>
          <cell r="X512">
            <v>45.73</v>
          </cell>
        </row>
        <row r="513">
          <cell r="J513">
            <v>0</v>
          </cell>
          <cell r="L513">
            <v>0</v>
          </cell>
          <cell r="P513">
            <v>0</v>
          </cell>
          <cell r="X513">
            <v>0</v>
          </cell>
        </row>
        <row r="514">
          <cell r="J514">
            <v>0</v>
          </cell>
          <cell r="L514">
            <v>0</v>
          </cell>
          <cell r="P514">
            <v>0</v>
          </cell>
          <cell r="X514">
            <v>8.49</v>
          </cell>
        </row>
        <row r="515">
          <cell r="J515">
            <v>0</v>
          </cell>
          <cell r="L515">
            <v>0</v>
          </cell>
          <cell r="P515">
            <v>0</v>
          </cell>
          <cell r="X515">
            <v>17.13</v>
          </cell>
        </row>
        <row r="516">
          <cell r="J516">
            <v>0</v>
          </cell>
          <cell r="L516">
            <v>0</v>
          </cell>
          <cell r="P516">
            <v>0</v>
          </cell>
          <cell r="X516">
            <v>0</v>
          </cell>
        </row>
        <row r="517">
          <cell r="J517">
            <v>0</v>
          </cell>
          <cell r="L517">
            <v>0</v>
          </cell>
          <cell r="P517">
            <v>0</v>
          </cell>
          <cell r="X517">
            <v>1.86</v>
          </cell>
        </row>
        <row r="518">
          <cell r="J518">
            <v>0</v>
          </cell>
          <cell r="L518">
            <v>0</v>
          </cell>
          <cell r="P518">
            <v>0</v>
          </cell>
          <cell r="X518">
            <v>0</v>
          </cell>
        </row>
        <row r="519">
          <cell r="J519">
            <v>0</v>
          </cell>
          <cell r="L519">
            <v>0</v>
          </cell>
          <cell r="P519">
            <v>0</v>
          </cell>
          <cell r="X519">
            <v>70.53</v>
          </cell>
        </row>
        <row r="520">
          <cell r="J520">
            <v>0</v>
          </cell>
          <cell r="L520">
            <v>0</v>
          </cell>
          <cell r="P520">
            <v>0</v>
          </cell>
          <cell r="X520">
            <v>21.28</v>
          </cell>
        </row>
        <row r="521">
          <cell r="J521">
            <v>0</v>
          </cell>
          <cell r="L521">
            <v>0</v>
          </cell>
          <cell r="P521">
            <v>0</v>
          </cell>
          <cell r="X521">
            <v>0</v>
          </cell>
        </row>
        <row r="522">
          <cell r="J522">
            <v>0</v>
          </cell>
          <cell r="L522">
            <v>0</v>
          </cell>
          <cell r="P522">
            <v>0</v>
          </cell>
          <cell r="X522">
            <v>0</v>
          </cell>
        </row>
        <row r="523">
          <cell r="J523">
            <v>0</v>
          </cell>
          <cell r="L523">
            <v>0</v>
          </cell>
          <cell r="P523">
            <v>0</v>
          </cell>
          <cell r="X523">
            <v>0</v>
          </cell>
        </row>
        <row r="524">
          <cell r="J524">
            <v>0</v>
          </cell>
          <cell r="L524">
            <v>0</v>
          </cell>
          <cell r="P524">
            <v>0</v>
          </cell>
          <cell r="X524">
            <v>0</v>
          </cell>
        </row>
        <row r="525">
          <cell r="J525">
            <v>0</v>
          </cell>
          <cell r="L525">
            <v>0</v>
          </cell>
          <cell r="P525">
            <v>0</v>
          </cell>
          <cell r="X525">
            <v>0</v>
          </cell>
        </row>
        <row r="526">
          <cell r="J526">
            <v>0</v>
          </cell>
          <cell r="L526">
            <v>0</v>
          </cell>
          <cell r="P526">
            <v>0</v>
          </cell>
          <cell r="X526">
            <v>86.85</v>
          </cell>
        </row>
        <row r="527">
          <cell r="J527">
            <v>0</v>
          </cell>
          <cell r="L527">
            <v>9.83</v>
          </cell>
          <cell r="P527">
            <v>0</v>
          </cell>
          <cell r="X527">
            <v>0</v>
          </cell>
        </row>
        <row r="528">
          <cell r="J528">
            <v>0</v>
          </cell>
          <cell r="L528">
            <v>0</v>
          </cell>
          <cell r="P528">
            <v>0</v>
          </cell>
          <cell r="X528">
            <v>0</v>
          </cell>
        </row>
        <row r="529">
          <cell r="J529">
            <v>0</v>
          </cell>
          <cell r="L529">
            <v>0</v>
          </cell>
          <cell r="P529">
            <v>0</v>
          </cell>
          <cell r="X529">
            <v>34.46</v>
          </cell>
        </row>
        <row r="530">
          <cell r="J530">
            <v>0</v>
          </cell>
          <cell r="L530">
            <v>0</v>
          </cell>
          <cell r="P530">
            <v>0</v>
          </cell>
          <cell r="X530">
            <v>256.39</v>
          </cell>
        </row>
        <row r="531">
          <cell r="J531">
            <v>0</v>
          </cell>
          <cell r="L531">
            <v>0</v>
          </cell>
          <cell r="P531">
            <v>0</v>
          </cell>
          <cell r="X531">
            <v>81.239999999999995</v>
          </cell>
        </row>
        <row r="532">
          <cell r="J532">
            <v>0</v>
          </cell>
          <cell r="L532">
            <v>0</v>
          </cell>
          <cell r="P532">
            <v>0</v>
          </cell>
          <cell r="X532">
            <v>0</v>
          </cell>
        </row>
        <row r="533">
          <cell r="J533">
            <v>0</v>
          </cell>
          <cell r="L533">
            <v>0</v>
          </cell>
          <cell r="P533">
            <v>0</v>
          </cell>
          <cell r="X533">
            <v>0</v>
          </cell>
        </row>
        <row r="534">
          <cell r="J534">
            <v>0</v>
          </cell>
          <cell r="L534">
            <v>0</v>
          </cell>
          <cell r="P534">
            <v>0</v>
          </cell>
          <cell r="X534">
            <v>0</v>
          </cell>
        </row>
        <row r="535">
          <cell r="J535">
            <v>0</v>
          </cell>
          <cell r="L535">
            <v>0</v>
          </cell>
          <cell r="P535">
            <v>0</v>
          </cell>
          <cell r="X535">
            <v>0</v>
          </cell>
        </row>
        <row r="536">
          <cell r="J536">
            <v>0</v>
          </cell>
          <cell r="L536">
            <v>0</v>
          </cell>
          <cell r="P536">
            <v>0</v>
          </cell>
          <cell r="X536">
            <v>0</v>
          </cell>
        </row>
        <row r="537">
          <cell r="J537">
            <v>0</v>
          </cell>
          <cell r="L537">
            <v>0</v>
          </cell>
          <cell r="P537">
            <v>480.06</v>
          </cell>
          <cell r="X537">
            <v>861.94</v>
          </cell>
        </row>
        <row r="538">
          <cell r="J538">
            <v>0</v>
          </cell>
          <cell r="L538">
            <v>0</v>
          </cell>
          <cell r="P538">
            <v>0</v>
          </cell>
          <cell r="X538">
            <v>13.16</v>
          </cell>
        </row>
        <row r="539">
          <cell r="J539">
            <v>0</v>
          </cell>
          <cell r="L539">
            <v>0</v>
          </cell>
          <cell r="P539">
            <v>0</v>
          </cell>
          <cell r="X539">
            <v>0</v>
          </cell>
        </row>
        <row r="540">
          <cell r="J540">
            <v>0</v>
          </cell>
          <cell r="L540">
            <v>0</v>
          </cell>
          <cell r="P540">
            <v>0</v>
          </cell>
          <cell r="X540">
            <v>47.5</v>
          </cell>
        </row>
        <row r="541">
          <cell r="J541">
            <v>0</v>
          </cell>
          <cell r="L541">
            <v>0</v>
          </cell>
          <cell r="P541">
            <v>0</v>
          </cell>
          <cell r="X541">
            <v>0</v>
          </cell>
        </row>
        <row r="542">
          <cell r="J542">
            <v>0</v>
          </cell>
          <cell r="L542">
            <v>0</v>
          </cell>
          <cell r="P542">
            <v>0</v>
          </cell>
          <cell r="X542">
            <v>7.96</v>
          </cell>
        </row>
        <row r="543">
          <cell r="J543">
            <v>0</v>
          </cell>
          <cell r="L543">
            <v>0</v>
          </cell>
          <cell r="P543">
            <v>0</v>
          </cell>
          <cell r="X543">
            <v>0</v>
          </cell>
        </row>
        <row r="544">
          <cell r="J544">
            <v>0</v>
          </cell>
          <cell r="L544">
            <v>0</v>
          </cell>
          <cell r="P544">
            <v>0</v>
          </cell>
          <cell r="X544">
            <v>0</v>
          </cell>
        </row>
        <row r="545">
          <cell r="J545">
            <v>0</v>
          </cell>
          <cell r="L545">
            <v>0</v>
          </cell>
          <cell r="P545">
            <v>0</v>
          </cell>
          <cell r="X545">
            <v>0</v>
          </cell>
        </row>
        <row r="546">
          <cell r="J546">
            <v>0</v>
          </cell>
          <cell r="L546">
            <v>0</v>
          </cell>
          <cell r="P546">
            <v>0</v>
          </cell>
          <cell r="X546">
            <v>2.72</v>
          </cell>
        </row>
        <row r="547">
          <cell r="J547">
            <v>0</v>
          </cell>
          <cell r="L547">
            <v>0</v>
          </cell>
          <cell r="P547">
            <v>176.9</v>
          </cell>
          <cell r="X547">
            <v>177.07</v>
          </cell>
        </row>
        <row r="548">
          <cell r="J548">
            <v>0</v>
          </cell>
          <cell r="L548">
            <v>0</v>
          </cell>
          <cell r="P548">
            <v>0</v>
          </cell>
          <cell r="X548">
            <v>89.56</v>
          </cell>
        </row>
        <row r="549">
          <cell r="J549">
            <v>0</v>
          </cell>
          <cell r="L549">
            <v>0</v>
          </cell>
          <cell r="P549">
            <v>0</v>
          </cell>
          <cell r="X549">
            <v>0</v>
          </cell>
        </row>
        <row r="550">
          <cell r="J550">
            <v>5742.22</v>
          </cell>
          <cell r="L550">
            <v>0</v>
          </cell>
          <cell r="P550">
            <v>0</v>
          </cell>
          <cell r="X550">
            <v>0</v>
          </cell>
        </row>
        <row r="551">
          <cell r="J551">
            <v>892.23</v>
          </cell>
          <cell r="L551">
            <v>278.45999999999998</v>
          </cell>
          <cell r="P551">
            <v>248.11</v>
          </cell>
          <cell r="X551">
            <v>0</v>
          </cell>
        </row>
        <row r="552">
          <cell r="J552">
            <v>812.11</v>
          </cell>
          <cell r="L552">
            <v>423.93</v>
          </cell>
          <cell r="P552">
            <v>88.42</v>
          </cell>
          <cell r="X552">
            <v>0</v>
          </cell>
        </row>
        <row r="553">
          <cell r="J553">
            <v>51.29</v>
          </cell>
          <cell r="L553">
            <v>0</v>
          </cell>
          <cell r="P553">
            <v>166.31</v>
          </cell>
          <cell r="X553">
            <v>0</v>
          </cell>
        </row>
        <row r="554">
          <cell r="J554">
            <v>8.1</v>
          </cell>
          <cell r="L554">
            <v>0</v>
          </cell>
          <cell r="P554">
            <v>0</v>
          </cell>
          <cell r="X554">
            <v>20.48</v>
          </cell>
        </row>
        <row r="555">
          <cell r="J555">
            <v>105.4</v>
          </cell>
          <cell r="L555">
            <v>446.73</v>
          </cell>
          <cell r="P555">
            <v>0</v>
          </cell>
          <cell r="X555">
            <v>169.46</v>
          </cell>
        </row>
        <row r="556">
          <cell r="J556">
            <v>543.38</v>
          </cell>
          <cell r="L556">
            <v>0</v>
          </cell>
          <cell r="P556">
            <v>0</v>
          </cell>
          <cell r="X556">
            <v>29.02</v>
          </cell>
        </row>
        <row r="557">
          <cell r="J557">
            <v>148.52000000000001</v>
          </cell>
          <cell r="L557">
            <v>787.05</v>
          </cell>
          <cell r="P557">
            <v>0</v>
          </cell>
          <cell r="X557">
            <v>130.94999999999999</v>
          </cell>
        </row>
        <row r="558">
          <cell r="J558">
            <v>502.28</v>
          </cell>
          <cell r="L558">
            <v>0</v>
          </cell>
          <cell r="P558">
            <v>28.2</v>
          </cell>
          <cell r="X558">
            <v>0</v>
          </cell>
        </row>
        <row r="559">
          <cell r="J559">
            <v>1585.64</v>
          </cell>
          <cell r="L559">
            <v>0</v>
          </cell>
          <cell r="P559">
            <v>0</v>
          </cell>
          <cell r="X559">
            <v>0</v>
          </cell>
        </row>
        <row r="560">
          <cell r="J560">
            <v>1899.43</v>
          </cell>
          <cell r="L560">
            <v>30.11</v>
          </cell>
          <cell r="P560">
            <v>75.62</v>
          </cell>
          <cell r="X560">
            <v>223.56</v>
          </cell>
        </row>
        <row r="561">
          <cell r="J561">
            <v>578.29999999999995</v>
          </cell>
          <cell r="L561">
            <v>438.84</v>
          </cell>
          <cell r="P561">
            <v>0</v>
          </cell>
          <cell r="X561">
            <v>507.76</v>
          </cell>
        </row>
        <row r="562">
          <cell r="J562">
            <v>1676.87</v>
          </cell>
          <cell r="L562">
            <v>1198.98</v>
          </cell>
          <cell r="P562">
            <v>0</v>
          </cell>
          <cell r="X562">
            <v>886.28</v>
          </cell>
        </row>
        <row r="563">
          <cell r="J563">
            <v>0</v>
          </cell>
          <cell r="L563">
            <v>354.51</v>
          </cell>
          <cell r="P563">
            <v>1079.68</v>
          </cell>
          <cell r="X563">
            <v>0</v>
          </cell>
        </row>
        <row r="564">
          <cell r="J564">
            <v>249.63</v>
          </cell>
          <cell r="L564">
            <v>498.39</v>
          </cell>
          <cell r="P564">
            <v>666.75</v>
          </cell>
          <cell r="X564">
            <v>0</v>
          </cell>
        </row>
        <row r="565">
          <cell r="J565">
            <v>0</v>
          </cell>
          <cell r="L565">
            <v>793.99</v>
          </cell>
          <cell r="P565">
            <v>0</v>
          </cell>
          <cell r="X565">
            <v>0</v>
          </cell>
        </row>
        <row r="566">
          <cell r="J566">
            <v>0</v>
          </cell>
          <cell r="L566">
            <v>0</v>
          </cell>
          <cell r="P566">
            <v>0</v>
          </cell>
          <cell r="X566">
            <v>0</v>
          </cell>
        </row>
        <row r="567">
          <cell r="J567">
            <v>0</v>
          </cell>
          <cell r="L567">
            <v>0</v>
          </cell>
          <cell r="P567">
            <v>0</v>
          </cell>
          <cell r="X567">
            <v>0</v>
          </cell>
        </row>
        <row r="568">
          <cell r="J568">
            <v>0</v>
          </cell>
          <cell r="L568">
            <v>1980.37</v>
          </cell>
          <cell r="P568">
            <v>158.72</v>
          </cell>
          <cell r="X568">
            <v>0</v>
          </cell>
        </row>
        <row r="569">
          <cell r="J569">
            <v>75.84</v>
          </cell>
          <cell r="L569">
            <v>957.53</v>
          </cell>
          <cell r="P569">
            <v>0</v>
          </cell>
          <cell r="X569">
            <v>333.69</v>
          </cell>
        </row>
        <row r="570">
          <cell r="J570">
            <v>739.64</v>
          </cell>
          <cell r="L570">
            <v>669.73</v>
          </cell>
          <cell r="P570">
            <v>0</v>
          </cell>
          <cell r="X570">
            <v>136.57</v>
          </cell>
        </row>
        <row r="571">
          <cell r="J571">
            <v>0</v>
          </cell>
          <cell r="L571">
            <v>0</v>
          </cell>
          <cell r="P571">
            <v>0</v>
          </cell>
          <cell r="X571">
            <v>630.12</v>
          </cell>
        </row>
        <row r="572">
          <cell r="J572">
            <v>239</v>
          </cell>
          <cell r="L572">
            <v>36.03</v>
          </cell>
          <cell r="P572">
            <v>108.32</v>
          </cell>
          <cell r="X572">
            <v>0</v>
          </cell>
        </row>
        <row r="573">
          <cell r="J573">
            <v>3743.2</v>
          </cell>
          <cell r="L573">
            <v>0</v>
          </cell>
          <cell r="P573">
            <v>0</v>
          </cell>
          <cell r="X573">
            <v>0</v>
          </cell>
        </row>
        <row r="574">
          <cell r="J574">
            <v>0</v>
          </cell>
          <cell r="L574">
            <v>0</v>
          </cell>
          <cell r="P574">
            <v>0</v>
          </cell>
          <cell r="X574">
            <v>0</v>
          </cell>
        </row>
        <row r="575">
          <cell r="J575">
            <v>0</v>
          </cell>
          <cell r="L575">
            <v>0</v>
          </cell>
          <cell r="P575">
            <v>0</v>
          </cell>
          <cell r="X575">
            <v>0</v>
          </cell>
        </row>
        <row r="576">
          <cell r="J576">
            <v>1761.4</v>
          </cell>
          <cell r="L576">
            <v>303.63</v>
          </cell>
          <cell r="P576">
            <v>0</v>
          </cell>
          <cell r="X576">
            <v>0</v>
          </cell>
        </row>
        <row r="577">
          <cell r="J577">
            <v>0</v>
          </cell>
          <cell r="L577">
            <v>0</v>
          </cell>
          <cell r="P577">
            <v>0</v>
          </cell>
          <cell r="X577">
            <v>6264.29</v>
          </cell>
        </row>
        <row r="578">
          <cell r="J578">
            <v>0</v>
          </cell>
          <cell r="L578">
            <v>0</v>
          </cell>
          <cell r="P578">
            <v>6875.03</v>
          </cell>
          <cell r="X578">
            <v>174.79</v>
          </cell>
        </row>
        <row r="579">
          <cell r="J579">
            <v>2709.21</v>
          </cell>
          <cell r="L579">
            <v>666.83</v>
          </cell>
          <cell r="P579">
            <v>0</v>
          </cell>
          <cell r="X579">
            <v>0</v>
          </cell>
        </row>
        <row r="580">
          <cell r="J580">
            <v>0</v>
          </cell>
          <cell r="L580">
            <v>0</v>
          </cell>
          <cell r="P580">
            <v>0</v>
          </cell>
          <cell r="X580">
            <v>0</v>
          </cell>
        </row>
        <row r="581">
          <cell r="J581">
            <v>0</v>
          </cell>
          <cell r="L581">
            <v>0</v>
          </cell>
          <cell r="P581">
            <v>0</v>
          </cell>
          <cell r="X581">
            <v>0</v>
          </cell>
        </row>
        <row r="582">
          <cell r="J582">
            <v>2378.4299999999998</v>
          </cell>
          <cell r="L582">
            <v>0</v>
          </cell>
          <cell r="P582">
            <v>0</v>
          </cell>
          <cell r="X582">
            <v>0</v>
          </cell>
        </row>
        <row r="583">
          <cell r="J583">
            <v>0</v>
          </cell>
          <cell r="L583">
            <v>0</v>
          </cell>
          <cell r="P583">
            <v>0</v>
          </cell>
          <cell r="X583">
            <v>0</v>
          </cell>
        </row>
        <row r="584">
          <cell r="J584">
            <v>0</v>
          </cell>
          <cell r="L584">
            <v>0</v>
          </cell>
          <cell r="P584">
            <v>0</v>
          </cell>
          <cell r="X584">
            <v>0</v>
          </cell>
        </row>
        <row r="585">
          <cell r="J585">
            <v>20055.29</v>
          </cell>
          <cell r="L585">
            <v>0</v>
          </cell>
          <cell r="P585">
            <v>0</v>
          </cell>
          <cell r="X585">
            <v>0</v>
          </cell>
        </row>
        <row r="586">
          <cell r="J586">
            <v>461.58</v>
          </cell>
          <cell r="L586">
            <v>268.17</v>
          </cell>
          <cell r="P586">
            <v>0</v>
          </cell>
          <cell r="X586">
            <v>0</v>
          </cell>
        </row>
        <row r="587">
          <cell r="J587">
            <v>0</v>
          </cell>
          <cell r="L587">
            <v>0</v>
          </cell>
          <cell r="P587">
            <v>0</v>
          </cell>
          <cell r="X587">
            <v>0</v>
          </cell>
        </row>
        <row r="588">
          <cell r="J588">
            <v>0</v>
          </cell>
          <cell r="L588">
            <v>0</v>
          </cell>
          <cell r="P588">
            <v>3251.52</v>
          </cell>
          <cell r="X588">
            <v>0</v>
          </cell>
        </row>
        <row r="589">
          <cell r="J589">
            <v>0</v>
          </cell>
          <cell r="L589">
            <v>0</v>
          </cell>
          <cell r="P589">
            <v>0</v>
          </cell>
          <cell r="X589">
            <v>0</v>
          </cell>
        </row>
        <row r="590">
          <cell r="J590">
            <v>3120</v>
          </cell>
          <cell r="L590">
            <v>0</v>
          </cell>
          <cell r="P590">
            <v>0</v>
          </cell>
          <cell r="X590">
            <v>0</v>
          </cell>
        </row>
        <row r="591">
          <cell r="J591">
            <v>0</v>
          </cell>
          <cell r="L591">
            <v>0</v>
          </cell>
          <cell r="P591">
            <v>0</v>
          </cell>
          <cell r="X591">
            <v>0</v>
          </cell>
        </row>
        <row r="592">
          <cell r="J592">
            <v>0</v>
          </cell>
          <cell r="L592">
            <v>0</v>
          </cell>
          <cell r="P592">
            <v>0</v>
          </cell>
          <cell r="X592">
            <v>1313.24</v>
          </cell>
        </row>
        <row r="593">
          <cell r="J593">
            <v>0</v>
          </cell>
          <cell r="L593">
            <v>0</v>
          </cell>
          <cell r="P593">
            <v>0</v>
          </cell>
          <cell r="X593">
            <v>1086.31</v>
          </cell>
        </row>
        <row r="594">
          <cell r="J594">
            <v>0</v>
          </cell>
          <cell r="L594">
            <v>0</v>
          </cell>
          <cell r="P594">
            <v>0</v>
          </cell>
          <cell r="X594">
            <v>571.62</v>
          </cell>
        </row>
        <row r="595">
          <cell r="J595">
            <v>0</v>
          </cell>
          <cell r="L595">
            <v>0</v>
          </cell>
          <cell r="P595">
            <v>0</v>
          </cell>
          <cell r="X595">
            <v>0</v>
          </cell>
        </row>
        <row r="596">
          <cell r="J596">
            <v>0</v>
          </cell>
          <cell r="L596">
            <v>0</v>
          </cell>
          <cell r="P596">
            <v>0</v>
          </cell>
          <cell r="X596">
            <v>106.2</v>
          </cell>
        </row>
        <row r="597">
          <cell r="J597">
            <v>0</v>
          </cell>
          <cell r="L597">
            <v>0</v>
          </cell>
          <cell r="P597">
            <v>0</v>
          </cell>
          <cell r="X597">
            <v>272.99</v>
          </cell>
        </row>
        <row r="598">
          <cell r="J598">
            <v>0</v>
          </cell>
          <cell r="L598">
            <v>0</v>
          </cell>
          <cell r="P598">
            <v>0</v>
          </cell>
          <cell r="X598">
            <v>0</v>
          </cell>
        </row>
        <row r="599">
          <cell r="J599">
            <v>0</v>
          </cell>
          <cell r="L599">
            <v>0</v>
          </cell>
          <cell r="P599">
            <v>0</v>
          </cell>
          <cell r="X599">
            <v>23.25</v>
          </cell>
        </row>
        <row r="600">
          <cell r="J600">
            <v>0</v>
          </cell>
          <cell r="L600">
            <v>0</v>
          </cell>
          <cell r="P600">
            <v>0</v>
          </cell>
          <cell r="X600">
            <v>0</v>
          </cell>
        </row>
        <row r="601">
          <cell r="J601">
            <v>0</v>
          </cell>
          <cell r="L601">
            <v>0</v>
          </cell>
          <cell r="P601">
            <v>0</v>
          </cell>
          <cell r="X601">
            <v>939.55</v>
          </cell>
        </row>
        <row r="602">
          <cell r="J602">
            <v>0</v>
          </cell>
          <cell r="L602">
            <v>0</v>
          </cell>
          <cell r="P602">
            <v>0</v>
          </cell>
          <cell r="X602">
            <v>265.27</v>
          </cell>
        </row>
        <row r="603">
          <cell r="J603">
            <v>0</v>
          </cell>
          <cell r="L603">
            <v>0</v>
          </cell>
          <cell r="P603">
            <v>0</v>
          </cell>
          <cell r="X603">
            <v>0</v>
          </cell>
        </row>
        <row r="604">
          <cell r="J604">
            <v>0</v>
          </cell>
          <cell r="L604">
            <v>0</v>
          </cell>
          <cell r="P604">
            <v>0</v>
          </cell>
          <cell r="X604">
            <v>0</v>
          </cell>
        </row>
        <row r="605">
          <cell r="J605">
            <v>0</v>
          </cell>
          <cell r="L605">
            <v>0</v>
          </cell>
          <cell r="P605">
            <v>0</v>
          </cell>
          <cell r="X605">
            <v>0</v>
          </cell>
        </row>
        <row r="606">
          <cell r="J606">
            <v>0</v>
          </cell>
          <cell r="L606">
            <v>0</v>
          </cell>
          <cell r="P606">
            <v>0</v>
          </cell>
          <cell r="X606">
            <v>0</v>
          </cell>
        </row>
        <row r="607">
          <cell r="J607">
            <v>0</v>
          </cell>
          <cell r="L607">
            <v>0</v>
          </cell>
          <cell r="P607">
            <v>0</v>
          </cell>
          <cell r="X607">
            <v>0</v>
          </cell>
        </row>
        <row r="608">
          <cell r="J608">
            <v>0</v>
          </cell>
          <cell r="L608">
            <v>0</v>
          </cell>
          <cell r="P608">
            <v>0</v>
          </cell>
          <cell r="X608">
            <v>1085.6600000000001</v>
          </cell>
        </row>
        <row r="609">
          <cell r="J609">
            <v>0</v>
          </cell>
          <cell r="L609">
            <v>27.53</v>
          </cell>
          <cell r="P609">
            <v>0</v>
          </cell>
          <cell r="X609">
            <v>0</v>
          </cell>
        </row>
        <row r="610">
          <cell r="J610">
            <v>0</v>
          </cell>
          <cell r="L610">
            <v>0</v>
          </cell>
          <cell r="P610">
            <v>0</v>
          </cell>
          <cell r="X610">
            <v>0</v>
          </cell>
        </row>
        <row r="611">
          <cell r="J611">
            <v>0</v>
          </cell>
          <cell r="L611">
            <v>0</v>
          </cell>
          <cell r="P611">
            <v>0</v>
          </cell>
          <cell r="X611">
            <v>430.99</v>
          </cell>
        </row>
        <row r="612">
          <cell r="J612">
            <v>0</v>
          </cell>
          <cell r="L612">
            <v>0</v>
          </cell>
          <cell r="P612">
            <v>0</v>
          </cell>
          <cell r="X612">
            <v>1133.1400000000001</v>
          </cell>
        </row>
        <row r="613">
          <cell r="J613">
            <v>0</v>
          </cell>
          <cell r="L613">
            <v>0</v>
          </cell>
          <cell r="P613">
            <v>0</v>
          </cell>
          <cell r="X613">
            <v>1015.49</v>
          </cell>
        </row>
        <row r="614">
          <cell r="J614">
            <v>0</v>
          </cell>
          <cell r="L614">
            <v>0</v>
          </cell>
          <cell r="P614">
            <v>0</v>
          </cell>
          <cell r="X614">
            <v>0</v>
          </cell>
        </row>
        <row r="615">
          <cell r="J615">
            <v>0</v>
          </cell>
          <cell r="L615">
            <v>0</v>
          </cell>
          <cell r="P615">
            <v>0</v>
          </cell>
          <cell r="X615">
            <v>0</v>
          </cell>
        </row>
        <row r="616">
          <cell r="J616">
            <v>0</v>
          </cell>
          <cell r="L616">
            <v>0</v>
          </cell>
          <cell r="P616">
            <v>0</v>
          </cell>
          <cell r="X616">
            <v>0</v>
          </cell>
        </row>
        <row r="617">
          <cell r="J617">
            <v>0</v>
          </cell>
          <cell r="L617">
            <v>0</v>
          </cell>
          <cell r="P617">
            <v>0</v>
          </cell>
          <cell r="X617">
            <v>0</v>
          </cell>
        </row>
        <row r="618">
          <cell r="J618">
            <v>0</v>
          </cell>
          <cell r="L618">
            <v>0</v>
          </cell>
          <cell r="P618">
            <v>0</v>
          </cell>
          <cell r="X618">
            <v>0</v>
          </cell>
        </row>
        <row r="619">
          <cell r="J619">
            <v>0</v>
          </cell>
          <cell r="L619">
            <v>0</v>
          </cell>
          <cell r="P619">
            <v>6000.9</v>
          </cell>
          <cell r="X619">
            <v>10774.31</v>
          </cell>
        </row>
        <row r="620">
          <cell r="J620">
            <v>0</v>
          </cell>
          <cell r="L620">
            <v>0</v>
          </cell>
          <cell r="P620">
            <v>0</v>
          </cell>
          <cell r="X620">
            <v>164.49</v>
          </cell>
        </row>
        <row r="621">
          <cell r="J621">
            <v>0</v>
          </cell>
          <cell r="L621">
            <v>0</v>
          </cell>
          <cell r="P621">
            <v>0</v>
          </cell>
          <cell r="X621">
            <v>0</v>
          </cell>
        </row>
        <row r="622">
          <cell r="J622">
            <v>0</v>
          </cell>
          <cell r="L622">
            <v>0</v>
          </cell>
          <cell r="P622">
            <v>0</v>
          </cell>
          <cell r="X622">
            <v>593.94000000000005</v>
          </cell>
        </row>
        <row r="623">
          <cell r="J623">
            <v>0</v>
          </cell>
          <cell r="L623">
            <v>0</v>
          </cell>
          <cell r="P623">
            <v>0</v>
          </cell>
          <cell r="X623">
            <v>0</v>
          </cell>
        </row>
        <row r="624">
          <cell r="J624">
            <v>0</v>
          </cell>
          <cell r="L624">
            <v>0</v>
          </cell>
          <cell r="P624">
            <v>0</v>
          </cell>
          <cell r="X624">
            <v>99.45</v>
          </cell>
        </row>
        <row r="625">
          <cell r="J625">
            <v>0</v>
          </cell>
          <cell r="L625">
            <v>0</v>
          </cell>
          <cell r="P625">
            <v>0</v>
          </cell>
          <cell r="X625">
            <v>0</v>
          </cell>
        </row>
        <row r="626">
          <cell r="J626">
            <v>0</v>
          </cell>
          <cell r="L626">
            <v>0</v>
          </cell>
          <cell r="P626">
            <v>0</v>
          </cell>
          <cell r="X626">
            <v>0</v>
          </cell>
        </row>
        <row r="627">
          <cell r="J627">
            <v>0</v>
          </cell>
          <cell r="L627">
            <v>0</v>
          </cell>
          <cell r="P627">
            <v>0</v>
          </cell>
          <cell r="X627">
            <v>0</v>
          </cell>
        </row>
        <row r="628">
          <cell r="J628">
            <v>0</v>
          </cell>
          <cell r="L628">
            <v>0</v>
          </cell>
          <cell r="P628">
            <v>0</v>
          </cell>
          <cell r="X628">
            <v>33.69</v>
          </cell>
        </row>
        <row r="629">
          <cell r="J629">
            <v>0</v>
          </cell>
          <cell r="L629">
            <v>0</v>
          </cell>
          <cell r="P629">
            <v>2211.4</v>
          </cell>
          <cell r="X629">
            <v>2213.52</v>
          </cell>
        </row>
        <row r="630">
          <cell r="J630">
            <v>0</v>
          </cell>
          <cell r="L630">
            <v>0</v>
          </cell>
          <cell r="P630">
            <v>0</v>
          </cell>
          <cell r="X630">
            <v>1119.5999999999999</v>
          </cell>
        </row>
        <row r="631">
          <cell r="J631">
            <v>0</v>
          </cell>
          <cell r="L631">
            <v>0</v>
          </cell>
          <cell r="P631">
            <v>0</v>
          </cell>
          <cell r="X631">
            <v>0</v>
          </cell>
        </row>
        <row r="632">
          <cell r="J632">
            <v>0</v>
          </cell>
          <cell r="L632">
            <v>0</v>
          </cell>
          <cell r="P632">
            <v>0</v>
          </cell>
          <cell r="X632">
            <v>0</v>
          </cell>
        </row>
        <row r="633">
          <cell r="J633">
            <v>0</v>
          </cell>
          <cell r="L633">
            <v>0</v>
          </cell>
          <cell r="P633">
            <v>0</v>
          </cell>
          <cell r="X633">
            <v>0</v>
          </cell>
        </row>
        <row r="634">
          <cell r="J634">
            <v>0</v>
          </cell>
          <cell r="L634">
            <v>0</v>
          </cell>
          <cell r="P634">
            <v>0</v>
          </cell>
          <cell r="X634">
            <v>0</v>
          </cell>
        </row>
        <row r="635">
          <cell r="J635">
            <v>0</v>
          </cell>
          <cell r="L635">
            <v>0</v>
          </cell>
          <cell r="P635">
            <v>0</v>
          </cell>
          <cell r="X635">
            <v>0</v>
          </cell>
        </row>
        <row r="636">
          <cell r="J636">
            <v>0</v>
          </cell>
          <cell r="L636">
            <v>0</v>
          </cell>
          <cell r="P636">
            <v>0</v>
          </cell>
          <cell r="X636">
            <v>0</v>
          </cell>
        </row>
        <row r="637">
          <cell r="J637">
            <v>0</v>
          </cell>
          <cell r="L637">
            <v>0</v>
          </cell>
          <cell r="P637">
            <v>0</v>
          </cell>
          <cell r="X637">
            <v>0</v>
          </cell>
        </row>
        <row r="638">
          <cell r="J638">
            <v>393.9</v>
          </cell>
          <cell r="L638">
            <v>199.5</v>
          </cell>
          <cell r="P638">
            <v>269.7</v>
          </cell>
          <cell r="X638">
            <v>416.45</v>
          </cell>
        </row>
        <row r="639">
          <cell r="J639">
            <v>160.61000000000001</v>
          </cell>
          <cell r="L639">
            <v>276.36</v>
          </cell>
          <cell r="P639">
            <v>133.49</v>
          </cell>
          <cell r="X639">
            <v>379.1</v>
          </cell>
        </row>
        <row r="640">
          <cell r="J640">
            <v>195.4</v>
          </cell>
          <cell r="L640">
            <v>107.4</v>
          </cell>
          <cell r="P640">
            <v>64.349999999999994</v>
          </cell>
          <cell r="X640">
            <v>115.3</v>
          </cell>
        </row>
        <row r="641">
          <cell r="J641">
            <v>129.69999999999999</v>
          </cell>
          <cell r="L641">
            <v>67.84</v>
          </cell>
          <cell r="P641">
            <v>102.8</v>
          </cell>
          <cell r="X641">
            <v>66.349999999999994</v>
          </cell>
        </row>
        <row r="642">
          <cell r="J642">
            <v>215.15</v>
          </cell>
          <cell r="L642">
            <v>332.72</v>
          </cell>
          <cell r="P642">
            <v>231.28</v>
          </cell>
          <cell r="X642">
            <v>387.84</v>
          </cell>
        </row>
        <row r="643">
          <cell r="J643">
            <v>39.85</v>
          </cell>
          <cell r="L643">
            <v>104.65</v>
          </cell>
          <cell r="P643">
            <v>182.5</v>
          </cell>
          <cell r="X643">
            <v>239.66</v>
          </cell>
        </row>
        <row r="644">
          <cell r="J644">
            <v>0</v>
          </cell>
          <cell r="L644">
            <v>0</v>
          </cell>
          <cell r="P644">
            <v>0</v>
          </cell>
          <cell r="X644">
            <v>0</v>
          </cell>
        </row>
        <row r="645">
          <cell r="J645">
            <v>0</v>
          </cell>
          <cell r="L645">
            <v>0</v>
          </cell>
          <cell r="P645">
            <v>0</v>
          </cell>
          <cell r="X645">
            <v>0</v>
          </cell>
        </row>
        <row r="646">
          <cell r="J646">
            <v>0</v>
          </cell>
          <cell r="L646">
            <v>0</v>
          </cell>
          <cell r="P646">
            <v>0</v>
          </cell>
          <cell r="X646">
            <v>0</v>
          </cell>
        </row>
        <row r="647">
          <cell r="J647">
            <v>0</v>
          </cell>
          <cell r="L647">
            <v>0</v>
          </cell>
          <cell r="P647">
            <v>0</v>
          </cell>
          <cell r="X647">
            <v>0</v>
          </cell>
        </row>
        <row r="648">
          <cell r="J648">
            <v>0</v>
          </cell>
          <cell r="L648">
            <v>0</v>
          </cell>
          <cell r="P648">
            <v>0</v>
          </cell>
          <cell r="X648">
            <v>0</v>
          </cell>
        </row>
        <row r="649">
          <cell r="J649">
            <v>4666.34</v>
          </cell>
          <cell r="L649">
            <v>5662.64</v>
          </cell>
          <cell r="P649">
            <v>5903.23</v>
          </cell>
          <cell r="X649">
            <v>0</v>
          </cell>
        </row>
        <row r="650">
          <cell r="J650">
            <v>0</v>
          </cell>
          <cell r="L650">
            <v>0</v>
          </cell>
          <cell r="P650">
            <v>0</v>
          </cell>
          <cell r="X650">
            <v>73.75</v>
          </cell>
        </row>
        <row r="651">
          <cell r="J651">
            <v>0</v>
          </cell>
          <cell r="L651">
            <v>14.22</v>
          </cell>
          <cell r="P651">
            <v>0</v>
          </cell>
          <cell r="X651">
            <v>0</v>
          </cell>
        </row>
        <row r="652">
          <cell r="J652">
            <v>0</v>
          </cell>
          <cell r="L652">
            <v>0</v>
          </cell>
          <cell r="P652">
            <v>53.88</v>
          </cell>
          <cell r="X652">
            <v>46.66</v>
          </cell>
        </row>
        <row r="653">
          <cell r="J653">
            <v>0</v>
          </cell>
          <cell r="L653">
            <v>0</v>
          </cell>
          <cell r="P653">
            <v>0</v>
          </cell>
          <cell r="X653">
            <v>0</v>
          </cell>
        </row>
        <row r="654">
          <cell r="J654">
            <v>0</v>
          </cell>
          <cell r="L654">
            <v>0</v>
          </cell>
          <cell r="P654">
            <v>0</v>
          </cell>
          <cell r="X654">
            <v>0</v>
          </cell>
        </row>
        <row r="655">
          <cell r="J655">
            <v>0</v>
          </cell>
          <cell r="L655">
            <v>212.71</v>
          </cell>
          <cell r="P655">
            <v>127.7</v>
          </cell>
          <cell r="X655">
            <v>1248.75</v>
          </cell>
        </row>
        <row r="656">
          <cell r="J656">
            <v>0</v>
          </cell>
          <cell r="L656">
            <v>0</v>
          </cell>
          <cell r="P656">
            <v>0</v>
          </cell>
          <cell r="X656">
            <v>0</v>
          </cell>
        </row>
        <row r="657">
          <cell r="J657">
            <v>0</v>
          </cell>
          <cell r="L657">
            <v>0</v>
          </cell>
          <cell r="P657">
            <v>0</v>
          </cell>
          <cell r="X657">
            <v>0</v>
          </cell>
        </row>
        <row r="658">
          <cell r="J658">
            <v>0</v>
          </cell>
          <cell r="L658">
            <v>0</v>
          </cell>
          <cell r="P658">
            <v>0</v>
          </cell>
          <cell r="X658">
            <v>0</v>
          </cell>
        </row>
        <row r="659">
          <cell r="J659">
            <v>1539.81</v>
          </cell>
          <cell r="L659">
            <v>1603.41</v>
          </cell>
          <cell r="P659">
            <v>2451.41</v>
          </cell>
          <cell r="X659">
            <v>3107.81</v>
          </cell>
        </row>
        <row r="660">
          <cell r="J660">
            <v>208.44</v>
          </cell>
          <cell r="L660">
            <v>100.21</v>
          </cell>
          <cell r="P660">
            <v>1907.29</v>
          </cell>
          <cell r="X660">
            <v>372.01</v>
          </cell>
        </row>
        <row r="661">
          <cell r="J661">
            <v>306.91000000000003</v>
          </cell>
          <cell r="L661">
            <v>272.58999999999997</v>
          </cell>
          <cell r="P661">
            <v>46.32</v>
          </cell>
          <cell r="X661">
            <v>0</v>
          </cell>
        </row>
        <row r="662">
          <cell r="J662">
            <v>0</v>
          </cell>
          <cell r="L662">
            <v>0</v>
          </cell>
          <cell r="P662">
            <v>0</v>
          </cell>
          <cell r="X662">
            <v>0</v>
          </cell>
        </row>
        <row r="663">
          <cell r="J663">
            <v>240.14</v>
          </cell>
          <cell r="L663">
            <v>311.60000000000002</v>
          </cell>
          <cell r="P663">
            <v>38.36</v>
          </cell>
          <cell r="X663">
            <v>472.74</v>
          </cell>
        </row>
        <row r="664">
          <cell r="J664">
            <v>234.81</v>
          </cell>
          <cell r="L664">
            <v>328.58</v>
          </cell>
          <cell r="P664">
            <v>346.54</v>
          </cell>
          <cell r="X664">
            <v>59.17</v>
          </cell>
        </row>
        <row r="665">
          <cell r="J665">
            <v>0</v>
          </cell>
          <cell r="L665">
            <v>0</v>
          </cell>
          <cell r="P665">
            <v>0</v>
          </cell>
          <cell r="X665">
            <v>0</v>
          </cell>
        </row>
        <row r="666">
          <cell r="J666">
            <v>0</v>
          </cell>
          <cell r="L666">
            <v>0</v>
          </cell>
          <cell r="P666">
            <v>0</v>
          </cell>
          <cell r="X666">
            <v>0</v>
          </cell>
        </row>
        <row r="667">
          <cell r="J667">
            <v>0</v>
          </cell>
          <cell r="L667">
            <v>0</v>
          </cell>
          <cell r="P667">
            <v>0</v>
          </cell>
          <cell r="X667">
            <v>0</v>
          </cell>
        </row>
        <row r="668">
          <cell r="J668">
            <v>172.44</v>
          </cell>
          <cell r="L668">
            <v>0</v>
          </cell>
          <cell r="P668">
            <v>0</v>
          </cell>
          <cell r="X668">
            <v>0</v>
          </cell>
        </row>
        <row r="669">
          <cell r="J669">
            <v>0</v>
          </cell>
          <cell r="L669">
            <v>0</v>
          </cell>
          <cell r="P669">
            <v>0</v>
          </cell>
          <cell r="X669">
            <v>0</v>
          </cell>
        </row>
        <row r="670">
          <cell r="J670">
            <v>0</v>
          </cell>
          <cell r="L670">
            <v>0</v>
          </cell>
          <cell r="P670">
            <v>0</v>
          </cell>
          <cell r="X670">
            <v>0</v>
          </cell>
        </row>
        <row r="671">
          <cell r="J671">
            <v>0</v>
          </cell>
          <cell r="L671">
            <v>0</v>
          </cell>
          <cell r="P671">
            <v>0</v>
          </cell>
          <cell r="X671">
            <v>0</v>
          </cell>
        </row>
        <row r="672">
          <cell r="J672">
            <v>0</v>
          </cell>
          <cell r="L672">
            <v>0</v>
          </cell>
          <cell r="P672">
            <v>0</v>
          </cell>
          <cell r="X672">
            <v>0</v>
          </cell>
        </row>
        <row r="673">
          <cell r="J673">
            <v>0</v>
          </cell>
          <cell r="L673">
            <v>0</v>
          </cell>
          <cell r="P673">
            <v>0</v>
          </cell>
          <cell r="X673">
            <v>0</v>
          </cell>
        </row>
        <row r="674">
          <cell r="J674">
            <v>0</v>
          </cell>
          <cell r="L674">
            <v>0</v>
          </cell>
          <cell r="P674">
            <v>0</v>
          </cell>
          <cell r="X674">
            <v>0</v>
          </cell>
        </row>
        <row r="675">
          <cell r="J675">
            <v>0</v>
          </cell>
          <cell r="L675">
            <v>0</v>
          </cell>
          <cell r="P675">
            <v>0</v>
          </cell>
          <cell r="X675">
            <v>0</v>
          </cell>
        </row>
        <row r="676">
          <cell r="J676">
            <v>0</v>
          </cell>
          <cell r="L676">
            <v>0</v>
          </cell>
          <cell r="P676">
            <v>0</v>
          </cell>
          <cell r="X676">
            <v>0</v>
          </cell>
        </row>
        <row r="677">
          <cell r="J677">
            <v>0</v>
          </cell>
          <cell r="L677">
            <v>0</v>
          </cell>
          <cell r="P677">
            <v>0</v>
          </cell>
          <cell r="X677">
            <v>0</v>
          </cell>
        </row>
        <row r="678">
          <cell r="J678">
            <v>0</v>
          </cell>
          <cell r="L678">
            <v>0</v>
          </cell>
          <cell r="P678">
            <v>0</v>
          </cell>
          <cell r="X678">
            <v>0</v>
          </cell>
        </row>
        <row r="679">
          <cell r="J679">
            <v>0</v>
          </cell>
          <cell r="L679">
            <v>0</v>
          </cell>
          <cell r="P679">
            <v>0</v>
          </cell>
          <cell r="X679">
            <v>0</v>
          </cell>
        </row>
        <row r="680">
          <cell r="J680">
            <v>0</v>
          </cell>
          <cell r="L680">
            <v>0</v>
          </cell>
          <cell r="P680">
            <v>0</v>
          </cell>
          <cell r="X680">
            <v>0</v>
          </cell>
        </row>
        <row r="681">
          <cell r="J681">
            <v>0</v>
          </cell>
          <cell r="L681">
            <v>0</v>
          </cell>
          <cell r="P681">
            <v>0</v>
          </cell>
          <cell r="X681">
            <v>0</v>
          </cell>
        </row>
        <row r="682">
          <cell r="J682">
            <v>0</v>
          </cell>
          <cell r="L682">
            <v>0</v>
          </cell>
          <cell r="P682">
            <v>0</v>
          </cell>
          <cell r="X682">
            <v>0</v>
          </cell>
        </row>
        <row r="683">
          <cell r="J683">
            <v>0</v>
          </cell>
          <cell r="L683">
            <v>0</v>
          </cell>
          <cell r="P683">
            <v>0</v>
          </cell>
          <cell r="X683">
            <v>0</v>
          </cell>
        </row>
        <row r="684">
          <cell r="J684">
            <v>0</v>
          </cell>
          <cell r="L684">
            <v>0</v>
          </cell>
          <cell r="P684">
            <v>0</v>
          </cell>
          <cell r="X684">
            <v>0</v>
          </cell>
        </row>
        <row r="685">
          <cell r="J685">
            <v>0</v>
          </cell>
          <cell r="L685">
            <v>0</v>
          </cell>
          <cell r="P685">
            <v>0</v>
          </cell>
          <cell r="X685">
            <v>0</v>
          </cell>
        </row>
        <row r="686">
          <cell r="J686">
            <v>0</v>
          </cell>
          <cell r="L686">
            <v>0</v>
          </cell>
          <cell r="P686">
            <v>0</v>
          </cell>
          <cell r="X686">
            <v>0</v>
          </cell>
        </row>
        <row r="687">
          <cell r="J687">
            <v>0</v>
          </cell>
          <cell r="L687">
            <v>0</v>
          </cell>
          <cell r="P687">
            <v>0</v>
          </cell>
          <cell r="X687">
            <v>0</v>
          </cell>
        </row>
        <row r="688">
          <cell r="J688">
            <v>0</v>
          </cell>
          <cell r="L688">
            <v>0</v>
          </cell>
          <cell r="P688">
            <v>0</v>
          </cell>
          <cell r="X688">
            <v>0</v>
          </cell>
        </row>
        <row r="689">
          <cell r="J689">
            <v>404.55</v>
          </cell>
          <cell r="L689">
            <v>342.13</v>
          </cell>
          <cell r="P689">
            <v>0</v>
          </cell>
          <cell r="X689">
            <v>0</v>
          </cell>
        </row>
        <row r="690">
          <cell r="J690">
            <v>0</v>
          </cell>
          <cell r="L690">
            <v>0</v>
          </cell>
          <cell r="P690">
            <v>0</v>
          </cell>
          <cell r="X690">
            <v>0</v>
          </cell>
        </row>
        <row r="691">
          <cell r="J691">
            <v>0</v>
          </cell>
          <cell r="L691">
            <v>0</v>
          </cell>
          <cell r="P691">
            <v>0</v>
          </cell>
          <cell r="X691">
            <v>0</v>
          </cell>
        </row>
        <row r="692">
          <cell r="J692">
            <v>471.72</v>
          </cell>
          <cell r="L692">
            <v>471.72</v>
          </cell>
          <cell r="P692">
            <v>471.72</v>
          </cell>
          <cell r="X692">
            <v>534.71</v>
          </cell>
        </row>
        <row r="693">
          <cell r="J693">
            <v>640.23</v>
          </cell>
          <cell r="L693">
            <v>640.23</v>
          </cell>
          <cell r="P693">
            <v>569.09</v>
          </cell>
          <cell r="X693">
            <v>618.88</v>
          </cell>
        </row>
        <row r="694">
          <cell r="J694">
            <v>490.74</v>
          </cell>
          <cell r="L694">
            <v>476.77</v>
          </cell>
          <cell r="P694">
            <v>476.77</v>
          </cell>
          <cell r="X694">
            <v>470.6</v>
          </cell>
        </row>
        <row r="695">
          <cell r="J695">
            <v>361.59</v>
          </cell>
          <cell r="L695">
            <v>361.59</v>
          </cell>
          <cell r="P695">
            <v>361.59</v>
          </cell>
          <cell r="X695">
            <v>464.6</v>
          </cell>
        </row>
        <row r="696">
          <cell r="J696">
            <v>746.5</v>
          </cell>
          <cell r="L696">
            <v>746.5</v>
          </cell>
          <cell r="P696">
            <v>746.5</v>
          </cell>
          <cell r="X696">
            <v>791.55</v>
          </cell>
        </row>
        <row r="697">
          <cell r="J697">
            <v>350.16</v>
          </cell>
          <cell r="L697">
            <v>350.16</v>
          </cell>
          <cell r="P697">
            <v>350.16</v>
          </cell>
          <cell r="X697">
            <v>414.42</v>
          </cell>
        </row>
        <row r="698">
          <cell r="J698">
            <v>412.85</v>
          </cell>
          <cell r="L698">
            <v>412.85</v>
          </cell>
          <cell r="P698">
            <v>412.85</v>
          </cell>
          <cell r="X698">
            <v>483.5</v>
          </cell>
        </row>
        <row r="699">
          <cell r="J699">
            <v>284.52999999999997</v>
          </cell>
          <cell r="L699">
            <v>284.52999999999997</v>
          </cell>
          <cell r="P699">
            <v>284.52999999999997</v>
          </cell>
          <cell r="X699">
            <v>309.44</v>
          </cell>
        </row>
        <row r="700">
          <cell r="J700">
            <v>537.29</v>
          </cell>
          <cell r="L700">
            <v>537.29</v>
          </cell>
          <cell r="P700">
            <v>537.29</v>
          </cell>
          <cell r="X700">
            <v>603.67999999999995</v>
          </cell>
        </row>
        <row r="701">
          <cell r="J701">
            <v>106.68</v>
          </cell>
          <cell r="L701">
            <v>106.68</v>
          </cell>
          <cell r="P701">
            <v>106.68</v>
          </cell>
          <cell r="X701">
            <v>116.04</v>
          </cell>
        </row>
        <row r="702">
          <cell r="J702">
            <v>2387.27</v>
          </cell>
          <cell r="L702">
            <v>2281.4299999999998</v>
          </cell>
          <cell r="P702">
            <v>2206.4899999999998</v>
          </cell>
          <cell r="X702">
            <v>2511.35</v>
          </cell>
        </row>
        <row r="703">
          <cell r="J703">
            <v>1495.53</v>
          </cell>
          <cell r="L703">
            <v>1495.53</v>
          </cell>
          <cell r="P703">
            <v>1341.84</v>
          </cell>
          <cell r="X703">
            <v>1474.4</v>
          </cell>
        </row>
        <row r="704">
          <cell r="J704">
            <v>1193.18</v>
          </cell>
          <cell r="L704">
            <v>1149.1500000000001</v>
          </cell>
          <cell r="P704">
            <v>1100.45</v>
          </cell>
          <cell r="X704">
            <v>1168.2</v>
          </cell>
        </row>
        <row r="705">
          <cell r="J705">
            <v>805.33</v>
          </cell>
          <cell r="L705">
            <v>721.06</v>
          </cell>
          <cell r="P705">
            <v>721.06</v>
          </cell>
          <cell r="X705">
            <v>803.51</v>
          </cell>
        </row>
        <row r="706">
          <cell r="J706">
            <v>1973.99</v>
          </cell>
          <cell r="L706">
            <v>1973.99</v>
          </cell>
          <cell r="P706">
            <v>1882.1</v>
          </cell>
          <cell r="X706">
            <v>2116.27</v>
          </cell>
        </row>
        <row r="707">
          <cell r="J707">
            <v>1142.8</v>
          </cell>
          <cell r="L707">
            <v>1240.2</v>
          </cell>
          <cell r="P707">
            <v>1099.6300000000001</v>
          </cell>
          <cell r="X707">
            <v>1239.55</v>
          </cell>
        </row>
        <row r="708">
          <cell r="J708">
            <v>73.900000000000006</v>
          </cell>
          <cell r="L708">
            <v>73.900000000000006</v>
          </cell>
          <cell r="P708">
            <v>73.900000000000006</v>
          </cell>
          <cell r="X708">
            <v>80.37</v>
          </cell>
        </row>
        <row r="709">
          <cell r="J709">
            <v>73.900000000000006</v>
          </cell>
          <cell r="L709">
            <v>73.900000000000006</v>
          </cell>
          <cell r="P709">
            <v>73.900000000000006</v>
          </cell>
          <cell r="X709">
            <v>99.71</v>
          </cell>
        </row>
        <row r="710">
          <cell r="J710">
            <v>344.66</v>
          </cell>
          <cell r="L710">
            <v>344.66</v>
          </cell>
          <cell r="P710">
            <v>189.27</v>
          </cell>
          <cell r="X710">
            <v>368.83</v>
          </cell>
        </row>
        <row r="711">
          <cell r="J711">
            <v>440.36</v>
          </cell>
          <cell r="L711">
            <v>440.36</v>
          </cell>
          <cell r="P711">
            <v>251.08</v>
          </cell>
          <cell r="X711">
            <v>296.54000000000002</v>
          </cell>
        </row>
        <row r="712">
          <cell r="J712">
            <v>422.57</v>
          </cell>
          <cell r="L712">
            <v>422.57</v>
          </cell>
          <cell r="P712">
            <v>317.57</v>
          </cell>
          <cell r="X712">
            <v>302.52</v>
          </cell>
        </row>
        <row r="713">
          <cell r="J713">
            <v>96.53</v>
          </cell>
          <cell r="L713">
            <v>96.53</v>
          </cell>
          <cell r="P713">
            <v>96.53</v>
          </cell>
          <cell r="X713">
            <v>19.34</v>
          </cell>
        </row>
        <row r="714">
          <cell r="J714">
            <v>593.61</v>
          </cell>
          <cell r="L714">
            <v>575.83000000000004</v>
          </cell>
          <cell r="P714">
            <v>628.33000000000004</v>
          </cell>
          <cell r="X714">
            <v>779.11</v>
          </cell>
        </row>
        <row r="715">
          <cell r="J715">
            <v>419.42</v>
          </cell>
          <cell r="L715">
            <v>432.55</v>
          </cell>
          <cell r="P715">
            <v>450.33</v>
          </cell>
          <cell r="X715">
            <v>580.44000000000005</v>
          </cell>
        </row>
        <row r="716">
          <cell r="J716">
            <v>71.13</v>
          </cell>
          <cell r="L716">
            <v>71.13</v>
          </cell>
          <cell r="P716">
            <v>71.13</v>
          </cell>
          <cell r="X716">
            <v>116.04</v>
          </cell>
        </row>
        <row r="717">
          <cell r="J717">
            <v>0</v>
          </cell>
          <cell r="L717">
            <v>0</v>
          </cell>
          <cell r="P717">
            <v>0</v>
          </cell>
          <cell r="X717">
            <v>0</v>
          </cell>
        </row>
        <row r="718">
          <cell r="J718">
            <v>212.54</v>
          </cell>
          <cell r="L718">
            <v>212.54</v>
          </cell>
          <cell r="P718">
            <v>212.54</v>
          </cell>
          <cell r="X718">
            <v>250.5</v>
          </cell>
        </row>
        <row r="719">
          <cell r="J719">
            <v>0</v>
          </cell>
          <cell r="L719">
            <v>0</v>
          </cell>
          <cell r="P719">
            <v>0</v>
          </cell>
          <cell r="X719">
            <v>0</v>
          </cell>
        </row>
        <row r="720">
          <cell r="J720">
            <v>259.39</v>
          </cell>
          <cell r="L720">
            <v>259.39</v>
          </cell>
          <cell r="P720">
            <v>259.39</v>
          </cell>
          <cell r="X720">
            <v>294.5</v>
          </cell>
        </row>
        <row r="721">
          <cell r="J721">
            <v>377.01</v>
          </cell>
          <cell r="L721">
            <v>377.01</v>
          </cell>
          <cell r="P721">
            <v>377.01</v>
          </cell>
          <cell r="X721">
            <v>399.85</v>
          </cell>
        </row>
        <row r="722">
          <cell r="J722">
            <v>142.27000000000001</v>
          </cell>
          <cell r="L722">
            <v>160.05000000000001</v>
          </cell>
          <cell r="P722">
            <v>142.27000000000001</v>
          </cell>
          <cell r="X722">
            <v>154.72</v>
          </cell>
        </row>
        <row r="723">
          <cell r="J723">
            <v>337.37</v>
          </cell>
          <cell r="L723">
            <v>337.37</v>
          </cell>
          <cell r="P723">
            <v>350.5</v>
          </cell>
          <cell r="X723">
            <v>453.76</v>
          </cell>
        </row>
        <row r="724">
          <cell r="J724">
            <v>35.56</v>
          </cell>
          <cell r="L724">
            <v>35.56</v>
          </cell>
          <cell r="P724">
            <v>35.56</v>
          </cell>
          <cell r="X724">
            <v>38.68</v>
          </cell>
        </row>
        <row r="725">
          <cell r="J725">
            <v>123.79</v>
          </cell>
          <cell r="L725">
            <v>0</v>
          </cell>
          <cell r="P725">
            <v>0</v>
          </cell>
          <cell r="X725">
            <v>0</v>
          </cell>
        </row>
        <row r="726">
          <cell r="J726">
            <v>37.76</v>
          </cell>
          <cell r="L726">
            <v>37.76</v>
          </cell>
          <cell r="P726">
            <v>37.76</v>
          </cell>
          <cell r="X726">
            <v>55.34</v>
          </cell>
        </row>
        <row r="727">
          <cell r="J727">
            <v>144.43</v>
          </cell>
          <cell r="L727">
            <v>144.43</v>
          </cell>
          <cell r="P727">
            <v>144.43</v>
          </cell>
          <cell r="X727">
            <v>156.97</v>
          </cell>
        </row>
        <row r="728">
          <cell r="J728">
            <v>367.13</v>
          </cell>
          <cell r="L728">
            <v>367.13</v>
          </cell>
          <cell r="P728">
            <v>367.13</v>
          </cell>
          <cell r="X728">
            <v>398.88</v>
          </cell>
        </row>
        <row r="729">
          <cell r="J729">
            <v>88.91</v>
          </cell>
          <cell r="L729">
            <v>88.91</v>
          </cell>
          <cell r="P729">
            <v>88.91</v>
          </cell>
          <cell r="X729">
            <v>96.7</v>
          </cell>
        </row>
        <row r="730">
          <cell r="J730">
            <v>248.97</v>
          </cell>
          <cell r="L730">
            <v>252.78</v>
          </cell>
          <cell r="P730">
            <v>252.78</v>
          </cell>
          <cell r="X730">
            <v>290.10000000000002</v>
          </cell>
        </row>
        <row r="731">
          <cell r="J731">
            <v>231.2</v>
          </cell>
          <cell r="L731">
            <v>231.2</v>
          </cell>
          <cell r="P731">
            <v>231.2</v>
          </cell>
          <cell r="X731">
            <v>265.69</v>
          </cell>
        </row>
        <row r="732">
          <cell r="J732">
            <v>178.14</v>
          </cell>
          <cell r="L732">
            <v>178.14</v>
          </cell>
          <cell r="P732">
            <v>195.92</v>
          </cell>
          <cell r="X732">
            <v>213.07</v>
          </cell>
        </row>
        <row r="733">
          <cell r="J733">
            <v>513.19000000000005</v>
          </cell>
          <cell r="L733">
            <v>513.19000000000005</v>
          </cell>
          <cell r="P733">
            <v>416.66</v>
          </cell>
          <cell r="X733">
            <v>458.17</v>
          </cell>
        </row>
        <row r="734">
          <cell r="J734">
            <v>0</v>
          </cell>
          <cell r="L734">
            <v>0</v>
          </cell>
          <cell r="P734">
            <v>0</v>
          </cell>
          <cell r="X734">
            <v>0</v>
          </cell>
        </row>
        <row r="735">
          <cell r="J735">
            <v>0</v>
          </cell>
          <cell r="L735">
            <v>0</v>
          </cell>
          <cell r="P735">
            <v>0</v>
          </cell>
          <cell r="X735">
            <v>0</v>
          </cell>
        </row>
        <row r="736">
          <cell r="J736">
            <v>0</v>
          </cell>
          <cell r="L736">
            <v>0</v>
          </cell>
          <cell r="P736">
            <v>0</v>
          </cell>
          <cell r="X736">
            <v>0</v>
          </cell>
        </row>
        <row r="737">
          <cell r="J737">
            <v>0</v>
          </cell>
          <cell r="L737">
            <v>0</v>
          </cell>
          <cell r="P737">
            <v>0</v>
          </cell>
          <cell r="X737">
            <v>0</v>
          </cell>
        </row>
        <row r="738">
          <cell r="J738">
            <v>0</v>
          </cell>
          <cell r="L738">
            <v>0</v>
          </cell>
          <cell r="P738">
            <v>0</v>
          </cell>
          <cell r="X738">
            <v>0</v>
          </cell>
        </row>
        <row r="739">
          <cell r="J739">
            <v>0</v>
          </cell>
          <cell r="L739">
            <v>0</v>
          </cell>
          <cell r="P739">
            <v>0</v>
          </cell>
          <cell r="X739">
            <v>0</v>
          </cell>
        </row>
        <row r="740">
          <cell r="J740">
            <v>0</v>
          </cell>
          <cell r="L740">
            <v>0</v>
          </cell>
          <cell r="P740">
            <v>0</v>
          </cell>
          <cell r="X740">
            <v>0</v>
          </cell>
        </row>
        <row r="741">
          <cell r="J741">
            <v>0</v>
          </cell>
          <cell r="L741">
            <v>0</v>
          </cell>
          <cell r="P741">
            <v>0</v>
          </cell>
          <cell r="X741">
            <v>0</v>
          </cell>
        </row>
        <row r="742">
          <cell r="J742">
            <v>0</v>
          </cell>
          <cell r="L742">
            <v>0</v>
          </cell>
          <cell r="P742">
            <v>0</v>
          </cell>
          <cell r="X742">
            <v>0</v>
          </cell>
        </row>
        <row r="743">
          <cell r="J743">
            <v>0</v>
          </cell>
          <cell r="L743">
            <v>0</v>
          </cell>
          <cell r="P743">
            <v>0</v>
          </cell>
          <cell r="X743">
            <v>0</v>
          </cell>
        </row>
        <row r="744">
          <cell r="J744">
            <v>0</v>
          </cell>
          <cell r="L744">
            <v>0</v>
          </cell>
          <cell r="P744">
            <v>0</v>
          </cell>
          <cell r="X744">
            <v>0</v>
          </cell>
        </row>
        <row r="745">
          <cell r="J745">
            <v>0</v>
          </cell>
          <cell r="L745">
            <v>0</v>
          </cell>
          <cell r="P745">
            <v>0</v>
          </cell>
          <cell r="X745">
            <v>0</v>
          </cell>
        </row>
        <row r="746">
          <cell r="J746">
            <v>0</v>
          </cell>
          <cell r="L746">
            <v>0</v>
          </cell>
          <cell r="P746">
            <v>0</v>
          </cell>
          <cell r="X746">
            <v>0</v>
          </cell>
        </row>
        <row r="747">
          <cell r="J747">
            <v>0</v>
          </cell>
          <cell r="L747">
            <v>0</v>
          </cell>
          <cell r="P747">
            <v>0</v>
          </cell>
          <cell r="X747">
            <v>0</v>
          </cell>
        </row>
        <row r="748">
          <cell r="J748">
            <v>0</v>
          </cell>
          <cell r="L748">
            <v>0</v>
          </cell>
          <cell r="P748">
            <v>0</v>
          </cell>
          <cell r="X748">
            <v>0</v>
          </cell>
        </row>
        <row r="749">
          <cell r="J749">
            <v>0</v>
          </cell>
          <cell r="L749">
            <v>0</v>
          </cell>
          <cell r="P749">
            <v>0</v>
          </cell>
          <cell r="X749">
            <v>0</v>
          </cell>
        </row>
        <row r="750">
          <cell r="J750">
            <v>0</v>
          </cell>
          <cell r="L750">
            <v>0</v>
          </cell>
          <cell r="P750">
            <v>0</v>
          </cell>
          <cell r="X750">
            <v>0</v>
          </cell>
        </row>
        <row r="751">
          <cell r="J751">
            <v>0</v>
          </cell>
          <cell r="L751">
            <v>0</v>
          </cell>
          <cell r="P751">
            <v>0</v>
          </cell>
          <cell r="X751">
            <v>0</v>
          </cell>
        </row>
        <row r="752">
          <cell r="J752">
            <v>0</v>
          </cell>
          <cell r="L752">
            <v>0</v>
          </cell>
          <cell r="P752">
            <v>0</v>
          </cell>
          <cell r="X752">
            <v>0</v>
          </cell>
        </row>
        <row r="753">
          <cell r="J753">
            <v>0</v>
          </cell>
          <cell r="L753">
            <v>0</v>
          </cell>
          <cell r="P753">
            <v>0</v>
          </cell>
          <cell r="X753">
            <v>0</v>
          </cell>
        </row>
        <row r="754">
          <cell r="J754">
            <v>0</v>
          </cell>
          <cell r="L754">
            <v>0</v>
          </cell>
          <cell r="P754">
            <v>0</v>
          </cell>
          <cell r="X754">
            <v>0</v>
          </cell>
        </row>
        <row r="755">
          <cell r="J755">
            <v>0</v>
          </cell>
          <cell r="L755">
            <v>0</v>
          </cell>
          <cell r="P755">
            <v>0</v>
          </cell>
          <cell r="X755">
            <v>0</v>
          </cell>
        </row>
        <row r="756">
          <cell r="J756">
            <v>0</v>
          </cell>
          <cell r="L756">
            <v>0</v>
          </cell>
          <cell r="P756">
            <v>0</v>
          </cell>
          <cell r="X756">
            <v>0</v>
          </cell>
        </row>
        <row r="757">
          <cell r="J757">
            <v>0</v>
          </cell>
          <cell r="L757">
            <v>0</v>
          </cell>
          <cell r="P757">
            <v>0</v>
          </cell>
          <cell r="X757">
            <v>0</v>
          </cell>
        </row>
        <row r="758">
          <cell r="J758">
            <v>0</v>
          </cell>
          <cell r="L758">
            <v>0</v>
          </cell>
          <cell r="P758">
            <v>0</v>
          </cell>
          <cell r="X758">
            <v>0</v>
          </cell>
        </row>
        <row r="759">
          <cell r="J759">
            <v>0</v>
          </cell>
          <cell r="L759">
            <v>0</v>
          </cell>
          <cell r="P759">
            <v>0</v>
          </cell>
          <cell r="X759">
            <v>0</v>
          </cell>
        </row>
        <row r="760">
          <cell r="J760">
            <v>0</v>
          </cell>
          <cell r="L760">
            <v>0</v>
          </cell>
          <cell r="P760">
            <v>0</v>
          </cell>
          <cell r="X760">
            <v>0</v>
          </cell>
        </row>
        <row r="761">
          <cell r="J761">
            <v>0</v>
          </cell>
          <cell r="L761">
            <v>0</v>
          </cell>
          <cell r="P761">
            <v>0</v>
          </cell>
          <cell r="X761">
            <v>0</v>
          </cell>
        </row>
        <row r="762">
          <cell r="J762">
            <v>0</v>
          </cell>
          <cell r="L762">
            <v>0</v>
          </cell>
          <cell r="P762">
            <v>0</v>
          </cell>
          <cell r="X762">
            <v>0</v>
          </cell>
        </row>
        <row r="763">
          <cell r="J763">
            <v>0</v>
          </cell>
          <cell r="L763">
            <v>0</v>
          </cell>
          <cell r="P763">
            <v>0</v>
          </cell>
          <cell r="X763">
            <v>0</v>
          </cell>
        </row>
        <row r="764">
          <cell r="J764">
            <v>0</v>
          </cell>
          <cell r="L764">
            <v>0</v>
          </cell>
          <cell r="P764">
            <v>0</v>
          </cell>
          <cell r="X764">
            <v>0</v>
          </cell>
        </row>
        <row r="765">
          <cell r="J765">
            <v>0</v>
          </cell>
          <cell r="L765">
            <v>0</v>
          </cell>
          <cell r="P765">
            <v>0</v>
          </cell>
          <cell r="X765">
            <v>0</v>
          </cell>
        </row>
        <row r="766">
          <cell r="J766">
            <v>0</v>
          </cell>
          <cell r="L766">
            <v>0</v>
          </cell>
          <cell r="P766">
            <v>0</v>
          </cell>
          <cell r="X766">
            <v>0</v>
          </cell>
        </row>
        <row r="767">
          <cell r="J767">
            <v>0</v>
          </cell>
          <cell r="L767">
            <v>0</v>
          </cell>
          <cell r="P767">
            <v>0</v>
          </cell>
          <cell r="X767">
            <v>0</v>
          </cell>
        </row>
        <row r="768">
          <cell r="J768">
            <v>0</v>
          </cell>
          <cell r="L768">
            <v>0</v>
          </cell>
          <cell r="P768">
            <v>0</v>
          </cell>
          <cell r="X768">
            <v>0</v>
          </cell>
        </row>
        <row r="769">
          <cell r="J769">
            <v>0</v>
          </cell>
          <cell r="L769">
            <v>0</v>
          </cell>
          <cell r="P769">
            <v>0</v>
          </cell>
          <cell r="X769">
            <v>0</v>
          </cell>
        </row>
        <row r="770">
          <cell r="J770">
            <v>0</v>
          </cell>
          <cell r="L770">
            <v>0</v>
          </cell>
          <cell r="P770">
            <v>0</v>
          </cell>
          <cell r="X770">
            <v>0</v>
          </cell>
        </row>
        <row r="771">
          <cell r="J771">
            <v>0</v>
          </cell>
          <cell r="L771">
            <v>0</v>
          </cell>
          <cell r="P771">
            <v>0</v>
          </cell>
          <cell r="X771">
            <v>0</v>
          </cell>
        </row>
        <row r="772">
          <cell r="J772">
            <v>0</v>
          </cell>
          <cell r="L772">
            <v>0</v>
          </cell>
          <cell r="P772">
            <v>0</v>
          </cell>
          <cell r="X772">
            <v>0</v>
          </cell>
        </row>
        <row r="773">
          <cell r="J773">
            <v>0</v>
          </cell>
          <cell r="L773">
            <v>0</v>
          </cell>
          <cell r="P773">
            <v>0</v>
          </cell>
          <cell r="X773">
            <v>0</v>
          </cell>
        </row>
        <row r="774">
          <cell r="J774">
            <v>0</v>
          </cell>
          <cell r="L774">
            <v>0</v>
          </cell>
          <cell r="P774">
            <v>0</v>
          </cell>
          <cell r="X774">
            <v>0</v>
          </cell>
        </row>
        <row r="775">
          <cell r="J775">
            <v>0</v>
          </cell>
          <cell r="L775">
            <v>0</v>
          </cell>
          <cell r="P775">
            <v>0</v>
          </cell>
          <cell r="X775">
            <v>0</v>
          </cell>
        </row>
        <row r="776">
          <cell r="J776">
            <v>0</v>
          </cell>
          <cell r="L776">
            <v>0</v>
          </cell>
          <cell r="P776">
            <v>0</v>
          </cell>
          <cell r="X776">
            <v>0</v>
          </cell>
        </row>
        <row r="777">
          <cell r="J777">
            <v>0</v>
          </cell>
          <cell r="L777">
            <v>0</v>
          </cell>
          <cell r="P777">
            <v>0</v>
          </cell>
          <cell r="X777">
            <v>0</v>
          </cell>
        </row>
        <row r="778">
          <cell r="J778">
            <v>0</v>
          </cell>
          <cell r="L778">
            <v>0</v>
          </cell>
          <cell r="P778">
            <v>0</v>
          </cell>
          <cell r="X778">
            <v>0</v>
          </cell>
        </row>
        <row r="779">
          <cell r="J779">
            <v>0</v>
          </cell>
          <cell r="L779">
            <v>0</v>
          </cell>
          <cell r="P779">
            <v>0</v>
          </cell>
          <cell r="X779">
            <v>0</v>
          </cell>
        </row>
        <row r="780">
          <cell r="J780">
            <v>0</v>
          </cell>
          <cell r="L780">
            <v>0</v>
          </cell>
          <cell r="P780">
            <v>0</v>
          </cell>
          <cell r="X780">
            <v>0</v>
          </cell>
        </row>
        <row r="781">
          <cell r="J781">
            <v>0</v>
          </cell>
          <cell r="L781">
            <v>0</v>
          </cell>
          <cell r="P781">
            <v>0</v>
          </cell>
          <cell r="X781">
            <v>0</v>
          </cell>
        </row>
        <row r="782">
          <cell r="J782">
            <v>0</v>
          </cell>
          <cell r="L782">
            <v>0</v>
          </cell>
          <cell r="P782">
            <v>0</v>
          </cell>
          <cell r="X782">
            <v>0</v>
          </cell>
        </row>
        <row r="783">
          <cell r="J783">
            <v>0</v>
          </cell>
          <cell r="L783">
            <v>0</v>
          </cell>
          <cell r="P783">
            <v>0</v>
          </cell>
          <cell r="X783">
            <v>0</v>
          </cell>
        </row>
        <row r="784">
          <cell r="J784">
            <v>0</v>
          </cell>
          <cell r="L784">
            <v>0</v>
          </cell>
          <cell r="P784">
            <v>0</v>
          </cell>
          <cell r="X784">
            <v>0</v>
          </cell>
        </row>
        <row r="785">
          <cell r="J785">
            <v>0</v>
          </cell>
          <cell r="L785">
            <v>0</v>
          </cell>
          <cell r="P785">
            <v>0</v>
          </cell>
          <cell r="X785">
            <v>0</v>
          </cell>
        </row>
        <row r="786">
          <cell r="J786">
            <v>0</v>
          </cell>
          <cell r="L786">
            <v>0</v>
          </cell>
          <cell r="P786">
            <v>0</v>
          </cell>
          <cell r="X786">
            <v>0</v>
          </cell>
        </row>
        <row r="787">
          <cell r="J787">
            <v>0</v>
          </cell>
          <cell r="L787">
            <v>0</v>
          </cell>
          <cell r="P787">
            <v>0</v>
          </cell>
          <cell r="X787">
            <v>0</v>
          </cell>
        </row>
        <row r="788">
          <cell r="J788">
            <v>0</v>
          </cell>
          <cell r="L788">
            <v>0</v>
          </cell>
          <cell r="P788">
            <v>0</v>
          </cell>
          <cell r="X788">
            <v>0</v>
          </cell>
        </row>
        <row r="789">
          <cell r="J789">
            <v>0</v>
          </cell>
          <cell r="L789">
            <v>0</v>
          </cell>
          <cell r="P789">
            <v>0</v>
          </cell>
          <cell r="X789">
            <v>0</v>
          </cell>
        </row>
        <row r="790">
          <cell r="J790">
            <v>0</v>
          </cell>
          <cell r="L790">
            <v>0</v>
          </cell>
          <cell r="P790">
            <v>0</v>
          </cell>
          <cell r="X790">
            <v>0</v>
          </cell>
        </row>
        <row r="791">
          <cell r="J791">
            <v>0</v>
          </cell>
          <cell r="L791">
            <v>0</v>
          </cell>
          <cell r="P791">
            <v>0</v>
          </cell>
          <cell r="X791">
            <v>141</v>
          </cell>
        </row>
        <row r="792">
          <cell r="J792">
            <v>0</v>
          </cell>
          <cell r="L792">
            <v>0</v>
          </cell>
          <cell r="P792">
            <v>0</v>
          </cell>
          <cell r="X792">
            <v>0</v>
          </cell>
        </row>
        <row r="793">
          <cell r="J793">
            <v>0</v>
          </cell>
          <cell r="L793">
            <v>0</v>
          </cell>
          <cell r="P793">
            <v>0</v>
          </cell>
          <cell r="X793">
            <v>0</v>
          </cell>
        </row>
        <row r="794">
          <cell r="J794">
            <v>0</v>
          </cell>
          <cell r="L794">
            <v>0</v>
          </cell>
          <cell r="P794">
            <v>0</v>
          </cell>
          <cell r="X794">
            <v>0</v>
          </cell>
        </row>
        <row r="795">
          <cell r="J795">
            <v>0</v>
          </cell>
          <cell r="L795">
            <v>0</v>
          </cell>
          <cell r="P795">
            <v>0</v>
          </cell>
          <cell r="X795">
            <v>0</v>
          </cell>
        </row>
        <row r="796">
          <cell r="J796">
            <v>0</v>
          </cell>
          <cell r="L796">
            <v>0</v>
          </cell>
          <cell r="P796">
            <v>0</v>
          </cell>
          <cell r="X796">
            <v>0</v>
          </cell>
        </row>
        <row r="797">
          <cell r="J797">
            <v>0</v>
          </cell>
          <cell r="L797">
            <v>0</v>
          </cell>
          <cell r="P797">
            <v>0</v>
          </cell>
          <cell r="X797">
            <v>0</v>
          </cell>
        </row>
        <row r="798">
          <cell r="J798">
            <v>0</v>
          </cell>
          <cell r="L798">
            <v>0</v>
          </cell>
          <cell r="P798">
            <v>0</v>
          </cell>
          <cell r="X798">
            <v>0</v>
          </cell>
        </row>
        <row r="799">
          <cell r="J799">
            <v>0</v>
          </cell>
          <cell r="L799">
            <v>0</v>
          </cell>
          <cell r="P799">
            <v>0</v>
          </cell>
          <cell r="X799">
            <v>0</v>
          </cell>
        </row>
        <row r="800">
          <cell r="J800">
            <v>0</v>
          </cell>
          <cell r="L800">
            <v>0</v>
          </cell>
          <cell r="P800">
            <v>0</v>
          </cell>
          <cell r="X800">
            <v>0</v>
          </cell>
        </row>
        <row r="801">
          <cell r="J801">
            <v>0</v>
          </cell>
          <cell r="L801">
            <v>0</v>
          </cell>
          <cell r="P801">
            <v>0</v>
          </cell>
          <cell r="X801">
            <v>0</v>
          </cell>
        </row>
        <row r="802">
          <cell r="J802">
            <v>0</v>
          </cell>
          <cell r="L802">
            <v>0</v>
          </cell>
          <cell r="P802">
            <v>0</v>
          </cell>
          <cell r="X802">
            <v>0</v>
          </cell>
        </row>
        <row r="803">
          <cell r="J803">
            <v>0</v>
          </cell>
          <cell r="L803">
            <v>0</v>
          </cell>
          <cell r="P803">
            <v>0</v>
          </cell>
          <cell r="X803">
            <v>0</v>
          </cell>
        </row>
        <row r="804">
          <cell r="J804">
            <v>0</v>
          </cell>
          <cell r="L804">
            <v>0</v>
          </cell>
          <cell r="P804">
            <v>0</v>
          </cell>
          <cell r="X804">
            <v>0</v>
          </cell>
        </row>
        <row r="805">
          <cell r="J805">
            <v>0</v>
          </cell>
          <cell r="L805">
            <v>0</v>
          </cell>
          <cell r="P805">
            <v>0</v>
          </cell>
          <cell r="X805">
            <v>0</v>
          </cell>
        </row>
        <row r="806">
          <cell r="J806">
            <v>0</v>
          </cell>
          <cell r="L806">
            <v>0</v>
          </cell>
          <cell r="P806">
            <v>0</v>
          </cell>
          <cell r="X806">
            <v>0</v>
          </cell>
        </row>
        <row r="807">
          <cell r="J807">
            <v>0</v>
          </cell>
          <cell r="L807">
            <v>0</v>
          </cell>
          <cell r="P807">
            <v>0</v>
          </cell>
          <cell r="X807">
            <v>0</v>
          </cell>
        </row>
        <row r="808">
          <cell r="J808">
            <v>0</v>
          </cell>
          <cell r="L808">
            <v>0</v>
          </cell>
          <cell r="P808">
            <v>0</v>
          </cell>
          <cell r="X808">
            <v>0</v>
          </cell>
        </row>
        <row r="809">
          <cell r="J809">
            <v>0</v>
          </cell>
          <cell r="L809">
            <v>0</v>
          </cell>
          <cell r="P809">
            <v>0</v>
          </cell>
          <cell r="X809">
            <v>0</v>
          </cell>
        </row>
        <row r="810">
          <cell r="J810">
            <v>0</v>
          </cell>
          <cell r="L810">
            <v>0</v>
          </cell>
          <cell r="P810">
            <v>0</v>
          </cell>
          <cell r="X810">
            <v>0</v>
          </cell>
        </row>
        <row r="811">
          <cell r="J811">
            <v>0</v>
          </cell>
          <cell r="L811">
            <v>0</v>
          </cell>
          <cell r="P811">
            <v>0</v>
          </cell>
          <cell r="X811">
            <v>0</v>
          </cell>
        </row>
        <row r="812">
          <cell r="J812">
            <v>0</v>
          </cell>
          <cell r="L812">
            <v>0</v>
          </cell>
          <cell r="P812">
            <v>0</v>
          </cell>
          <cell r="X812">
            <v>0</v>
          </cell>
        </row>
        <row r="813">
          <cell r="J813">
            <v>0</v>
          </cell>
          <cell r="L813">
            <v>0</v>
          </cell>
          <cell r="P813">
            <v>0</v>
          </cell>
          <cell r="X813">
            <v>0</v>
          </cell>
        </row>
        <row r="814">
          <cell r="J814">
            <v>0</v>
          </cell>
          <cell r="L814">
            <v>0</v>
          </cell>
          <cell r="P814">
            <v>0</v>
          </cell>
          <cell r="X814">
            <v>0</v>
          </cell>
        </row>
        <row r="815">
          <cell r="J815">
            <v>0</v>
          </cell>
          <cell r="L815">
            <v>0</v>
          </cell>
          <cell r="P815">
            <v>0</v>
          </cell>
          <cell r="X815">
            <v>0</v>
          </cell>
        </row>
        <row r="816">
          <cell r="J816">
            <v>0</v>
          </cell>
          <cell r="L816">
            <v>0</v>
          </cell>
          <cell r="P816">
            <v>0</v>
          </cell>
          <cell r="X816">
            <v>0</v>
          </cell>
        </row>
        <row r="817">
          <cell r="J817">
            <v>0</v>
          </cell>
          <cell r="L817">
            <v>0</v>
          </cell>
          <cell r="P817">
            <v>0</v>
          </cell>
          <cell r="X817">
            <v>0</v>
          </cell>
        </row>
        <row r="818">
          <cell r="J818">
            <v>0</v>
          </cell>
          <cell r="L818">
            <v>0</v>
          </cell>
          <cell r="P818">
            <v>0</v>
          </cell>
          <cell r="X818">
            <v>0</v>
          </cell>
        </row>
        <row r="819">
          <cell r="J819">
            <v>0</v>
          </cell>
          <cell r="L819">
            <v>0</v>
          </cell>
          <cell r="P819">
            <v>0</v>
          </cell>
          <cell r="X819">
            <v>0</v>
          </cell>
        </row>
        <row r="820">
          <cell r="J820">
            <v>0</v>
          </cell>
          <cell r="L820">
            <v>0</v>
          </cell>
          <cell r="P820">
            <v>0</v>
          </cell>
          <cell r="X820">
            <v>0</v>
          </cell>
        </row>
        <row r="821">
          <cell r="J821">
            <v>0</v>
          </cell>
          <cell r="L821">
            <v>0</v>
          </cell>
          <cell r="P821">
            <v>0</v>
          </cell>
          <cell r="X821">
            <v>0</v>
          </cell>
        </row>
        <row r="822">
          <cell r="J822">
            <v>0</v>
          </cell>
          <cell r="L822">
            <v>0</v>
          </cell>
          <cell r="P822">
            <v>0</v>
          </cell>
          <cell r="X822">
            <v>0</v>
          </cell>
        </row>
        <row r="823">
          <cell r="J823">
            <v>0</v>
          </cell>
          <cell r="L823">
            <v>0</v>
          </cell>
          <cell r="P823">
            <v>0</v>
          </cell>
          <cell r="X823">
            <v>0</v>
          </cell>
        </row>
        <row r="824">
          <cell r="J824">
            <v>0</v>
          </cell>
          <cell r="L824">
            <v>0</v>
          </cell>
          <cell r="P824">
            <v>0</v>
          </cell>
          <cell r="X824">
            <v>0</v>
          </cell>
        </row>
        <row r="825">
          <cell r="J825">
            <v>0</v>
          </cell>
          <cell r="L825">
            <v>0</v>
          </cell>
          <cell r="P825">
            <v>0</v>
          </cell>
          <cell r="X825">
            <v>0</v>
          </cell>
        </row>
        <row r="826">
          <cell r="J826">
            <v>0</v>
          </cell>
          <cell r="L826">
            <v>0</v>
          </cell>
          <cell r="P826">
            <v>0</v>
          </cell>
          <cell r="X826">
            <v>0</v>
          </cell>
        </row>
        <row r="827">
          <cell r="J827">
            <v>0</v>
          </cell>
          <cell r="L827">
            <v>0</v>
          </cell>
          <cell r="P827">
            <v>0</v>
          </cell>
          <cell r="X827">
            <v>0</v>
          </cell>
        </row>
        <row r="828">
          <cell r="J828">
            <v>0</v>
          </cell>
          <cell r="L828">
            <v>0</v>
          </cell>
          <cell r="P828">
            <v>0</v>
          </cell>
          <cell r="X828">
            <v>0</v>
          </cell>
        </row>
        <row r="829">
          <cell r="J829">
            <v>0</v>
          </cell>
          <cell r="L829">
            <v>0</v>
          </cell>
          <cell r="P829">
            <v>0</v>
          </cell>
          <cell r="X829">
            <v>0</v>
          </cell>
        </row>
        <row r="830">
          <cell r="J830">
            <v>0</v>
          </cell>
          <cell r="L830">
            <v>0</v>
          </cell>
          <cell r="P830">
            <v>0</v>
          </cell>
          <cell r="X830">
            <v>0</v>
          </cell>
        </row>
        <row r="831">
          <cell r="J831">
            <v>0</v>
          </cell>
          <cell r="L831">
            <v>0</v>
          </cell>
          <cell r="P831">
            <v>0</v>
          </cell>
          <cell r="X831">
            <v>0</v>
          </cell>
        </row>
        <row r="832">
          <cell r="J832">
            <v>0</v>
          </cell>
          <cell r="L832">
            <v>0</v>
          </cell>
          <cell r="P832">
            <v>0</v>
          </cell>
          <cell r="X832">
            <v>0</v>
          </cell>
        </row>
        <row r="833">
          <cell r="J833">
            <v>0</v>
          </cell>
          <cell r="L833">
            <v>0</v>
          </cell>
          <cell r="P833">
            <v>0</v>
          </cell>
          <cell r="X833">
            <v>0</v>
          </cell>
        </row>
        <row r="834">
          <cell r="J834">
            <v>0</v>
          </cell>
          <cell r="L834">
            <v>0</v>
          </cell>
          <cell r="P834">
            <v>0</v>
          </cell>
          <cell r="X834">
            <v>0</v>
          </cell>
        </row>
        <row r="835">
          <cell r="J835">
            <v>0</v>
          </cell>
          <cell r="L835">
            <v>0</v>
          </cell>
          <cell r="P835">
            <v>0</v>
          </cell>
          <cell r="X835">
            <v>0</v>
          </cell>
        </row>
        <row r="836">
          <cell r="J836">
            <v>0</v>
          </cell>
          <cell r="L836">
            <v>0</v>
          </cell>
          <cell r="P836">
            <v>0</v>
          </cell>
          <cell r="X836">
            <v>0</v>
          </cell>
        </row>
        <row r="837">
          <cell r="J837">
            <v>0</v>
          </cell>
          <cell r="L837">
            <v>0</v>
          </cell>
          <cell r="P837">
            <v>0</v>
          </cell>
          <cell r="X837">
            <v>0</v>
          </cell>
        </row>
        <row r="838">
          <cell r="J838">
            <v>0</v>
          </cell>
          <cell r="L838">
            <v>0</v>
          </cell>
          <cell r="P838">
            <v>0</v>
          </cell>
          <cell r="X838">
            <v>0</v>
          </cell>
        </row>
        <row r="839">
          <cell r="J839">
            <v>0</v>
          </cell>
          <cell r="L839">
            <v>0</v>
          </cell>
          <cell r="P839">
            <v>0</v>
          </cell>
          <cell r="X839">
            <v>0</v>
          </cell>
        </row>
        <row r="840">
          <cell r="J840">
            <v>0</v>
          </cell>
          <cell r="L840">
            <v>0</v>
          </cell>
          <cell r="P840">
            <v>0</v>
          </cell>
          <cell r="X840">
            <v>0</v>
          </cell>
        </row>
        <row r="841">
          <cell r="J841">
            <v>0</v>
          </cell>
          <cell r="L841">
            <v>0</v>
          </cell>
          <cell r="P841">
            <v>0</v>
          </cell>
          <cell r="X841">
            <v>0</v>
          </cell>
        </row>
        <row r="842">
          <cell r="J842">
            <v>0</v>
          </cell>
          <cell r="L842">
            <v>0</v>
          </cell>
          <cell r="P842">
            <v>0</v>
          </cell>
          <cell r="X842">
            <v>0</v>
          </cell>
        </row>
        <row r="843">
          <cell r="J843">
            <v>0</v>
          </cell>
          <cell r="L843">
            <v>0</v>
          </cell>
          <cell r="P843">
            <v>0</v>
          </cell>
          <cell r="X843">
            <v>0</v>
          </cell>
        </row>
        <row r="844">
          <cell r="J844">
            <v>0</v>
          </cell>
          <cell r="L844">
            <v>0</v>
          </cell>
          <cell r="P844">
            <v>0</v>
          </cell>
          <cell r="X844">
            <v>0</v>
          </cell>
        </row>
        <row r="845">
          <cell r="J845">
            <v>0</v>
          </cell>
          <cell r="L845">
            <v>0</v>
          </cell>
          <cell r="P845">
            <v>0</v>
          </cell>
          <cell r="X845">
            <v>0</v>
          </cell>
        </row>
        <row r="846">
          <cell r="J846">
            <v>0</v>
          </cell>
          <cell r="L846">
            <v>0</v>
          </cell>
          <cell r="P846">
            <v>0</v>
          </cell>
          <cell r="X846">
            <v>0</v>
          </cell>
        </row>
        <row r="847">
          <cell r="J847">
            <v>0</v>
          </cell>
          <cell r="L847">
            <v>0</v>
          </cell>
          <cell r="P847">
            <v>0</v>
          </cell>
          <cell r="X847">
            <v>0</v>
          </cell>
        </row>
        <row r="848">
          <cell r="J848">
            <v>0</v>
          </cell>
          <cell r="L848">
            <v>0</v>
          </cell>
          <cell r="P848">
            <v>0</v>
          </cell>
          <cell r="X848">
            <v>0</v>
          </cell>
        </row>
        <row r="849">
          <cell r="J849">
            <v>0</v>
          </cell>
          <cell r="L849">
            <v>0</v>
          </cell>
          <cell r="P849">
            <v>0</v>
          </cell>
          <cell r="X849">
            <v>0</v>
          </cell>
        </row>
        <row r="850">
          <cell r="J850">
            <v>0</v>
          </cell>
          <cell r="L850">
            <v>0</v>
          </cell>
          <cell r="P850">
            <v>0</v>
          </cell>
          <cell r="X850">
            <v>0</v>
          </cell>
        </row>
        <row r="851">
          <cell r="J851">
            <v>0</v>
          </cell>
          <cell r="L851">
            <v>0</v>
          </cell>
          <cell r="P851">
            <v>0</v>
          </cell>
          <cell r="X851">
            <v>0</v>
          </cell>
        </row>
        <row r="852">
          <cell r="J852">
            <v>0</v>
          </cell>
          <cell r="L852">
            <v>0</v>
          </cell>
          <cell r="P852">
            <v>0</v>
          </cell>
          <cell r="X852">
            <v>0</v>
          </cell>
        </row>
        <row r="853">
          <cell r="J853">
            <v>0</v>
          </cell>
          <cell r="L853">
            <v>0</v>
          </cell>
          <cell r="P853">
            <v>0</v>
          </cell>
          <cell r="X853">
            <v>0</v>
          </cell>
        </row>
        <row r="854">
          <cell r="J854">
            <v>0</v>
          </cell>
          <cell r="L854">
            <v>0</v>
          </cell>
          <cell r="P854">
            <v>0</v>
          </cell>
          <cell r="X854">
            <v>0</v>
          </cell>
        </row>
        <row r="855">
          <cell r="J855">
            <v>0</v>
          </cell>
          <cell r="L855">
            <v>0</v>
          </cell>
          <cell r="P855">
            <v>0</v>
          </cell>
          <cell r="X855">
            <v>0</v>
          </cell>
        </row>
        <row r="856">
          <cell r="J856">
            <v>0</v>
          </cell>
          <cell r="L856">
            <v>0</v>
          </cell>
          <cell r="P856">
            <v>0</v>
          </cell>
          <cell r="X856">
            <v>0</v>
          </cell>
        </row>
        <row r="857">
          <cell r="J857">
            <v>0</v>
          </cell>
          <cell r="L857">
            <v>0</v>
          </cell>
          <cell r="P857">
            <v>0</v>
          </cell>
          <cell r="X857">
            <v>0</v>
          </cell>
        </row>
        <row r="858">
          <cell r="J858">
            <v>0</v>
          </cell>
          <cell r="L858">
            <v>0</v>
          </cell>
          <cell r="P858">
            <v>0</v>
          </cell>
          <cell r="X858">
            <v>0</v>
          </cell>
        </row>
        <row r="859">
          <cell r="J859">
            <v>0</v>
          </cell>
          <cell r="L859">
            <v>0</v>
          </cell>
          <cell r="P859">
            <v>0</v>
          </cell>
          <cell r="X859">
            <v>0</v>
          </cell>
        </row>
        <row r="860">
          <cell r="J860">
            <v>0</v>
          </cell>
          <cell r="L860">
            <v>0</v>
          </cell>
          <cell r="P860">
            <v>0</v>
          </cell>
          <cell r="X860">
            <v>0</v>
          </cell>
        </row>
        <row r="861">
          <cell r="J861">
            <v>0</v>
          </cell>
          <cell r="L861">
            <v>0</v>
          </cell>
          <cell r="P861">
            <v>0</v>
          </cell>
          <cell r="X861">
            <v>0</v>
          </cell>
        </row>
        <row r="862">
          <cell r="J862">
            <v>0</v>
          </cell>
          <cell r="L862">
            <v>0</v>
          </cell>
          <cell r="P862">
            <v>0</v>
          </cell>
          <cell r="X862">
            <v>0</v>
          </cell>
        </row>
        <row r="863">
          <cell r="J863">
            <v>0</v>
          </cell>
          <cell r="L863">
            <v>0</v>
          </cell>
          <cell r="P863">
            <v>0</v>
          </cell>
          <cell r="X863">
            <v>0</v>
          </cell>
        </row>
        <row r="864">
          <cell r="J864">
            <v>0</v>
          </cell>
          <cell r="L864">
            <v>0</v>
          </cell>
          <cell r="P864">
            <v>0</v>
          </cell>
          <cell r="X864">
            <v>0</v>
          </cell>
        </row>
        <row r="865">
          <cell r="J865">
            <v>0</v>
          </cell>
          <cell r="L865">
            <v>0</v>
          </cell>
          <cell r="P865">
            <v>0</v>
          </cell>
          <cell r="X865">
            <v>0</v>
          </cell>
        </row>
        <row r="866">
          <cell r="J866">
            <v>0</v>
          </cell>
          <cell r="L866">
            <v>0</v>
          </cell>
          <cell r="P866">
            <v>0</v>
          </cell>
          <cell r="X866">
            <v>0</v>
          </cell>
        </row>
        <row r="867">
          <cell r="J867">
            <v>0</v>
          </cell>
          <cell r="L867">
            <v>0</v>
          </cell>
          <cell r="P867">
            <v>0</v>
          </cell>
          <cell r="X867">
            <v>0</v>
          </cell>
        </row>
        <row r="868">
          <cell r="J868">
            <v>0</v>
          </cell>
          <cell r="L868">
            <v>0</v>
          </cell>
          <cell r="P868">
            <v>0</v>
          </cell>
          <cell r="X868">
            <v>0</v>
          </cell>
        </row>
        <row r="869">
          <cell r="J869">
            <v>0</v>
          </cell>
          <cell r="L869">
            <v>0</v>
          </cell>
          <cell r="P869">
            <v>0</v>
          </cell>
          <cell r="X869">
            <v>0</v>
          </cell>
        </row>
        <row r="870">
          <cell r="J870">
            <v>0</v>
          </cell>
          <cell r="L870">
            <v>0</v>
          </cell>
          <cell r="P870">
            <v>0</v>
          </cell>
          <cell r="X870">
            <v>0</v>
          </cell>
        </row>
        <row r="871">
          <cell r="J871">
            <v>0</v>
          </cell>
          <cell r="L871">
            <v>0</v>
          </cell>
          <cell r="P871">
            <v>0</v>
          </cell>
          <cell r="X871">
            <v>0</v>
          </cell>
        </row>
        <row r="872">
          <cell r="J872">
            <v>0</v>
          </cell>
          <cell r="L872">
            <v>0</v>
          </cell>
          <cell r="P872">
            <v>0</v>
          </cell>
          <cell r="X872">
            <v>0</v>
          </cell>
        </row>
        <row r="873">
          <cell r="J873">
            <v>0</v>
          </cell>
          <cell r="L873">
            <v>0</v>
          </cell>
          <cell r="P873">
            <v>0</v>
          </cell>
          <cell r="X873">
            <v>0</v>
          </cell>
        </row>
        <row r="874">
          <cell r="J874">
            <v>0</v>
          </cell>
          <cell r="L874">
            <v>0</v>
          </cell>
          <cell r="P874">
            <v>0</v>
          </cell>
          <cell r="X874">
            <v>0</v>
          </cell>
        </row>
        <row r="875">
          <cell r="J875">
            <v>0</v>
          </cell>
          <cell r="L875">
            <v>0</v>
          </cell>
          <cell r="P875">
            <v>0</v>
          </cell>
          <cell r="X875">
            <v>0</v>
          </cell>
        </row>
        <row r="876">
          <cell r="J876">
            <v>0</v>
          </cell>
          <cell r="L876">
            <v>0</v>
          </cell>
          <cell r="P876">
            <v>0</v>
          </cell>
          <cell r="X876">
            <v>0</v>
          </cell>
        </row>
        <row r="877">
          <cell r="J877">
            <v>0</v>
          </cell>
          <cell r="L877">
            <v>0</v>
          </cell>
          <cell r="P877">
            <v>0</v>
          </cell>
          <cell r="X877">
            <v>0</v>
          </cell>
        </row>
        <row r="878">
          <cell r="J878">
            <v>0</v>
          </cell>
          <cell r="L878">
            <v>0</v>
          </cell>
          <cell r="P878">
            <v>0</v>
          </cell>
          <cell r="X878">
            <v>0</v>
          </cell>
        </row>
        <row r="879">
          <cell r="J879">
            <v>0</v>
          </cell>
          <cell r="L879">
            <v>0</v>
          </cell>
          <cell r="P879">
            <v>0</v>
          </cell>
          <cell r="X879">
            <v>0</v>
          </cell>
        </row>
        <row r="880">
          <cell r="J880">
            <v>0</v>
          </cell>
          <cell r="L880">
            <v>0</v>
          </cell>
          <cell r="P880">
            <v>0</v>
          </cell>
          <cell r="X880">
            <v>0</v>
          </cell>
        </row>
        <row r="881">
          <cell r="J881">
            <v>0</v>
          </cell>
          <cell r="L881">
            <v>0</v>
          </cell>
          <cell r="P881">
            <v>0</v>
          </cell>
          <cell r="X881">
            <v>0</v>
          </cell>
        </row>
        <row r="882">
          <cell r="J882">
            <v>0</v>
          </cell>
          <cell r="L882">
            <v>0</v>
          </cell>
          <cell r="P882">
            <v>0</v>
          </cell>
          <cell r="X882">
            <v>0</v>
          </cell>
        </row>
        <row r="883">
          <cell r="J883">
            <v>0</v>
          </cell>
          <cell r="L883">
            <v>0</v>
          </cell>
          <cell r="P883">
            <v>0</v>
          </cell>
          <cell r="X883">
            <v>0</v>
          </cell>
        </row>
        <row r="884">
          <cell r="J884">
            <v>0</v>
          </cell>
          <cell r="L884">
            <v>0</v>
          </cell>
          <cell r="P884">
            <v>0</v>
          </cell>
          <cell r="X884">
            <v>0</v>
          </cell>
        </row>
        <row r="885">
          <cell r="J885">
            <v>0</v>
          </cell>
          <cell r="L885">
            <v>0</v>
          </cell>
          <cell r="P885">
            <v>0</v>
          </cell>
          <cell r="X885">
            <v>0</v>
          </cell>
        </row>
        <row r="886">
          <cell r="J886">
            <v>0</v>
          </cell>
          <cell r="L886">
            <v>0</v>
          </cell>
          <cell r="P886">
            <v>0</v>
          </cell>
          <cell r="X886">
            <v>0</v>
          </cell>
        </row>
        <row r="887">
          <cell r="J887">
            <v>0</v>
          </cell>
          <cell r="L887">
            <v>0</v>
          </cell>
          <cell r="P887">
            <v>0</v>
          </cell>
          <cell r="X887">
            <v>0</v>
          </cell>
        </row>
        <row r="888">
          <cell r="J888">
            <v>0</v>
          </cell>
          <cell r="L888">
            <v>0</v>
          </cell>
          <cell r="P888">
            <v>0</v>
          </cell>
          <cell r="X888">
            <v>0</v>
          </cell>
        </row>
        <row r="889">
          <cell r="J889">
            <v>0</v>
          </cell>
          <cell r="L889">
            <v>0</v>
          </cell>
          <cell r="P889">
            <v>0</v>
          </cell>
          <cell r="X889">
            <v>0</v>
          </cell>
        </row>
        <row r="890">
          <cell r="J890">
            <v>0</v>
          </cell>
          <cell r="L890">
            <v>0</v>
          </cell>
          <cell r="P890">
            <v>0</v>
          </cell>
          <cell r="X890">
            <v>0</v>
          </cell>
        </row>
        <row r="891">
          <cell r="J891">
            <v>0</v>
          </cell>
          <cell r="L891">
            <v>0</v>
          </cell>
          <cell r="P891">
            <v>0</v>
          </cell>
          <cell r="X891">
            <v>0</v>
          </cell>
        </row>
        <row r="892">
          <cell r="J892">
            <v>0</v>
          </cell>
          <cell r="L892">
            <v>0</v>
          </cell>
          <cell r="P892">
            <v>0</v>
          </cell>
          <cell r="X892">
            <v>0</v>
          </cell>
        </row>
        <row r="893">
          <cell r="J893">
            <v>0</v>
          </cell>
          <cell r="L893">
            <v>0</v>
          </cell>
          <cell r="P893">
            <v>0</v>
          </cell>
          <cell r="X893">
            <v>0</v>
          </cell>
        </row>
        <row r="894">
          <cell r="J894">
            <v>0</v>
          </cell>
          <cell r="L894">
            <v>0</v>
          </cell>
          <cell r="P894">
            <v>0</v>
          </cell>
          <cell r="X894">
            <v>0</v>
          </cell>
        </row>
        <row r="895">
          <cell r="J895">
            <v>0</v>
          </cell>
          <cell r="L895">
            <v>0</v>
          </cell>
          <cell r="P895">
            <v>0</v>
          </cell>
          <cell r="X895">
            <v>0</v>
          </cell>
        </row>
        <row r="896">
          <cell r="J896">
            <v>0</v>
          </cell>
          <cell r="L896">
            <v>0</v>
          </cell>
          <cell r="P896">
            <v>0</v>
          </cell>
          <cell r="X896">
            <v>0</v>
          </cell>
        </row>
        <row r="897">
          <cell r="J897">
            <v>0</v>
          </cell>
          <cell r="L897">
            <v>0</v>
          </cell>
          <cell r="P897">
            <v>0</v>
          </cell>
          <cell r="X897">
            <v>0</v>
          </cell>
        </row>
        <row r="898">
          <cell r="J898">
            <v>0</v>
          </cell>
          <cell r="L898">
            <v>0</v>
          </cell>
          <cell r="P898">
            <v>0</v>
          </cell>
          <cell r="X898">
            <v>0</v>
          </cell>
        </row>
        <row r="899">
          <cell r="J899">
            <v>0</v>
          </cell>
          <cell r="L899">
            <v>0</v>
          </cell>
          <cell r="P899">
            <v>0</v>
          </cell>
          <cell r="X899">
            <v>0</v>
          </cell>
        </row>
        <row r="900">
          <cell r="J900">
            <v>0</v>
          </cell>
          <cell r="L900">
            <v>0</v>
          </cell>
          <cell r="P900">
            <v>0</v>
          </cell>
          <cell r="X900">
            <v>0</v>
          </cell>
        </row>
        <row r="901">
          <cell r="J901">
            <v>4</v>
          </cell>
          <cell r="L901">
            <v>4</v>
          </cell>
          <cell r="P901">
            <v>4</v>
          </cell>
          <cell r="X901">
            <v>4</v>
          </cell>
        </row>
        <row r="902">
          <cell r="J902">
            <v>26</v>
          </cell>
          <cell r="L902">
            <v>26</v>
          </cell>
          <cell r="P902">
            <v>24</v>
          </cell>
          <cell r="X902">
            <v>24</v>
          </cell>
        </row>
        <row r="903">
          <cell r="J903">
            <v>22</v>
          </cell>
          <cell r="L903">
            <v>22</v>
          </cell>
          <cell r="P903">
            <v>22</v>
          </cell>
          <cell r="X903">
            <v>20</v>
          </cell>
        </row>
        <row r="904">
          <cell r="J904">
            <v>20</v>
          </cell>
          <cell r="L904">
            <v>20</v>
          </cell>
          <cell r="P904">
            <v>20</v>
          </cell>
          <cell r="X904">
            <v>24</v>
          </cell>
        </row>
        <row r="905">
          <cell r="J905">
            <v>28</v>
          </cell>
          <cell r="L905">
            <v>28</v>
          </cell>
          <cell r="P905">
            <v>28</v>
          </cell>
          <cell r="X905">
            <v>28</v>
          </cell>
        </row>
        <row r="906">
          <cell r="J906">
            <v>18</v>
          </cell>
          <cell r="L906">
            <v>18</v>
          </cell>
          <cell r="P906">
            <v>18</v>
          </cell>
          <cell r="X906">
            <v>20</v>
          </cell>
        </row>
        <row r="907">
          <cell r="J907">
            <v>18</v>
          </cell>
          <cell r="L907">
            <v>18</v>
          </cell>
          <cell r="P907">
            <v>18</v>
          </cell>
          <cell r="X907">
            <v>18</v>
          </cell>
        </row>
        <row r="908">
          <cell r="J908">
            <v>18</v>
          </cell>
          <cell r="L908">
            <v>18</v>
          </cell>
          <cell r="P908">
            <v>18</v>
          </cell>
          <cell r="X908">
            <v>18</v>
          </cell>
        </row>
        <row r="909">
          <cell r="J909">
            <v>20</v>
          </cell>
          <cell r="L909">
            <v>20</v>
          </cell>
          <cell r="P909">
            <v>20</v>
          </cell>
          <cell r="X909">
            <v>20</v>
          </cell>
        </row>
        <row r="910">
          <cell r="J910">
            <v>2</v>
          </cell>
          <cell r="L910">
            <v>2</v>
          </cell>
          <cell r="P910">
            <v>2</v>
          </cell>
          <cell r="X910">
            <v>2</v>
          </cell>
        </row>
        <row r="911">
          <cell r="J911">
            <v>146</v>
          </cell>
          <cell r="L911">
            <v>138</v>
          </cell>
          <cell r="P911">
            <v>130</v>
          </cell>
          <cell r="X911">
            <v>130</v>
          </cell>
        </row>
        <row r="912">
          <cell r="J912">
            <v>90</v>
          </cell>
          <cell r="L912">
            <v>90</v>
          </cell>
          <cell r="P912">
            <v>82</v>
          </cell>
          <cell r="X912">
            <v>82</v>
          </cell>
        </row>
        <row r="913">
          <cell r="J913">
            <v>70</v>
          </cell>
          <cell r="L913">
            <v>68</v>
          </cell>
          <cell r="P913">
            <v>64</v>
          </cell>
          <cell r="X913">
            <v>64</v>
          </cell>
        </row>
        <row r="914">
          <cell r="J914">
            <v>56</v>
          </cell>
          <cell r="L914">
            <v>52</v>
          </cell>
          <cell r="P914">
            <v>52</v>
          </cell>
          <cell r="X914">
            <v>52</v>
          </cell>
        </row>
        <row r="915">
          <cell r="J915">
            <v>128</v>
          </cell>
          <cell r="L915">
            <v>126</v>
          </cell>
          <cell r="P915">
            <v>118</v>
          </cell>
          <cell r="X915">
            <v>118</v>
          </cell>
        </row>
        <row r="916">
          <cell r="J916">
            <v>74</v>
          </cell>
          <cell r="L916">
            <v>78</v>
          </cell>
          <cell r="P916">
            <v>66</v>
          </cell>
          <cell r="X916">
            <v>66</v>
          </cell>
        </row>
        <row r="917">
          <cell r="J917">
            <v>2</v>
          </cell>
          <cell r="L917">
            <v>2</v>
          </cell>
          <cell r="P917">
            <v>2</v>
          </cell>
          <cell r="X917">
            <v>2</v>
          </cell>
        </row>
        <row r="918">
          <cell r="J918">
            <v>2</v>
          </cell>
          <cell r="L918">
            <v>2</v>
          </cell>
          <cell r="P918">
            <v>2</v>
          </cell>
          <cell r="X918">
            <v>4</v>
          </cell>
        </row>
        <row r="919">
          <cell r="J919">
            <v>24</v>
          </cell>
          <cell r="L919">
            <v>24</v>
          </cell>
          <cell r="P919">
            <v>14</v>
          </cell>
          <cell r="X919">
            <v>20</v>
          </cell>
        </row>
        <row r="920">
          <cell r="J920">
            <v>26</v>
          </cell>
          <cell r="L920">
            <v>26</v>
          </cell>
          <cell r="P920">
            <v>18</v>
          </cell>
          <cell r="X920">
            <v>18</v>
          </cell>
        </row>
        <row r="921">
          <cell r="J921">
            <v>22</v>
          </cell>
          <cell r="L921">
            <v>22</v>
          </cell>
          <cell r="P921">
            <v>18</v>
          </cell>
          <cell r="X921">
            <v>16</v>
          </cell>
        </row>
        <row r="922">
          <cell r="J922">
            <v>6</v>
          </cell>
          <cell r="L922">
            <v>6</v>
          </cell>
          <cell r="P922">
            <v>6</v>
          </cell>
          <cell r="X922">
            <v>2</v>
          </cell>
        </row>
        <row r="923">
          <cell r="J923">
            <v>42</v>
          </cell>
          <cell r="L923">
            <v>40</v>
          </cell>
          <cell r="P923">
            <v>42</v>
          </cell>
          <cell r="X923">
            <v>46</v>
          </cell>
        </row>
        <row r="924">
          <cell r="J924">
            <v>18</v>
          </cell>
          <cell r="L924">
            <v>20</v>
          </cell>
          <cell r="P924">
            <v>22</v>
          </cell>
          <cell r="X924">
            <v>24</v>
          </cell>
        </row>
        <row r="925">
          <cell r="J925">
            <v>6</v>
          </cell>
          <cell r="L925">
            <v>6</v>
          </cell>
          <cell r="P925">
            <v>6</v>
          </cell>
          <cell r="X925">
            <v>6</v>
          </cell>
        </row>
        <row r="926">
          <cell r="J926">
            <v>0</v>
          </cell>
          <cell r="L926">
            <v>0</v>
          </cell>
          <cell r="P926">
            <v>0</v>
          </cell>
          <cell r="X926">
            <v>0</v>
          </cell>
        </row>
        <row r="927">
          <cell r="J927">
            <v>12</v>
          </cell>
          <cell r="L927">
            <v>12</v>
          </cell>
          <cell r="P927">
            <v>12</v>
          </cell>
          <cell r="X927">
            <v>14</v>
          </cell>
        </row>
        <row r="928">
          <cell r="J928">
            <v>0</v>
          </cell>
          <cell r="L928">
            <v>0</v>
          </cell>
          <cell r="P928">
            <v>0</v>
          </cell>
          <cell r="X928">
            <v>0</v>
          </cell>
        </row>
        <row r="929">
          <cell r="J929">
            <v>2</v>
          </cell>
          <cell r="L929">
            <v>2</v>
          </cell>
          <cell r="P929">
            <v>2</v>
          </cell>
          <cell r="X929">
            <v>2</v>
          </cell>
        </row>
        <row r="930">
          <cell r="J930">
            <v>16</v>
          </cell>
          <cell r="L930">
            <v>16</v>
          </cell>
          <cell r="P930">
            <v>16</v>
          </cell>
          <cell r="X930">
            <v>16</v>
          </cell>
        </row>
        <row r="931">
          <cell r="J931">
            <v>6</v>
          </cell>
          <cell r="L931">
            <v>8</v>
          </cell>
          <cell r="P931">
            <v>6</v>
          </cell>
          <cell r="X931">
            <v>6</v>
          </cell>
        </row>
        <row r="932">
          <cell r="J932">
            <v>4</v>
          </cell>
          <cell r="L932">
            <v>4</v>
          </cell>
          <cell r="P932">
            <v>6</v>
          </cell>
          <cell r="X932">
            <v>6</v>
          </cell>
        </row>
        <row r="933">
          <cell r="J933">
            <v>4</v>
          </cell>
          <cell r="L933">
            <v>4</v>
          </cell>
          <cell r="P933">
            <v>4</v>
          </cell>
          <cell r="X933">
            <v>4</v>
          </cell>
        </row>
        <row r="934">
          <cell r="J934">
            <v>2</v>
          </cell>
          <cell r="L934">
            <v>0</v>
          </cell>
          <cell r="P934">
            <v>0</v>
          </cell>
          <cell r="X934">
            <v>0</v>
          </cell>
        </row>
        <row r="935">
          <cell r="J935">
            <v>4</v>
          </cell>
          <cell r="L935">
            <v>4</v>
          </cell>
          <cell r="P935">
            <v>4</v>
          </cell>
          <cell r="X935">
            <v>4</v>
          </cell>
        </row>
        <row r="936">
          <cell r="J936">
            <v>2</v>
          </cell>
          <cell r="L936">
            <v>2</v>
          </cell>
          <cell r="P936">
            <v>2</v>
          </cell>
          <cell r="X936">
            <v>2</v>
          </cell>
        </row>
        <row r="937">
          <cell r="J937">
            <v>2</v>
          </cell>
          <cell r="L937">
            <v>2</v>
          </cell>
          <cell r="P937">
            <v>2</v>
          </cell>
          <cell r="X937">
            <v>2</v>
          </cell>
        </row>
        <row r="938">
          <cell r="J938">
            <v>6</v>
          </cell>
          <cell r="L938">
            <v>6</v>
          </cell>
          <cell r="P938">
            <v>6</v>
          </cell>
          <cell r="X938">
            <v>6</v>
          </cell>
        </row>
        <row r="939">
          <cell r="J939">
            <v>10</v>
          </cell>
          <cell r="L939">
            <v>10</v>
          </cell>
          <cell r="P939">
            <v>10</v>
          </cell>
          <cell r="X939">
            <v>24.05</v>
          </cell>
        </row>
        <row r="940">
          <cell r="J940">
            <v>8</v>
          </cell>
          <cell r="L940">
            <v>8</v>
          </cell>
          <cell r="P940">
            <v>8</v>
          </cell>
          <cell r="X940">
            <v>10</v>
          </cell>
        </row>
        <row r="941">
          <cell r="J941">
            <v>8</v>
          </cell>
          <cell r="L941">
            <v>8</v>
          </cell>
          <cell r="P941">
            <v>10</v>
          </cell>
          <cell r="X941">
            <v>10</v>
          </cell>
        </row>
        <row r="942">
          <cell r="J942">
            <v>18</v>
          </cell>
          <cell r="L942">
            <v>18</v>
          </cell>
          <cell r="P942">
            <v>14</v>
          </cell>
          <cell r="X942">
            <v>14</v>
          </cell>
        </row>
        <row r="943">
          <cell r="J943">
            <v>0</v>
          </cell>
          <cell r="L943">
            <v>0</v>
          </cell>
          <cell r="P943">
            <v>0</v>
          </cell>
          <cell r="X943">
            <v>0</v>
          </cell>
        </row>
        <row r="944">
          <cell r="J944">
            <v>17.5</v>
          </cell>
          <cell r="L944">
            <v>17.5</v>
          </cell>
          <cell r="P944">
            <v>17.5</v>
          </cell>
          <cell r="X944">
            <v>18.8</v>
          </cell>
        </row>
        <row r="945">
          <cell r="J945">
            <v>113.75</v>
          </cell>
          <cell r="L945">
            <v>113.75</v>
          </cell>
          <cell r="P945">
            <v>105</v>
          </cell>
          <cell r="X945">
            <v>112.15</v>
          </cell>
        </row>
        <row r="946">
          <cell r="J946">
            <v>96.25</v>
          </cell>
          <cell r="L946">
            <v>96.25</v>
          </cell>
          <cell r="P946">
            <v>96.25</v>
          </cell>
          <cell r="X946">
            <v>94</v>
          </cell>
        </row>
        <row r="947">
          <cell r="J947">
            <v>87.5</v>
          </cell>
          <cell r="L947">
            <v>87.5</v>
          </cell>
          <cell r="P947">
            <v>87.5</v>
          </cell>
          <cell r="X947">
            <v>112.8</v>
          </cell>
        </row>
        <row r="948">
          <cell r="J948">
            <v>122.5</v>
          </cell>
          <cell r="L948">
            <v>122.5</v>
          </cell>
          <cell r="P948">
            <v>122.5</v>
          </cell>
          <cell r="X948">
            <v>131.6</v>
          </cell>
        </row>
        <row r="949">
          <cell r="J949">
            <v>78.75</v>
          </cell>
          <cell r="L949">
            <v>78.75</v>
          </cell>
          <cell r="P949">
            <v>78.75</v>
          </cell>
          <cell r="X949">
            <v>94</v>
          </cell>
        </row>
        <row r="950">
          <cell r="J950">
            <v>78.75</v>
          </cell>
          <cell r="L950">
            <v>78.75</v>
          </cell>
          <cell r="P950">
            <v>78.75</v>
          </cell>
          <cell r="X950">
            <v>84.6</v>
          </cell>
        </row>
        <row r="951">
          <cell r="J951">
            <v>78.75</v>
          </cell>
          <cell r="L951">
            <v>78.75</v>
          </cell>
          <cell r="P951">
            <v>78.75</v>
          </cell>
          <cell r="X951">
            <v>84.6</v>
          </cell>
        </row>
        <row r="952">
          <cell r="J952">
            <v>87.5</v>
          </cell>
          <cell r="L952">
            <v>87.5</v>
          </cell>
          <cell r="P952">
            <v>87.5</v>
          </cell>
          <cell r="X952">
            <v>94</v>
          </cell>
        </row>
        <row r="953">
          <cell r="J953">
            <v>8.75</v>
          </cell>
          <cell r="L953">
            <v>8.75</v>
          </cell>
          <cell r="P953">
            <v>8.75</v>
          </cell>
          <cell r="X953">
            <v>9.4</v>
          </cell>
        </row>
        <row r="954">
          <cell r="J954">
            <v>595</v>
          </cell>
          <cell r="L954">
            <v>560</v>
          </cell>
          <cell r="P954">
            <v>525</v>
          </cell>
          <cell r="X954">
            <v>563.35</v>
          </cell>
        </row>
        <row r="955">
          <cell r="J955">
            <v>393.75</v>
          </cell>
          <cell r="L955">
            <v>393.75</v>
          </cell>
          <cell r="P955">
            <v>358.75</v>
          </cell>
          <cell r="X955">
            <v>384.75</v>
          </cell>
        </row>
        <row r="956">
          <cell r="J956">
            <v>306.25</v>
          </cell>
          <cell r="L956">
            <v>297.5</v>
          </cell>
          <cell r="P956">
            <v>280</v>
          </cell>
          <cell r="X956">
            <v>300.8</v>
          </cell>
        </row>
        <row r="957">
          <cell r="J957">
            <v>245</v>
          </cell>
          <cell r="L957">
            <v>227.5</v>
          </cell>
          <cell r="P957">
            <v>227.5</v>
          </cell>
          <cell r="X957">
            <v>244.4</v>
          </cell>
        </row>
        <row r="958">
          <cell r="J958">
            <v>560</v>
          </cell>
          <cell r="L958">
            <v>551.25</v>
          </cell>
          <cell r="P958">
            <v>516.25</v>
          </cell>
          <cell r="X958">
            <v>553.29999999999995</v>
          </cell>
        </row>
        <row r="959">
          <cell r="J959">
            <v>323.75</v>
          </cell>
          <cell r="L959">
            <v>341.25</v>
          </cell>
          <cell r="P959">
            <v>288.75</v>
          </cell>
          <cell r="X959">
            <v>310.2</v>
          </cell>
        </row>
        <row r="960">
          <cell r="J960">
            <v>8.75</v>
          </cell>
          <cell r="L960">
            <v>8.75</v>
          </cell>
          <cell r="P960">
            <v>8.75</v>
          </cell>
          <cell r="X960">
            <v>9.4</v>
          </cell>
        </row>
        <row r="961">
          <cell r="J961">
            <v>8.75</v>
          </cell>
          <cell r="L961">
            <v>8.75</v>
          </cell>
          <cell r="P961">
            <v>8.75</v>
          </cell>
          <cell r="X961">
            <v>18.8</v>
          </cell>
        </row>
        <row r="962">
          <cell r="J962">
            <v>105</v>
          </cell>
          <cell r="L962">
            <v>105</v>
          </cell>
          <cell r="P962">
            <v>61.25</v>
          </cell>
          <cell r="X962">
            <v>94</v>
          </cell>
        </row>
        <row r="963">
          <cell r="J963">
            <v>113.75</v>
          </cell>
          <cell r="L963">
            <v>113.75</v>
          </cell>
          <cell r="P963">
            <v>78.75</v>
          </cell>
          <cell r="X963">
            <v>84.6</v>
          </cell>
        </row>
        <row r="964">
          <cell r="J964">
            <v>96.25</v>
          </cell>
          <cell r="L964">
            <v>96.25</v>
          </cell>
          <cell r="P964">
            <v>78.75</v>
          </cell>
          <cell r="X964">
            <v>75.2</v>
          </cell>
        </row>
        <row r="965">
          <cell r="J965">
            <v>26.25</v>
          </cell>
          <cell r="L965">
            <v>26.25</v>
          </cell>
          <cell r="P965">
            <v>26.25</v>
          </cell>
          <cell r="X965">
            <v>9.4</v>
          </cell>
        </row>
        <row r="966">
          <cell r="J966">
            <v>183.75</v>
          </cell>
          <cell r="L966">
            <v>175</v>
          </cell>
          <cell r="P966">
            <v>183.75</v>
          </cell>
          <cell r="X966">
            <v>216.2</v>
          </cell>
        </row>
        <row r="967">
          <cell r="J967">
            <v>78.75</v>
          </cell>
          <cell r="L967">
            <v>87.5</v>
          </cell>
          <cell r="P967">
            <v>96.25</v>
          </cell>
          <cell r="X967">
            <v>112.8</v>
          </cell>
        </row>
        <row r="968">
          <cell r="J968">
            <v>26.25</v>
          </cell>
          <cell r="L968">
            <v>26.25</v>
          </cell>
          <cell r="P968">
            <v>26.25</v>
          </cell>
          <cell r="X968">
            <v>28.2</v>
          </cell>
        </row>
        <row r="969">
          <cell r="J969">
            <v>0</v>
          </cell>
          <cell r="L969">
            <v>0</v>
          </cell>
          <cell r="P969">
            <v>0</v>
          </cell>
          <cell r="X969">
            <v>0</v>
          </cell>
        </row>
        <row r="970">
          <cell r="J970">
            <v>0</v>
          </cell>
          <cell r="L970">
            <v>0</v>
          </cell>
          <cell r="P970">
            <v>0</v>
          </cell>
          <cell r="X970">
            <v>0</v>
          </cell>
        </row>
        <row r="971">
          <cell r="J971">
            <v>0</v>
          </cell>
          <cell r="L971">
            <v>0</v>
          </cell>
          <cell r="P971">
            <v>0</v>
          </cell>
          <cell r="X971">
            <v>0</v>
          </cell>
        </row>
        <row r="972">
          <cell r="J972">
            <v>52.5</v>
          </cell>
          <cell r="L972">
            <v>52.5</v>
          </cell>
          <cell r="P972">
            <v>52.5</v>
          </cell>
          <cell r="X972">
            <v>65.8</v>
          </cell>
        </row>
        <row r="973">
          <cell r="J973">
            <v>0</v>
          </cell>
          <cell r="L973">
            <v>0</v>
          </cell>
          <cell r="P973">
            <v>0</v>
          </cell>
          <cell r="X973">
            <v>0</v>
          </cell>
        </row>
        <row r="974">
          <cell r="J974">
            <v>0</v>
          </cell>
          <cell r="L974">
            <v>0</v>
          </cell>
          <cell r="P974">
            <v>0</v>
          </cell>
          <cell r="X974">
            <v>0</v>
          </cell>
        </row>
        <row r="975">
          <cell r="J975">
            <v>0</v>
          </cell>
          <cell r="L975">
            <v>0</v>
          </cell>
          <cell r="P975">
            <v>0</v>
          </cell>
          <cell r="X975">
            <v>0</v>
          </cell>
        </row>
        <row r="976">
          <cell r="J976">
            <v>0</v>
          </cell>
          <cell r="L976">
            <v>0</v>
          </cell>
          <cell r="P976">
            <v>0</v>
          </cell>
          <cell r="X976">
            <v>0</v>
          </cell>
        </row>
        <row r="977">
          <cell r="J977">
            <v>0</v>
          </cell>
          <cell r="L977">
            <v>0</v>
          </cell>
          <cell r="P977">
            <v>0</v>
          </cell>
          <cell r="X977">
            <v>0</v>
          </cell>
        </row>
        <row r="978">
          <cell r="J978">
            <v>0</v>
          </cell>
          <cell r="L978">
            <v>0</v>
          </cell>
          <cell r="P978">
            <v>0</v>
          </cell>
          <cell r="X978">
            <v>0</v>
          </cell>
        </row>
        <row r="979">
          <cell r="J979">
            <v>0</v>
          </cell>
          <cell r="L979">
            <v>0</v>
          </cell>
          <cell r="P979">
            <v>0</v>
          </cell>
          <cell r="X979">
            <v>0</v>
          </cell>
        </row>
        <row r="980">
          <cell r="J980">
            <v>8.75</v>
          </cell>
          <cell r="L980">
            <v>8.75</v>
          </cell>
          <cell r="P980">
            <v>8.75</v>
          </cell>
          <cell r="X980">
            <v>9.4</v>
          </cell>
        </row>
        <row r="981">
          <cell r="J981">
            <v>70</v>
          </cell>
          <cell r="L981">
            <v>70</v>
          </cell>
          <cell r="P981">
            <v>70</v>
          </cell>
          <cell r="X981">
            <v>75.2</v>
          </cell>
        </row>
        <row r="982">
          <cell r="J982">
            <v>26.25</v>
          </cell>
          <cell r="L982">
            <v>35</v>
          </cell>
          <cell r="P982">
            <v>26.25</v>
          </cell>
          <cell r="X982">
            <v>28.2</v>
          </cell>
        </row>
        <row r="983">
          <cell r="J983">
            <v>17.5</v>
          </cell>
          <cell r="L983">
            <v>17.5</v>
          </cell>
          <cell r="P983">
            <v>26.25</v>
          </cell>
          <cell r="X983">
            <v>28.2</v>
          </cell>
        </row>
        <row r="984">
          <cell r="J984">
            <v>17.5</v>
          </cell>
          <cell r="L984">
            <v>17.5</v>
          </cell>
          <cell r="P984">
            <v>17.5</v>
          </cell>
          <cell r="X984">
            <v>18.8</v>
          </cell>
        </row>
        <row r="985">
          <cell r="J985">
            <v>8.75</v>
          </cell>
          <cell r="L985">
            <v>0</v>
          </cell>
          <cell r="P985">
            <v>0</v>
          </cell>
          <cell r="X985">
            <v>0</v>
          </cell>
        </row>
        <row r="986">
          <cell r="J986">
            <v>17.5</v>
          </cell>
          <cell r="L986">
            <v>17.5</v>
          </cell>
          <cell r="P986">
            <v>17.5</v>
          </cell>
          <cell r="X986">
            <v>18.8</v>
          </cell>
        </row>
        <row r="987">
          <cell r="J987">
            <v>8.75</v>
          </cell>
          <cell r="L987">
            <v>8.75</v>
          </cell>
          <cell r="P987">
            <v>8.75</v>
          </cell>
          <cell r="X987">
            <v>9.4</v>
          </cell>
        </row>
        <row r="988">
          <cell r="J988">
            <v>8.75</v>
          </cell>
          <cell r="L988">
            <v>8.75</v>
          </cell>
          <cell r="P988">
            <v>8.75</v>
          </cell>
          <cell r="X988">
            <v>9.4</v>
          </cell>
        </row>
        <row r="989">
          <cell r="J989">
            <v>26.25</v>
          </cell>
          <cell r="L989">
            <v>26.25</v>
          </cell>
          <cell r="P989">
            <v>26.25</v>
          </cell>
          <cell r="X989">
            <v>28.2</v>
          </cell>
        </row>
        <row r="990">
          <cell r="J990">
            <v>43.75</v>
          </cell>
          <cell r="L990">
            <v>35</v>
          </cell>
          <cell r="P990">
            <v>35</v>
          </cell>
          <cell r="X990">
            <v>37.6</v>
          </cell>
        </row>
        <row r="991">
          <cell r="J991">
            <v>35</v>
          </cell>
          <cell r="L991">
            <v>35</v>
          </cell>
          <cell r="P991">
            <v>35</v>
          </cell>
          <cell r="X991">
            <v>47</v>
          </cell>
        </row>
        <row r="992">
          <cell r="J992">
            <v>35</v>
          </cell>
          <cell r="L992">
            <v>35</v>
          </cell>
          <cell r="P992">
            <v>43.75</v>
          </cell>
          <cell r="X992">
            <v>47</v>
          </cell>
        </row>
        <row r="993">
          <cell r="J993">
            <v>78.75</v>
          </cell>
          <cell r="L993">
            <v>78.75</v>
          </cell>
          <cell r="P993">
            <v>61.25</v>
          </cell>
          <cell r="X993">
            <v>65.8</v>
          </cell>
        </row>
        <row r="994">
          <cell r="J994">
            <v>0</v>
          </cell>
          <cell r="L994">
            <v>0</v>
          </cell>
          <cell r="P994">
            <v>0</v>
          </cell>
          <cell r="X994">
            <v>0</v>
          </cell>
        </row>
        <row r="995">
          <cell r="J995">
            <v>0</v>
          </cell>
          <cell r="L995">
            <v>0</v>
          </cell>
          <cell r="P995">
            <v>0</v>
          </cell>
          <cell r="X995">
            <v>0</v>
          </cell>
        </row>
        <row r="996">
          <cell r="J996">
            <v>0</v>
          </cell>
          <cell r="L996">
            <v>0</v>
          </cell>
          <cell r="P996">
            <v>0</v>
          </cell>
          <cell r="X996">
            <v>0</v>
          </cell>
        </row>
        <row r="997">
          <cell r="J997">
            <v>0</v>
          </cell>
          <cell r="L997">
            <v>0</v>
          </cell>
          <cell r="P997">
            <v>0</v>
          </cell>
          <cell r="X997">
            <v>107.38</v>
          </cell>
        </row>
        <row r="998">
          <cell r="J998">
            <v>35.89</v>
          </cell>
          <cell r="L998">
            <v>33.5</v>
          </cell>
          <cell r="P998">
            <v>40.020000000000003</v>
          </cell>
          <cell r="X998">
            <v>40.020000000000003</v>
          </cell>
        </row>
        <row r="999">
          <cell r="J999">
            <v>0</v>
          </cell>
          <cell r="L999">
            <v>0</v>
          </cell>
          <cell r="P999">
            <v>0</v>
          </cell>
          <cell r="X999">
            <v>0</v>
          </cell>
        </row>
        <row r="1000">
          <cell r="J1000">
            <v>114.97</v>
          </cell>
          <cell r="L1000">
            <v>107.3</v>
          </cell>
          <cell r="P1000">
            <v>82.45</v>
          </cell>
          <cell r="X1000">
            <v>82.45</v>
          </cell>
        </row>
        <row r="1001">
          <cell r="J1001">
            <v>454.47</v>
          </cell>
          <cell r="L1001">
            <v>424.16</v>
          </cell>
          <cell r="P1001">
            <v>506.81</v>
          </cell>
          <cell r="X1001">
            <v>504.06</v>
          </cell>
        </row>
        <row r="1002">
          <cell r="J1002">
            <v>0</v>
          </cell>
          <cell r="L1002">
            <v>0</v>
          </cell>
          <cell r="P1002">
            <v>0</v>
          </cell>
          <cell r="X1002">
            <v>0</v>
          </cell>
        </row>
        <row r="1003">
          <cell r="J1003">
            <v>43.49</v>
          </cell>
          <cell r="L1003">
            <v>0</v>
          </cell>
          <cell r="P1003">
            <v>0</v>
          </cell>
          <cell r="X1003">
            <v>0</v>
          </cell>
        </row>
        <row r="1004">
          <cell r="J1004">
            <v>43.49</v>
          </cell>
          <cell r="L1004">
            <v>40.590000000000003</v>
          </cell>
          <cell r="P1004">
            <v>48.5</v>
          </cell>
          <cell r="X1004">
            <v>48.5</v>
          </cell>
        </row>
        <row r="1005">
          <cell r="J1005">
            <v>41.03</v>
          </cell>
          <cell r="L1005">
            <v>38.29</v>
          </cell>
          <cell r="P1005">
            <v>45.75</v>
          </cell>
          <cell r="X1005">
            <v>0</v>
          </cell>
        </row>
        <row r="1006">
          <cell r="J1006">
            <v>0</v>
          </cell>
          <cell r="L1006">
            <v>0</v>
          </cell>
          <cell r="P1006">
            <v>0</v>
          </cell>
          <cell r="X1006">
            <v>0</v>
          </cell>
        </row>
        <row r="1007">
          <cell r="J1007">
            <v>178.47</v>
          </cell>
          <cell r="L1007">
            <v>141.03</v>
          </cell>
          <cell r="P1007">
            <v>170.69</v>
          </cell>
          <cell r="X1007">
            <v>237.79</v>
          </cell>
        </row>
        <row r="1008">
          <cell r="J1008">
            <v>419.45</v>
          </cell>
          <cell r="L1008">
            <v>421.08</v>
          </cell>
          <cell r="P1008">
            <v>508.82</v>
          </cell>
          <cell r="X1008">
            <v>445</v>
          </cell>
        </row>
        <row r="1009">
          <cell r="J1009">
            <v>0</v>
          </cell>
          <cell r="L1009">
            <v>0</v>
          </cell>
          <cell r="P1009">
            <v>0</v>
          </cell>
          <cell r="X1009">
            <v>32.57</v>
          </cell>
        </row>
        <row r="1010">
          <cell r="J1010">
            <v>89.29</v>
          </cell>
          <cell r="L1010">
            <v>28.9</v>
          </cell>
          <cell r="P1010">
            <v>34.53</v>
          </cell>
          <cell r="X1010">
            <v>0</v>
          </cell>
        </row>
        <row r="1011">
          <cell r="J1011">
            <v>0</v>
          </cell>
          <cell r="L1011">
            <v>0</v>
          </cell>
          <cell r="P1011">
            <v>34.53</v>
          </cell>
          <cell r="X1011">
            <v>101.63</v>
          </cell>
        </row>
        <row r="1012">
          <cell r="J1012">
            <v>0</v>
          </cell>
          <cell r="L1012">
            <v>54.43</v>
          </cell>
          <cell r="P1012">
            <v>67.099999999999994</v>
          </cell>
          <cell r="X1012">
            <v>67.099999999999994</v>
          </cell>
        </row>
        <row r="1013">
          <cell r="J1013">
            <v>0</v>
          </cell>
          <cell r="L1013">
            <v>0</v>
          </cell>
          <cell r="P1013">
            <v>0</v>
          </cell>
          <cell r="X1013">
            <v>0</v>
          </cell>
        </row>
        <row r="1014">
          <cell r="J1014">
            <v>0</v>
          </cell>
          <cell r="L1014">
            <v>0</v>
          </cell>
          <cell r="P1014">
            <v>0</v>
          </cell>
          <cell r="X1014">
            <v>39</v>
          </cell>
        </row>
        <row r="1015">
          <cell r="J1015">
            <v>184.55</v>
          </cell>
          <cell r="L1015">
            <v>173.32</v>
          </cell>
          <cell r="P1015">
            <v>98.66</v>
          </cell>
          <cell r="X1015">
            <v>136.32</v>
          </cell>
        </row>
        <row r="1016">
          <cell r="J1016">
            <v>67.540000000000006</v>
          </cell>
          <cell r="L1016">
            <v>63.04</v>
          </cell>
          <cell r="P1016">
            <v>37.659999999999997</v>
          </cell>
          <cell r="X1016">
            <v>68.16</v>
          </cell>
        </row>
        <row r="1017">
          <cell r="J1017">
            <v>260.91000000000003</v>
          </cell>
          <cell r="L1017">
            <v>242.35</v>
          </cell>
          <cell r="P1017">
            <v>225.14</v>
          </cell>
          <cell r="X1017">
            <v>143.47999999999999</v>
          </cell>
        </row>
        <row r="1018">
          <cell r="J1018">
            <v>27.35</v>
          </cell>
          <cell r="L1018">
            <v>25.53</v>
          </cell>
          <cell r="P1018">
            <v>30.5</v>
          </cell>
          <cell r="X1018">
            <v>0</v>
          </cell>
        </row>
        <row r="1019">
          <cell r="J1019">
            <v>188.09</v>
          </cell>
          <cell r="L1019">
            <v>211.05</v>
          </cell>
          <cell r="P1019">
            <v>342.26</v>
          </cell>
          <cell r="X1019">
            <v>454.68</v>
          </cell>
        </row>
        <row r="1020">
          <cell r="J1020">
            <v>0</v>
          </cell>
          <cell r="L1020">
            <v>0</v>
          </cell>
          <cell r="P1020">
            <v>46.83</v>
          </cell>
          <cell r="X1020">
            <v>144.01</v>
          </cell>
        </row>
        <row r="1021">
          <cell r="J1021">
            <v>0</v>
          </cell>
          <cell r="L1021">
            <v>0</v>
          </cell>
          <cell r="P1021">
            <v>0</v>
          </cell>
          <cell r="X1021">
            <v>0</v>
          </cell>
        </row>
        <row r="1022">
          <cell r="J1022">
            <v>0</v>
          </cell>
          <cell r="L1022">
            <v>0</v>
          </cell>
          <cell r="P1022">
            <v>0</v>
          </cell>
          <cell r="X1022">
            <v>0</v>
          </cell>
        </row>
        <row r="1023">
          <cell r="J1023">
            <v>0</v>
          </cell>
          <cell r="L1023">
            <v>0</v>
          </cell>
          <cell r="P1023">
            <v>0</v>
          </cell>
          <cell r="X1023">
            <v>0</v>
          </cell>
        </row>
        <row r="1024">
          <cell r="J1024">
            <v>44.94</v>
          </cell>
          <cell r="L1024">
            <v>41.94</v>
          </cell>
          <cell r="P1024">
            <v>50.11</v>
          </cell>
          <cell r="X1024">
            <v>50.11</v>
          </cell>
        </row>
        <row r="1025">
          <cell r="J1025">
            <v>0</v>
          </cell>
          <cell r="L1025">
            <v>0</v>
          </cell>
          <cell r="P1025">
            <v>0</v>
          </cell>
          <cell r="X1025">
            <v>0</v>
          </cell>
        </row>
        <row r="1026">
          <cell r="J1026">
            <v>0</v>
          </cell>
          <cell r="L1026">
            <v>0</v>
          </cell>
          <cell r="P1026">
            <v>0</v>
          </cell>
          <cell r="X1026">
            <v>0</v>
          </cell>
        </row>
        <row r="1027">
          <cell r="J1027">
            <v>0</v>
          </cell>
          <cell r="L1027">
            <v>0</v>
          </cell>
          <cell r="P1027">
            <v>0</v>
          </cell>
          <cell r="X1027">
            <v>0</v>
          </cell>
        </row>
        <row r="1028">
          <cell r="J1028">
            <v>99</v>
          </cell>
          <cell r="L1028">
            <v>130</v>
          </cell>
          <cell r="P1028">
            <v>142</v>
          </cell>
          <cell r="X1028">
            <v>182.7</v>
          </cell>
        </row>
        <row r="1029">
          <cell r="J1029">
            <v>0</v>
          </cell>
          <cell r="L1029">
            <v>0</v>
          </cell>
          <cell r="P1029">
            <v>0</v>
          </cell>
          <cell r="X1029">
            <v>0</v>
          </cell>
        </row>
        <row r="1030">
          <cell r="J1030">
            <v>0</v>
          </cell>
          <cell r="L1030">
            <v>0</v>
          </cell>
          <cell r="P1030">
            <v>60</v>
          </cell>
          <cell r="X1030">
            <v>60</v>
          </cell>
        </row>
        <row r="1031">
          <cell r="J1031">
            <v>162</v>
          </cell>
          <cell r="L1031">
            <v>151.19999999999999</v>
          </cell>
          <cell r="P1031">
            <v>180.63</v>
          </cell>
          <cell r="X1031">
            <v>180.63</v>
          </cell>
        </row>
        <row r="1032">
          <cell r="J1032">
            <v>0</v>
          </cell>
          <cell r="L1032">
            <v>0</v>
          </cell>
          <cell r="P1032">
            <v>0</v>
          </cell>
          <cell r="X1032">
            <v>0</v>
          </cell>
        </row>
        <row r="1033">
          <cell r="J1033">
            <v>38.520000000000003</v>
          </cell>
          <cell r="L1033">
            <v>35.950000000000003</v>
          </cell>
          <cell r="P1033">
            <v>42.95</v>
          </cell>
          <cell r="X1033">
            <v>42.95</v>
          </cell>
        </row>
        <row r="1034">
          <cell r="J1034">
            <v>0</v>
          </cell>
          <cell r="L1034">
            <v>0</v>
          </cell>
          <cell r="P1034">
            <v>0</v>
          </cell>
          <cell r="X1034">
            <v>0</v>
          </cell>
        </row>
        <row r="1035">
          <cell r="J1035">
            <v>0</v>
          </cell>
          <cell r="L1035">
            <v>0</v>
          </cell>
          <cell r="P1035">
            <v>0</v>
          </cell>
          <cell r="X1035">
            <v>0</v>
          </cell>
        </row>
        <row r="1036">
          <cell r="J1036">
            <v>0</v>
          </cell>
          <cell r="L1036">
            <v>0</v>
          </cell>
          <cell r="P1036">
            <v>0</v>
          </cell>
          <cell r="X1036">
            <v>0</v>
          </cell>
        </row>
        <row r="1037">
          <cell r="J1037">
            <v>25.3</v>
          </cell>
          <cell r="L1037">
            <v>40</v>
          </cell>
          <cell r="P1037">
            <v>0</v>
          </cell>
          <cell r="X1037">
            <v>0</v>
          </cell>
        </row>
        <row r="1038">
          <cell r="J1038">
            <v>0</v>
          </cell>
          <cell r="L1038">
            <v>0</v>
          </cell>
          <cell r="P1038">
            <v>0</v>
          </cell>
          <cell r="X1038">
            <v>0</v>
          </cell>
        </row>
        <row r="1039">
          <cell r="J1039">
            <v>44</v>
          </cell>
          <cell r="L1039">
            <v>40</v>
          </cell>
          <cell r="P1039">
            <v>92.52</v>
          </cell>
          <cell r="X1039">
            <v>106.04</v>
          </cell>
        </row>
        <row r="1040">
          <cell r="J1040">
            <v>232.89</v>
          </cell>
          <cell r="L1040">
            <v>261.36</v>
          </cell>
          <cell r="P1040">
            <v>255.18</v>
          </cell>
          <cell r="X1040">
            <v>327.10000000000002</v>
          </cell>
        </row>
        <row r="1041">
          <cell r="J1041">
            <v>0</v>
          </cell>
          <cell r="L1041">
            <v>0</v>
          </cell>
          <cell r="P1041">
            <v>0</v>
          </cell>
          <cell r="X1041">
            <v>0</v>
          </cell>
        </row>
        <row r="1042">
          <cell r="J1042">
            <v>0</v>
          </cell>
          <cell r="L1042">
            <v>0</v>
          </cell>
          <cell r="P1042">
            <v>0</v>
          </cell>
          <cell r="X1042">
            <v>0</v>
          </cell>
        </row>
        <row r="1043">
          <cell r="J1043">
            <v>0</v>
          </cell>
          <cell r="L1043">
            <v>0</v>
          </cell>
          <cell r="P1043">
            <v>0</v>
          </cell>
          <cell r="X1043">
            <v>0</v>
          </cell>
        </row>
        <row r="1044">
          <cell r="J1044">
            <v>0</v>
          </cell>
          <cell r="L1044">
            <v>0</v>
          </cell>
          <cell r="P1044">
            <v>0</v>
          </cell>
          <cell r="X1044">
            <v>0</v>
          </cell>
        </row>
        <row r="1045">
          <cell r="J1045">
            <v>0</v>
          </cell>
          <cell r="L1045">
            <v>0</v>
          </cell>
          <cell r="P1045">
            <v>0</v>
          </cell>
          <cell r="X1045">
            <v>0</v>
          </cell>
        </row>
        <row r="1046">
          <cell r="J1046">
            <v>0</v>
          </cell>
          <cell r="L1046">
            <v>0</v>
          </cell>
          <cell r="P1046">
            <v>0</v>
          </cell>
          <cell r="X1046">
            <v>0</v>
          </cell>
        </row>
        <row r="1047">
          <cell r="J1047">
            <v>0</v>
          </cell>
          <cell r="L1047">
            <v>0</v>
          </cell>
          <cell r="P1047">
            <v>0</v>
          </cell>
          <cell r="X1047">
            <v>0</v>
          </cell>
        </row>
        <row r="1048">
          <cell r="J1048">
            <v>0</v>
          </cell>
          <cell r="L1048">
            <v>0</v>
          </cell>
          <cell r="P1048">
            <v>0</v>
          </cell>
          <cell r="X1048">
            <v>0</v>
          </cell>
        </row>
        <row r="1049">
          <cell r="J1049">
            <v>0</v>
          </cell>
          <cell r="L1049">
            <v>0</v>
          </cell>
          <cell r="P1049">
            <v>0</v>
          </cell>
          <cell r="X1049">
            <v>0</v>
          </cell>
        </row>
        <row r="1050">
          <cell r="J1050">
            <v>0</v>
          </cell>
          <cell r="L1050">
            <v>0</v>
          </cell>
          <cell r="P1050">
            <v>0</v>
          </cell>
          <cell r="X1050">
            <v>0</v>
          </cell>
        </row>
        <row r="1051">
          <cell r="J1051">
            <v>0</v>
          </cell>
          <cell r="L1051">
            <v>0</v>
          </cell>
          <cell r="P1051">
            <v>0</v>
          </cell>
          <cell r="X1051">
            <v>0</v>
          </cell>
        </row>
        <row r="1052">
          <cell r="J1052">
            <v>0</v>
          </cell>
          <cell r="L1052">
            <v>0</v>
          </cell>
          <cell r="P1052">
            <v>0</v>
          </cell>
          <cell r="X1052">
            <v>0</v>
          </cell>
        </row>
        <row r="1053">
          <cell r="J1053">
            <v>0</v>
          </cell>
          <cell r="L1053">
            <v>0</v>
          </cell>
          <cell r="P1053">
            <v>0</v>
          </cell>
          <cell r="X1053">
            <v>0</v>
          </cell>
        </row>
        <row r="1054">
          <cell r="J1054">
            <v>0</v>
          </cell>
          <cell r="L1054">
            <v>0</v>
          </cell>
          <cell r="P1054">
            <v>0</v>
          </cell>
          <cell r="X1054">
            <v>0</v>
          </cell>
        </row>
        <row r="1055">
          <cell r="J1055">
            <v>0</v>
          </cell>
          <cell r="L1055">
            <v>0</v>
          </cell>
          <cell r="P1055">
            <v>0</v>
          </cell>
          <cell r="X1055">
            <v>0</v>
          </cell>
        </row>
        <row r="1056">
          <cell r="J1056">
            <v>0</v>
          </cell>
          <cell r="L1056">
            <v>0</v>
          </cell>
          <cell r="P1056">
            <v>0</v>
          </cell>
          <cell r="X1056">
            <v>0</v>
          </cell>
        </row>
        <row r="1057">
          <cell r="J1057">
            <v>0</v>
          </cell>
          <cell r="L1057">
            <v>0</v>
          </cell>
          <cell r="P1057">
            <v>0</v>
          </cell>
          <cell r="X1057">
            <v>0</v>
          </cell>
        </row>
        <row r="1058">
          <cell r="J1058">
            <v>0</v>
          </cell>
          <cell r="L1058">
            <v>0</v>
          </cell>
          <cell r="P1058">
            <v>0</v>
          </cell>
          <cell r="X1058">
            <v>0</v>
          </cell>
        </row>
        <row r="1059">
          <cell r="J1059">
            <v>0</v>
          </cell>
          <cell r="L1059">
            <v>0</v>
          </cell>
          <cell r="P1059">
            <v>0</v>
          </cell>
          <cell r="X1059">
            <v>0</v>
          </cell>
        </row>
        <row r="1060">
          <cell r="J1060">
            <v>0</v>
          </cell>
          <cell r="L1060">
            <v>0</v>
          </cell>
          <cell r="P1060">
            <v>0</v>
          </cell>
          <cell r="X1060">
            <v>0</v>
          </cell>
        </row>
        <row r="1061">
          <cell r="J1061">
            <v>0</v>
          </cell>
          <cell r="L1061">
            <v>0</v>
          </cell>
          <cell r="P1061">
            <v>0</v>
          </cell>
          <cell r="X1061">
            <v>0</v>
          </cell>
        </row>
        <row r="1062">
          <cell r="J1062">
            <v>0</v>
          </cell>
          <cell r="L1062">
            <v>0</v>
          </cell>
          <cell r="P1062">
            <v>0</v>
          </cell>
          <cell r="X1062">
            <v>0</v>
          </cell>
        </row>
        <row r="1063">
          <cell r="J1063">
            <v>0</v>
          </cell>
          <cell r="L1063">
            <v>0</v>
          </cell>
          <cell r="P1063">
            <v>0</v>
          </cell>
          <cell r="X1063">
            <v>0</v>
          </cell>
        </row>
        <row r="1064">
          <cell r="J1064">
            <v>0</v>
          </cell>
          <cell r="L1064">
            <v>0</v>
          </cell>
          <cell r="P1064">
            <v>0</v>
          </cell>
          <cell r="X1064">
            <v>0</v>
          </cell>
        </row>
        <row r="1065">
          <cell r="J1065">
            <v>0</v>
          </cell>
          <cell r="L1065">
            <v>0</v>
          </cell>
          <cell r="P1065">
            <v>0</v>
          </cell>
          <cell r="X1065">
            <v>0</v>
          </cell>
        </row>
        <row r="1066">
          <cell r="J1066">
            <v>0</v>
          </cell>
          <cell r="L1066">
            <v>0</v>
          </cell>
          <cell r="P1066">
            <v>0</v>
          </cell>
          <cell r="X1066">
            <v>0</v>
          </cell>
        </row>
        <row r="1067">
          <cell r="J1067">
            <v>0</v>
          </cell>
          <cell r="L1067">
            <v>0</v>
          </cell>
          <cell r="P1067">
            <v>0</v>
          </cell>
          <cell r="X1067">
            <v>0</v>
          </cell>
        </row>
        <row r="1068">
          <cell r="J1068">
            <v>0</v>
          </cell>
          <cell r="L1068">
            <v>0</v>
          </cell>
          <cell r="P1068">
            <v>0</v>
          </cell>
          <cell r="X1068">
            <v>0</v>
          </cell>
        </row>
        <row r="1069">
          <cell r="J1069">
            <v>0</v>
          </cell>
          <cell r="L1069">
            <v>0</v>
          </cell>
          <cell r="P1069">
            <v>0</v>
          </cell>
          <cell r="X1069">
            <v>0</v>
          </cell>
        </row>
        <row r="1070">
          <cell r="J1070">
            <v>0</v>
          </cell>
          <cell r="L1070">
            <v>0</v>
          </cell>
          <cell r="P1070">
            <v>0</v>
          </cell>
          <cell r="X1070">
            <v>0</v>
          </cell>
        </row>
        <row r="1071">
          <cell r="J1071">
            <v>0</v>
          </cell>
          <cell r="L1071">
            <v>0</v>
          </cell>
          <cell r="P1071">
            <v>0</v>
          </cell>
          <cell r="X1071">
            <v>0</v>
          </cell>
        </row>
        <row r="1072">
          <cell r="J1072">
            <v>0</v>
          </cell>
          <cell r="L1072">
            <v>0</v>
          </cell>
          <cell r="P1072">
            <v>0</v>
          </cell>
          <cell r="X1072">
            <v>0</v>
          </cell>
        </row>
        <row r="1073">
          <cell r="J1073">
            <v>0</v>
          </cell>
          <cell r="L1073">
            <v>0</v>
          </cell>
          <cell r="P1073">
            <v>0</v>
          </cell>
          <cell r="X1073">
            <v>0</v>
          </cell>
        </row>
        <row r="1074">
          <cell r="J1074">
            <v>0</v>
          </cell>
          <cell r="L1074">
            <v>0</v>
          </cell>
          <cell r="P1074">
            <v>0</v>
          </cell>
          <cell r="X1074">
            <v>0</v>
          </cell>
        </row>
        <row r="1075">
          <cell r="J1075">
            <v>0</v>
          </cell>
          <cell r="L1075">
            <v>0</v>
          </cell>
          <cell r="P1075">
            <v>0</v>
          </cell>
          <cell r="X1075">
            <v>0</v>
          </cell>
        </row>
        <row r="1076">
          <cell r="J1076">
            <v>0</v>
          </cell>
          <cell r="L1076">
            <v>0</v>
          </cell>
          <cell r="P1076">
            <v>0</v>
          </cell>
          <cell r="X1076">
            <v>0</v>
          </cell>
        </row>
        <row r="1077">
          <cell r="J1077">
            <v>0</v>
          </cell>
          <cell r="L1077">
            <v>0</v>
          </cell>
          <cell r="P1077">
            <v>0</v>
          </cell>
          <cell r="X1077">
            <v>0</v>
          </cell>
        </row>
        <row r="1078">
          <cell r="J1078">
            <v>0</v>
          </cell>
          <cell r="L1078">
            <v>0</v>
          </cell>
          <cell r="P1078">
            <v>0</v>
          </cell>
          <cell r="X1078">
            <v>0</v>
          </cell>
        </row>
        <row r="1079">
          <cell r="J1079">
            <v>0</v>
          </cell>
          <cell r="L1079">
            <v>0</v>
          </cell>
          <cell r="P1079">
            <v>0</v>
          </cell>
          <cell r="X1079">
            <v>0</v>
          </cell>
        </row>
        <row r="1080">
          <cell r="J1080">
            <v>0</v>
          </cell>
          <cell r="L1080">
            <v>0</v>
          </cell>
          <cell r="P1080">
            <v>0</v>
          </cell>
          <cell r="X1080">
            <v>0</v>
          </cell>
        </row>
        <row r="1081">
          <cell r="J1081">
            <v>0</v>
          </cell>
          <cell r="L1081">
            <v>0</v>
          </cell>
          <cell r="P1081">
            <v>0</v>
          </cell>
          <cell r="X1081">
            <v>0</v>
          </cell>
        </row>
        <row r="1082">
          <cell r="J1082">
            <v>0</v>
          </cell>
          <cell r="L1082">
            <v>0</v>
          </cell>
          <cell r="P1082">
            <v>0</v>
          </cell>
          <cell r="X1082">
            <v>0</v>
          </cell>
        </row>
        <row r="1083">
          <cell r="J1083">
            <v>0</v>
          </cell>
          <cell r="L1083">
            <v>0</v>
          </cell>
          <cell r="P1083">
            <v>0</v>
          </cell>
          <cell r="X1083">
            <v>0</v>
          </cell>
        </row>
        <row r="1084">
          <cell r="J1084">
            <v>0</v>
          </cell>
          <cell r="L1084">
            <v>0</v>
          </cell>
          <cell r="P1084">
            <v>0</v>
          </cell>
          <cell r="X1084">
            <v>0</v>
          </cell>
        </row>
        <row r="1085">
          <cell r="J1085">
            <v>0</v>
          </cell>
          <cell r="L1085">
            <v>0</v>
          </cell>
          <cell r="P1085">
            <v>0</v>
          </cell>
          <cell r="X1085">
            <v>0</v>
          </cell>
        </row>
        <row r="1086">
          <cell r="J1086">
            <v>0</v>
          </cell>
          <cell r="L1086">
            <v>0</v>
          </cell>
          <cell r="P1086">
            <v>0</v>
          </cell>
          <cell r="X1086">
            <v>0</v>
          </cell>
        </row>
        <row r="1087">
          <cell r="J1087">
            <v>0</v>
          </cell>
          <cell r="L1087">
            <v>0</v>
          </cell>
          <cell r="P1087">
            <v>0</v>
          </cell>
          <cell r="X1087">
            <v>0</v>
          </cell>
        </row>
        <row r="1088">
          <cell r="J1088">
            <v>0</v>
          </cell>
          <cell r="L1088">
            <v>0</v>
          </cell>
          <cell r="P1088">
            <v>0</v>
          </cell>
          <cell r="X1088">
            <v>0</v>
          </cell>
        </row>
        <row r="1089">
          <cell r="J1089">
            <v>0</v>
          </cell>
          <cell r="L1089">
            <v>0</v>
          </cell>
          <cell r="P1089">
            <v>0</v>
          </cell>
          <cell r="X1089">
            <v>0</v>
          </cell>
        </row>
        <row r="1090">
          <cell r="J1090">
            <v>0</v>
          </cell>
          <cell r="L1090">
            <v>0</v>
          </cell>
          <cell r="P1090">
            <v>0</v>
          </cell>
          <cell r="X1090">
            <v>0</v>
          </cell>
        </row>
        <row r="1091">
          <cell r="J1091">
            <v>0</v>
          </cell>
          <cell r="L1091">
            <v>0</v>
          </cell>
          <cell r="P1091">
            <v>0</v>
          </cell>
          <cell r="X1091">
            <v>0</v>
          </cell>
        </row>
        <row r="1092">
          <cell r="J1092">
            <v>0</v>
          </cell>
          <cell r="L1092">
            <v>0</v>
          </cell>
          <cell r="P1092">
            <v>0</v>
          </cell>
          <cell r="X1092">
            <v>0</v>
          </cell>
        </row>
        <row r="1093">
          <cell r="J1093">
            <v>0</v>
          </cell>
          <cell r="L1093">
            <v>0</v>
          </cell>
          <cell r="P1093">
            <v>0</v>
          </cell>
          <cell r="X1093">
            <v>0</v>
          </cell>
        </row>
        <row r="1094">
          <cell r="J1094">
            <v>0</v>
          </cell>
          <cell r="L1094">
            <v>0</v>
          </cell>
          <cell r="P1094">
            <v>0</v>
          </cell>
          <cell r="X1094">
            <v>0</v>
          </cell>
        </row>
        <row r="1095">
          <cell r="J1095">
            <v>0</v>
          </cell>
          <cell r="L1095">
            <v>0</v>
          </cell>
          <cell r="P1095">
            <v>0</v>
          </cell>
          <cell r="X1095">
            <v>0</v>
          </cell>
        </row>
        <row r="1096">
          <cell r="J1096">
            <v>0</v>
          </cell>
          <cell r="L1096">
            <v>0</v>
          </cell>
          <cell r="P1096">
            <v>0</v>
          </cell>
          <cell r="X1096">
            <v>0</v>
          </cell>
        </row>
        <row r="1097">
          <cell r="J1097">
            <v>0</v>
          </cell>
          <cell r="L1097">
            <v>0</v>
          </cell>
          <cell r="P1097">
            <v>0</v>
          </cell>
          <cell r="X1097">
            <v>0</v>
          </cell>
        </row>
        <row r="1098">
          <cell r="J1098">
            <v>0</v>
          </cell>
          <cell r="L1098">
            <v>0</v>
          </cell>
          <cell r="P1098">
            <v>0</v>
          </cell>
          <cell r="X1098">
            <v>0</v>
          </cell>
        </row>
        <row r="1099">
          <cell r="J1099">
            <v>0</v>
          </cell>
          <cell r="L1099">
            <v>0</v>
          </cell>
          <cell r="P1099">
            <v>0</v>
          </cell>
          <cell r="X1099">
            <v>0</v>
          </cell>
        </row>
        <row r="1100">
          <cell r="J1100">
            <v>0</v>
          </cell>
          <cell r="L1100">
            <v>0</v>
          </cell>
          <cell r="P1100">
            <v>0</v>
          </cell>
          <cell r="X1100">
            <v>0</v>
          </cell>
        </row>
        <row r="1101">
          <cell r="J1101">
            <v>0</v>
          </cell>
          <cell r="L1101">
            <v>0</v>
          </cell>
          <cell r="P1101">
            <v>0</v>
          </cell>
          <cell r="X1101">
            <v>0</v>
          </cell>
        </row>
        <row r="1102">
          <cell r="J1102">
            <v>0</v>
          </cell>
          <cell r="L1102">
            <v>0</v>
          </cell>
          <cell r="P1102">
            <v>0</v>
          </cell>
          <cell r="X1102">
            <v>0</v>
          </cell>
        </row>
        <row r="1103">
          <cell r="J1103">
            <v>0</v>
          </cell>
          <cell r="L1103">
            <v>0</v>
          </cell>
          <cell r="P1103">
            <v>0</v>
          </cell>
          <cell r="X1103">
            <v>0</v>
          </cell>
        </row>
        <row r="1104">
          <cell r="J1104">
            <v>0</v>
          </cell>
          <cell r="L1104">
            <v>0</v>
          </cell>
          <cell r="P1104">
            <v>0</v>
          </cell>
          <cell r="X1104">
            <v>0</v>
          </cell>
        </row>
        <row r="1105">
          <cell r="J1105">
            <v>0</v>
          </cell>
          <cell r="L1105">
            <v>0</v>
          </cell>
          <cell r="P1105">
            <v>0</v>
          </cell>
          <cell r="X1105">
            <v>0</v>
          </cell>
        </row>
        <row r="1106">
          <cell r="J1106">
            <v>0</v>
          </cell>
          <cell r="L1106">
            <v>0</v>
          </cell>
          <cell r="P1106">
            <v>0</v>
          </cell>
          <cell r="X1106">
            <v>0</v>
          </cell>
        </row>
        <row r="1107">
          <cell r="J1107">
            <v>0</v>
          </cell>
          <cell r="L1107">
            <v>0</v>
          </cell>
          <cell r="P1107">
            <v>0</v>
          </cell>
          <cell r="X1107">
            <v>0</v>
          </cell>
        </row>
        <row r="1108">
          <cell r="J1108">
            <v>0</v>
          </cell>
          <cell r="L1108">
            <v>0</v>
          </cell>
          <cell r="P1108">
            <v>0</v>
          </cell>
          <cell r="X1108">
            <v>0</v>
          </cell>
        </row>
        <row r="1109">
          <cell r="J1109">
            <v>0</v>
          </cell>
          <cell r="L1109">
            <v>0</v>
          </cell>
          <cell r="P1109">
            <v>0</v>
          </cell>
          <cell r="X1109">
            <v>0</v>
          </cell>
        </row>
        <row r="1110">
          <cell r="J1110">
            <v>0</v>
          </cell>
          <cell r="L1110">
            <v>0</v>
          </cell>
          <cell r="P1110">
            <v>0</v>
          </cell>
          <cell r="X1110">
            <v>0</v>
          </cell>
        </row>
        <row r="1111">
          <cell r="J1111">
            <v>0</v>
          </cell>
          <cell r="L1111">
            <v>0</v>
          </cell>
          <cell r="P1111">
            <v>0</v>
          </cell>
          <cell r="X1111">
            <v>0</v>
          </cell>
        </row>
        <row r="1112">
          <cell r="J1112">
            <v>0</v>
          </cell>
          <cell r="L1112">
            <v>0</v>
          </cell>
          <cell r="P1112">
            <v>0</v>
          </cell>
          <cell r="X1112">
            <v>0</v>
          </cell>
        </row>
        <row r="1113">
          <cell r="J1113">
            <v>0</v>
          </cell>
          <cell r="L1113">
            <v>0</v>
          </cell>
          <cell r="P1113">
            <v>0</v>
          </cell>
          <cell r="X1113">
            <v>0</v>
          </cell>
        </row>
        <row r="1114">
          <cell r="J1114">
            <v>0</v>
          </cell>
          <cell r="L1114">
            <v>0</v>
          </cell>
          <cell r="P1114">
            <v>0</v>
          </cell>
          <cell r="X1114">
            <v>0</v>
          </cell>
        </row>
        <row r="1115">
          <cell r="J1115">
            <v>0</v>
          </cell>
          <cell r="L1115">
            <v>0</v>
          </cell>
          <cell r="P1115">
            <v>0</v>
          </cell>
          <cell r="X1115">
            <v>0</v>
          </cell>
        </row>
        <row r="1116">
          <cell r="J1116">
            <v>0</v>
          </cell>
          <cell r="L1116">
            <v>0</v>
          </cell>
          <cell r="P1116">
            <v>0</v>
          </cell>
          <cell r="X1116">
            <v>0</v>
          </cell>
        </row>
        <row r="1117">
          <cell r="J1117">
            <v>0</v>
          </cell>
          <cell r="L1117">
            <v>0</v>
          </cell>
          <cell r="P1117">
            <v>0</v>
          </cell>
          <cell r="X1117">
            <v>0</v>
          </cell>
        </row>
        <row r="1118">
          <cell r="J1118">
            <v>0</v>
          </cell>
          <cell r="L1118">
            <v>0</v>
          </cell>
          <cell r="P1118">
            <v>0</v>
          </cell>
          <cell r="X1118">
            <v>0</v>
          </cell>
        </row>
        <row r="1119">
          <cell r="J1119">
            <v>0</v>
          </cell>
          <cell r="L1119">
            <v>0</v>
          </cell>
          <cell r="P1119">
            <v>0</v>
          </cell>
          <cell r="X1119">
            <v>0</v>
          </cell>
        </row>
        <row r="1120">
          <cell r="J1120">
            <v>0</v>
          </cell>
          <cell r="L1120">
            <v>0</v>
          </cell>
          <cell r="P1120">
            <v>0</v>
          </cell>
          <cell r="X1120">
            <v>0</v>
          </cell>
        </row>
        <row r="1121">
          <cell r="J1121">
            <v>0</v>
          </cell>
          <cell r="L1121">
            <v>0</v>
          </cell>
          <cell r="P1121">
            <v>0</v>
          </cell>
          <cell r="X1121">
            <v>0</v>
          </cell>
        </row>
        <row r="1122">
          <cell r="J1122">
            <v>0</v>
          </cell>
          <cell r="L1122">
            <v>0</v>
          </cell>
          <cell r="P1122">
            <v>0</v>
          </cell>
          <cell r="X1122">
            <v>0</v>
          </cell>
        </row>
        <row r="1123">
          <cell r="J1123">
            <v>0</v>
          </cell>
          <cell r="L1123">
            <v>0</v>
          </cell>
          <cell r="P1123">
            <v>0</v>
          </cell>
          <cell r="X1123">
            <v>0</v>
          </cell>
        </row>
        <row r="1124">
          <cell r="J1124">
            <v>0</v>
          </cell>
          <cell r="L1124">
            <v>0</v>
          </cell>
          <cell r="P1124">
            <v>0</v>
          </cell>
          <cell r="X1124">
            <v>0</v>
          </cell>
        </row>
        <row r="1125">
          <cell r="J1125">
            <v>0</v>
          </cell>
          <cell r="L1125">
            <v>0</v>
          </cell>
          <cell r="P1125">
            <v>0</v>
          </cell>
          <cell r="X1125">
            <v>0</v>
          </cell>
        </row>
        <row r="1126">
          <cell r="J1126">
            <v>0</v>
          </cell>
          <cell r="L1126">
            <v>0</v>
          </cell>
          <cell r="P1126">
            <v>0</v>
          </cell>
          <cell r="X1126">
            <v>0</v>
          </cell>
        </row>
        <row r="1127">
          <cell r="J1127">
            <v>0</v>
          </cell>
          <cell r="L1127">
            <v>0</v>
          </cell>
          <cell r="P1127">
            <v>0</v>
          </cell>
          <cell r="X1127">
            <v>0</v>
          </cell>
        </row>
        <row r="1128">
          <cell r="J1128">
            <v>0</v>
          </cell>
          <cell r="L1128">
            <v>0</v>
          </cell>
          <cell r="P1128">
            <v>0</v>
          </cell>
          <cell r="X1128">
            <v>0</v>
          </cell>
        </row>
        <row r="1129">
          <cell r="J1129">
            <v>0</v>
          </cell>
          <cell r="L1129">
            <v>0</v>
          </cell>
          <cell r="P1129">
            <v>0</v>
          </cell>
          <cell r="X1129">
            <v>0</v>
          </cell>
        </row>
        <row r="1130">
          <cell r="J1130">
            <v>0</v>
          </cell>
          <cell r="L1130">
            <v>0</v>
          </cell>
          <cell r="P1130">
            <v>0</v>
          </cell>
          <cell r="X1130">
            <v>0</v>
          </cell>
        </row>
        <row r="1131">
          <cell r="J1131">
            <v>0</v>
          </cell>
          <cell r="L1131">
            <v>0</v>
          </cell>
          <cell r="P1131">
            <v>0</v>
          </cell>
          <cell r="X1131">
            <v>0</v>
          </cell>
        </row>
        <row r="1132">
          <cell r="J1132">
            <v>0</v>
          </cell>
          <cell r="L1132">
            <v>0</v>
          </cell>
          <cell r="P1132">
            <v>0</v>
          </cell>
          <cell r="X1132">
            <v>0</v>
          </cell>
        </row>
        <row r="1133">
          <cell r="J1133">
            <v>0</v>
          </cell>
          <cell r="L1133">
            <v>0</v>
          </cell>
          <cell r="P1133">
            <v>0</v>
          </cell>
          <cell r="X1133">
            <v>0</v>
          </cell>
        </row>
        <row r="1134">
          <cell r="J1134">
            <v>0</v>
          </cell>
          <cell r="L1134">
            <v>0</v>
          </cell>
          <cell r="P1134">
            <v>0</v>
          </cell>
          <cell r="X1134">
            <v>0</v>
          </cell>
        </row>
        <row r="1135">
          <cell r="J1135">
            <v>0</v>
          </cell>
          <cell r="L1135">
            <v>0</v>
          </cell>
          <cell r="P1135">
            <v>0</v>
          </cell>
          <cell r="X1135">
            <v>0</v>
          </cell>
        </row>
        <row r="1136">
          <cell r="J1136">
            <v>0</v>
          </cell>
          <cell r="L1136">
            <v>0</v>
          </cell>
          <cell r="P1136">
            <v>0</v>
          </cell>
          <cell r="X1136">
            <v>0</v>
          </cell>
        </row>
        <row r="1137">
          <cell r="J1137">
            <v>0</v>
          </cell>
          <cell r="L1137">
            <v>0</v>
          </cell>
          <cell r="P1137">
            <v>0</v>
          </cell>
          <cell r="X1137">
            <v>0</v>
          </cell>
        </row>
        <row r="1138">
          <cell r="J1138">
            <v>0</v>
          </cell>
          <cell r="L1138">
            <v>0</v>
          </cell>
          <cell r="P1138">
            <v>0</v>
          </cell>
          <cell r="X1138">
            <v>0</v>
          </cell>
        </row>
        <row r="1139">
          <cell r="J1139">
            <v>0</v>
          </cell>
          <cell r="L1139">
            <v>0</v>
          </cell>
          <cell r="P1139">
            <v>0</v>
          </cell>
          <cell r="X1139">
            <v>0</v>
          </cell>
        </row>
        <row r="1140">
          <cell r="J1140">
            <v>0</v>
          </cell>
          <cell r="L1140">
            <v>0</v>
          </cell>
          <cell r="P1140">
            <v>0</v>
          </cell>
          <cell r="X1140">
            <v>0</v>
          </cell>
        </row>
        <row r="1141">
          <cell r="J1141">
            <v>0</v>
          </cell>
          <cell r="L1141">
            <v>0</v>
          </cell>
          <cell r="P1141">
            <v>0</v>
          </cell>
          <cell r="X1141">
            <v>0</v>
          </cell>
        </row>
        <row r="1142">
          <cell r="J1142">
            <v>0</v>
          </cell>
          <cell r="L1142">
            <v>0</v>
          </cell>
          <cell r="P1142">
            <v>0</v>
          </cell>
          <cell r="X1142">
            <v>0</v>
          </cell>
        </row>
        <row r="1143">
          <cell r="J1143">
            <v>0</v>
          </cell>
          <cell r="L1143">
            <v>0</v>
          </cell>
          <cell r="P1143">
            <v>0</v>
          </cell>
          <cell r="X1143">
            <v>0</v>
          </cell>
        </row>
        <row r="1144">
          <cell r="J1144">
            <v>0</v>
          </cell>
          <cell r="L1144">
            <v>0</v>
          </cell>
          <cell r="P1144">
            <v>0</v>
          </cell>
          <cell r="X1144">
            <v>0</v>
          </cell>
        </row>
        <row r="1145">
          <cell r="J1145">
            <v>0</v>
          </cell>
          <cell r="L1145">
            <v>0</v>
          </cell>
          <cell r="P1145">
            <v>0</v>
          </cell>
          <cell r="X1145">
            <v>0</v>
          </cell>
        </row>
        <row r="1146">
          <cell r="J1146">
            <v>0</v>
          </cell>
          <cell r="L1146">
            <v>0</v>
          </cell>
          <cell r="P1146">
            <v>0</v>
          </cell>
          <cell r="X1146">
            <v>0</v>
          </cell>
        </row>
        <row r="1147">
          <cell r="J1147">
            <v>0</v>
          </cell>
          <cell r="L1147">
            <v>0</v>
          </cell>
          <cell r="P1147">
            <v>0</v>
          </cell>
          <cell r="X1147">
            <v>0</v>
          </cell>
        </row>
        <row r="1148">
          <cell r="J1148">
            <v>0</v>
          </cell>
          <cell r="L1148">
            <v>0</v>
          </cell>
          <cell r="P1148">
            <v>0</v>
          </cell>
          <cell r="X1148">
            <v>0</v>
          </cell>
        </row>
        <row r="1149">
          <cell r="J1149">
            <v>0</v>
          </cell>
          <cell r="L1149">
            <v>0</v>
          </cell>
          <cell r="P1149">
            <v>0</v>
          </cell>
          <cell r="X1149">
            <v>0</v>
          </cell>
        </row>
        <row r="1150">
          <cell r="J1150">
            <v>0</v>
          </cell>
          <cell r="L1150">
            <v>0</v>
          </cell>
          <cell r="P1150">
            <v>0</v>
          </cell>
          <cell r="X1150">
            <v>0</v>
          </cell>
        </row>
        <row r="1151">
          <cell r="J1151">
            <v>0</v>
          </cell>
          <cell r="L1151">
            <v>0</v>
          </cell>
          <cell r="P1151">
            <v>0</v>
          </cell>
          <cell r="X1151">
            <v>0</v>
          </cell>
        </row>
        <row r="1152">
          <cell r="J1152">
            <v>0</v>
          </cell>
          <cell r="L1152">
            <v>0</v>
          </cell>
          <cell r="P1152">
            <v>0</v>
          </cell>
          <cell r="X1152">
            <v>0</v>
          </cell>
        </row>
        <row r="1153">
          <cell r="J1153">
            <v>0</v>
          </cell>
          <cell r="L1153">
            <v>0</v>
          </cell>
          <cell r="P1153">
            <v>0</v>
          </cell>
          <cell r="X1153">
            <v>0</v>
          </cell>
        </row>
        <row r="1154">
          <cell r="J1154">
            <v>0</v>
          </cell>
          <cell r="L1154">
            <v>0</v>
          </cell>
          <cell r="P1154">
            <v>0</v>
          </cell>
          <cell r="X1154">
            <v>0</v>
          </cell>
        </row>
        <row r="1155">
          <cell r="J1155">
            <v>0</v>
          </cell>
          <cell r="L1155">
            <v>0</v>
          </cell>
          <cell r="P1155">
            <v>0</v>
          </cell>
          <cell r="X1155">
            <v>0</v>
          </cell>
        </row>
        <row r="1156">
          <cell r="J1156">
            <v>0</v>
          </cell>
          <cell r="L1156">
            <v>0</v>
          </cell>
          <cell r="P1156">
            <v>0</v>
          </cell>
          <cell r="X1156">
            <v>0</v>
          </cell>
        </row>
        <row r="1157">
          <cell r="J1157">
            <v>0</v>
          </cell>
          <cell r="L1157">
            <v>0</v>
          </cell>
          <cell r="P1157">
            <v>0</v>
          </cell>
          <cell r="X1157">
            <v>0</v>
          </cell>
        </row>
        <row r="1158">
          <cell r="J1158">
            <v>0</v>
          </cell>
          <cell r="L1158">
            <v>0</v>
          </cell>
          <cell r="P1158">
            <v>0</v>
          </cell>
          <cell r="X1158">
            <v>0</v>
          </cell>
        </row>
        <row r="1159">
          <cell r="J1159">
            <v>0</v>
          </cell>
          <cell r="L1159">
            <v>0</v>
          </cell>
          <cell r="P1159">
            <v>0</v>
          </cell>
          <cell r="X1159">
            <v>0</v>
          </cell>
        </row>
        <row r="1160">
          <cell r="J1160">
            <v>0</v>
          </cell>
          <cell r="L1160">
            <v>0</v>
          </cell>
          <cell r="P1160">
            <v>0</v>
          </cell>
          <cell r="X1160">
            <v>0</v>
          </cell>
        </row>
        <row r="1161">
          <cell r="J1161">
            <v>0</v>
          </cell>
          <cell r="L1161">
            <v>0</v>
          </cell>
          <cell r="P1161">
            <v>0</v>
          </cell>
          <cell r="X1161">
            <v>0</v>
          </cell>
        </row>
        <row r="1162">
          <cell r="J1162">
            <v>0</v>
          </cell>
          <cell r="L1162">
            <v>0</v>
          </cell>
          <cell r="P1162">
            <v>0</v>
          </cell>
          <cell r="X1162">
            <v>0</v>
          </cell>
        </row>
        <row r="1163">
          <cell r="J1163">
            <v>0</v>
          </cell>
          <cell r="L1163">
            <v>0</v>
          </cell>
          <cell r="P1163">
            <v>0</v>
          </cell>
          <cell r="X1163">
            <v>0</v>
          </cell>
        </row>
        <row r="1164">
          <cell r="J1164">
            <v>0</v>
          </cell>
          <cell r="L1164">
            <v>0</v>
          </cell>
          <cell r="P1164">
            <v>0</v>
          </cell>
          <cell r="X1164">
            <v>0</v>
          </cell>
        </row>
        <row r="1165">
          <cell r="J1165">
            <v>0</v>
          </cell>
          <cell r="L1165">
            <v>0</v>
          </cell>
          <cell r="P1165">
            <v>0</v>
          </cell>
          <cell r="X1165">
            <v>0</v>
          </cell>
        </row>
        <row r="1166">
          <cell r="J1166">
            <v>0</v>
          </cell>
          <cell r="L1166">
            <v>0</v>
          </cell>
          <cell r="P1166">
            <v>0</v>
          </cell>
          <cell r="X1166">
            <v>0</v>
          </cell>
        </row>
        <row r="1167">
          <cell r="J1167">
            <v>0</v>
          </cell>
          <cell r="L1167">
            <v>0</v>
          </cell>
          <cell r="P1167">
            <v>0</v>
          </cell>
          <cell r="X1167">
            <v>0</v>
          </cell>
        </row>
        <row r="1168">
          <cell r="J1168">
            <v>0</v>
          </cell>
          <cell r="L1168">
            <v>0</v>
          </cell>
          <cell r="P1168">
            <v>0</v>
          </cell>
          <cell r="X1168">
            <v>0</v>
          </cell>
        </row>
        <row r="1169">
          <cell r="J1169">
            <v>0</v>
          </cell>
          <cell r="L1169">
            <v>0</v>
          </cell>
          <cell r="P1169">
            <v>0</v>
          </cell>
          <cell r="X1169">
            <v>0</v>
          </cell>
        </row>
        <row r="1170">
          <cell r="J1170">
            <v>0</v>
          </cell>
          <cell r="L1170">
            <v>0</v>
          </cell>
          <cell r="P1170">
            <v>0</v>
          </cell>
          <cell r="X1170">
            <v>0</v>
          </cell>
        </row>
        <row r="1171">
          <cell r="J1171">
            <v>0</v>
          </cell>
          <cell r="L1171">
            <v>0</v>
          </cell>
          <cell r="P1171">
            <v>0</v>
          </cell>
          <cell r="X1171">
            <v>0</v>
          </cell>
        </row>
        <row r="1172">
          <cell r="J1172">
            <v>0</v>
          </cell>
          <cell r="L1172">
            <v>0</v>
          </cell>
          <cell r="P1172">
            <v>0</v>
          </cell>
          <cell r="X1172">
            <v>0</v>
          </cell>
        </row>
        <row r="1173">
          <cell r="J1173">
            <v>0</v>
          </cell>
          <cell r="L1173">
            <v>0</v>
          </cell>
          <cell r="P1173">
            <v>0</v>
          </cell>
          <cell r="X1173">
            <v>0</v>
          </cell>
        </row>
        <row r="1174">
          <cell r="J1174">
            <v>0</v>
          </cell>
          <cell r="L1174">
            <v>0</v>
          </cell>
          <cell r="P1174">
            <v>0</v>
          </cell>
          <cell r="X1174">
            <v>0</v>
          </cell>
        </row>
        <row r="1175">
          <cell r="J1175">
            <v>0</v>
          </cell>
          <cell r="L1175">
            <v>0</v>
          </cell>
          <cell r="P1175">
            <v>0</v>
          </cell>
          <cell r="X1175">
            <v>0</v>
          </cell>
        </row>
        <row r="1176">
          <cell r="J1176">
            <v>0</v>
          </cell>
          <cell r="L1176">
            <v>0</v>
          </cell>
          <cell r="P1176">
            <v>0</v>
          </cell>
          <cell r="X1176">
            <v>0</v>
          </cell>
        </row>
        <row r="1177">
          <cell r="J1177">
            <v>0</v>
          </cell>
          <cell r="L1177">
            <v>0</v>
          </cell>
          <cell r="P1177">
            <v>0</v>
          </cell>
          <cell r="X1177">
            <v>0</v>
          </cell>
        </row>
        <row r="1178">
          <cell r="J1178">
            <v>0</v>
          </cell>
          <cell r="L1178">
            <v>0</v>
          </cell>
          <cell r="P1178">
            <v>0</v>
          </cell>
          <cell r="X1178">
            <v>0</v>
          </cell>
        </row>
        <row r="1179">
          <cell r="J1179">
            <v>0</v>
          </cell>
          <cell r="L1179">
            <v>0</v>
          </cell>
          <cell r="P1179">
            <v>0</v>
          </cell>
          <cell r="X1179">
            <v>0</v>
          </cell>
        </row>
        <row r="1180">
          <cell r="J1180">
            <v>0</v>
          </cell>
          <cell r="L1180">
            <v>0</v>
          </cell>
          <cell r="P1180">
            <v>0</v>
          </cell>
          <cell r="X1180">
            <v>0</v>
          </cell>
        </row>
        <row r="1181">
          <cell r="J1181">
            <v>0</v>
          </cell>
          <cell r="L1181">
            <v>0</v>
          </cell>
          <cell r="P1181">
            <v>0</v>
          </cell>
          <cell r="X1181">
            <v>0</v>
          </cell>
        </row>
        <row r="1182">
          <cell r="J1182">
            <v>0</v>
          </cell>
          <cell r="L1182">
            <v>0</v>
          </cell>
          <cell r="P1182">
            <v>0</v>
          </cell>
          <cell r="X1182">
            <v>0</v>
          </cell>
        </row>
        <row r="1183">
          <cell r="J1183">
            <v>0</v>
          </cell>
          <cell r="L1183">
            <v>0</v>
          </cell>
          <cell r="P1183">
            <v>0</v>
          </cell>
          <cell r="X1183">
            <v>0</v>
          </cell>
        </row>
        <row r="1184">
          <cell r="J1184">
            <v>0</v>
          </cell>
          <cell r="L1184">
            <v>0</v>
          </cell>
          <cell r="P1184">
            <v>0</v>
          </cell>
          <cell r="X1184">
            <v>0</v>
          </cell>
        </row>
        <row r="1185">
          <cell r="J1185">
            <v>0</v>
          </cell>
          <cell r="L1185">
            <v>0</v>
          </cell>
          <cell r="P1185">
            <v>0</v>
          </cell>
          <cell r="X1185">
            <v>0</v>
          </cell>
        </row>
        <row r="1186">
          <cell r="J1186">
            <v>0</v>
          </cell>
          <cell r="L1186">
            <v>0</v>
          </cell>
          <cell r="P1186">
            <v>0</v>
          </cell>
          <cell r="X1186">
            <v>0</v>
          </cell>
        </row>
        <row r="1187">
          <cell r="J1187">
            <v>0</v>
          </cell>
          <cell r="L1187">
            <v>0</v>
          </cell>
          <cell r="P1187">
            <v>0</v>
          </cell>
          <cell r="X1187">
            <v>0</v>
          </cell>
        </row>
        <row r="1188">
          <cell r="J1188">
            <v>0</v>
          </cell>
          <cell r="L1188">
            <v>0</v>
          </cell>
          <cell r="P1188">
            <v>0</v>
          </cell>
          <cell r="X1188">
            <v>0</v>
          </cell>
        </row>
        <row r="1189">
          <cell r="J1189">
            <v>0</v>
          </cell>
          <cell r="L1189">
            <v>0</v>
          </cell>
          <cell r="P1189">
            <v>0</v>
          </cell>
          <cell r="X1189">
            <v>0</v>
          </cell>
        </row>
        <row r="1190">
          <cell r="J1190">
            <v>0</v>
          </cell>
          <cell r="L1190">
            <v>0</v>
          </cell>
          <cell r="P1190">
            <v>0</v>
          </cell>
          <cell r="X1190">
            <v>0</v>
          </cell>
        </row>
        <row r="1191">
          <cell r="J1191">
            <v>0</v>
          </cell>
          <cell r="L1191">
            <v>0</v>
          </cell>
          <cell r="P1191">
            <v>0</v>
          </cell>
          <cell r="X1191">
            <v>0</v>
          </cell>
        </row>
        <row r="1192">
          <cell r="J1192">
            <v>0</v>
          </cell>
          <cell r="L1192">
            <v>0</v>
          </cell>
          <cell r="P1192">
            <v>0</v>
          </cell>
          <cell r="X1192">
            <v>0</v>
          </cell>
        </row>
        <row r="1193">
          <cell r="J1193">
            <v>0</v>
          </cell>
          <cell r="L1193">
            <v>0</v>
          </cell>
          <cell r="P1193">
            <v>0</v>
          </cell>
          <cell r="X1193">
            <v>0</v>
          </cell>
        </row>
        <row r="1194">
          <cell r="J1194">
            <v>0</v>
          </cell>
          <cell r="L1194">
            <v>0</v>
          </cell>
          <cell r="P1194">
            <v>0</v>
          </cell>
          <cell r="X1194">
            <v>0</v>
          </cell>
        </row>
        <row r="1195">
          <cell r="J1195">
            <v>0</v>
          </cell>
          <cell r="L1195">
            <v>0</v>
          </cell>
          <cell r="P1195">
            <v>0</v>
          </cell>
          <cell r="X1195">
            <v>0</v>
          </cell>
        </row>
        <row r="1196">
          <cell r="J1196">
            <v>0</v>
          </cell>
          <cell r="L1196">
            <v>0</v>
          </cell>
          <cell r="P1196">
            <v>0</v>
          </cell>
          <cell r="X1196">
            <v>0</v>
          </cell>
        </row>
        <row r="1197">
          <cell r="J1197">
            <v>0</v>
          </cell>
          <cell r="L1197">
            <v>0</v>
          </cell>
          <cell r="P1197">
            <v>0</v>
          </cell>
          <cell r="X1197">
            <v>0</v>
          </cell>
        </row>
        <row r="1198">
          <cell r="J1198">
            <v>0</v>
          </cell>
          <cell r="L1198">
            <v>0</v>
          </cell>
          <cell r="P1198">
            <v>0</v>
          </cell>
          <cell r="X1198">
            <v>0</v>
          </cell>
        </row>
        <row r="1199">
          <cell r="J1199">
            <v>0</v>
          </cell>
          <cell r="L1199">
            <v>0</v>
          </cell>
          <cell r="P1199">
            <v>0</v>
          </cell>
          <cell r="X1199">
            <v>0</v>
          </cell>
        </row>
        <row r="1200">
          <cell r="J1200">
            <v>0</v>
          </cell>
          <cell r="L1200">
            <v>0</v>
          </cell>
          <cell r="P1200">
            <v>0</v>
          </cell>
          <cell r="X1200">
            <v>0</v>
          </cell>
        </row>
        <row r="1201">
          <cell r="J1201">
            <v>0</v>
          </cell>
          <cell r="L1201">
            <v>0</v>
          </cell>
          <cell r="P1201">
            <v>0</v>
          </cell>
          <cell r="X1201">
            <v>0</v>
          </cell>
        </row>
        <row r="1202">
          <cell r="J1202">
            <v>0</v>
          </cell>
          <cell r="L1202">
            <v>0</v>
          </cell>
          <cell r="P1202">
            <v>0</v>
          </cell>
          <cell r="X1202">
            <v>0</v>
          </cell>
        </row>
        <row r="1203">
          <cell r="J1203">
            <v>0</v>
          </cell>
          <cell r="L1203">
            <v>0</v>
          </cell>
          <cell r="P1203">
            <v>0</v>
          </cell>
          <cell r="X1203">
            <v>0</v>
          </cell>
        </row>
        <row r="1204">
          <cell r="J1204">
            <v>0</v>
          </cell>
          <cell r="L1204">
            <v>0</v>
          </cell>
          <cell r="P1204">
            <v>0</v>
          </cell>
          <cell r="X1204">
            <v>0</v>
          </cell>
        </row>
        <row r="1205">
          <cell r="J1205">
            <v>0</v>
          </cell>
          <cell r="L1205">
            <v>0</v>
          </cell>
          <cell r="P1205">
            <v>0</v>
          </cell>
          <cell r="X1205">
            <v>0</v>
          </cell>
        </row>
        <row r="1206">
          <cell r="J1206">
            <v>0</v>
          </cell>
          <cell r="L1206">
            <v>0</v>
          </cell>
          <cell r="P1206">
            <v>0</v>
          </cell>
          <cell r="X1206">
            <v>0</v>
          </cell>
        </row>
        <row r="1207">
          <cell r="J1207">
            <v>0</v>
          </cell>
          <cell r="L1207">
            <v>0</v>
          </cell>
          <cell r="P1207">
            <v>0</v>
          </cell>
          <cell r="X1207">
            <v>0</v>
          </cell>
        </row>
        <row r="1208">
          <cell r="J1208">
            <v>0</v>
          </cell>
          <cell r="L1208">
            <v>0</v>
          </cell>
          <cell r="P1208">
            <v>0</v>
          </cell>
          <cell r="X1208">
            <v>0</v>
          </cell>
        </row>
        <row r="1209">
          <cell r="J1209">
            <v>0</v>
          </cell>
          <cell r="L1209">
            <v>0</v>
          </cell>
          <cell r="P1209">
            <v>0</v>
          </cell>
          <cell r="X1209">
            <v>0</v>
          </cell>
        </row>
        <row r="1210">
          <cell r="J1210">
            <v>0</v>
          </cell>
          <cell r="L1210">
            <v>0</v>
          </cell>
          <cell r="P1210">
            <v>0</v>
          </cell>
          <cell r="X1210">
            <v>0</v>
          </cell>
        </row>
        <row r="1211">
          <cell r="J1211">
            <v>0</v>
          </cell>
          <cell r="L1211">
            <v>0</v>
          </cell>
          <cell r="P1211">
            <v>0</v>
          </cell>
          <cell r="X1211">
            <v>0</v>
          </cell>
        </row>
        <row r="1212">
          <cell r="J1212">
            <v>0</v>
          </cell>
          <cell r="L1212">
            <v>0</v>
          </cell>
          <cell r="P1212">
            <v>0</v>
          </cell>
          <cell r="X1212">
            <v>0</v>
          </cell>
        </row>
        <row r="1213">
          <cell r="J1213">
            <v>0</v>
          </cell>
          <cell r="L1213">
            <v>0</v>
          </cell>
          <cell r="P1213">
            <v>0</v>
          </cell>
          <cell r="X1213">
            <v>0</v>
          </cell>
        </row>
        <row r="1214">
          <cell r="J1214">
            <v>0</v>
          </cell>
          <cell r="L1214">
            <v>0</v>
          </cell>
          <cell r="P1214">
            <v>0</v>
          </cell>
          <cell r="X1214">
            <v>0</v>
          </cell>
        </row>
        <row r="1215">
          <cell r="J1215">
            <v>0</v>
          </cell>
          <cell r="L1215">
            <v>0</v>
          </cell>
          <cell r="P1215">
            <v>0</v>
          </cell>
          <cell r="X1215">
            <v>0</v>
          </cell>
        </row>
        <row r="1216">
          <cell r="J1216">
            <v>0</v>
          </cell>
          <cell r="L1216">
            <v>0</v>
          </cell>
          <cell r="P1216">
            <v>0</v>
          </cell>
          <cell r="X1216">
            <v>0</v>
          </cell>
        </row>
        <row r="1217">
          <cell r="J1217">
            <v>0</v>
          </cell>
          <cell r="L1217">
            <v>0</v>
          </cell>
          <cell r="P1217">
            <v>0</v>
          </cell>
          <cell r="X1217">
            <v>0</v>
          </cell>
        </row>
        <row r="1218">
          <cell r="J1218">
            <v>0</v>
          </cell>
          <cell r="L1218">
            <v>0</v>
          </cell>
          <cell r="P1218">
            <v>0</v>
          </cell>
          <cell r="X1218">
            <v>0</v>
          </cell>
        </row>
        <row r="1219">
          <cell r="J1219">
            <v>0</v>
          </cell>
          <cell r="L1219">
            <v>0</v>
          </cell>
          <cell r="P1219">
            <v>0</v>
          </cell>
          <cell r="X1219">
            <v>0</v>
          </cell>
        </row>
        <row r="1220">
          <cell r="J1220">
            <v>0</v>
          </cell>
          <cell r="L1220">
            <v>0</v>
          </cell>
          <cell r="P1220">
            <v>0</v>
          </cell>
          <cell r="X1220">
            <v>0</v>
          </cell>
        </row>
        <row r="1221">
          <cell r="J1221">
            <v>0</v>
          </cell>
          <cell r="L1221">
            <v>0</v>
          </cell>
          <cell r="P1221">
            <v>0</v>
          </cell>
          <cell r="X1221">
            <v>0</v>
          </cell>
        </row>
        <row r="1222">
          <cell r="J1222">
            <v>0</v>
          </cell>
          <cell r="L1222">
            <v>0</v>
          </cell>
          <cell r="P1222">
            <v>0</v>
          </cell>
          <cell r="X1222">
            <v>0</v>
          </cell>
        </row>
        <row r="1223">
          <cell r="J1223">
            <v>0</v>
          </cell>
          <cell r="L1223">
            <v>0</v>
          </cell>
          <cell r="P1223">
            <v>0</v>
          </cell>
          <cell r="X1223">
            <v>0</v>
          </cell>
        </row>
        <row r="1224">
          <cell r="J1224">
            <v>0</v>
          </cell>
          <cell r="L1224">
            <v>0</v>
          </cell>
          <cell r="P1224">
            <v>0</v>
          </cell>
          <cell r="X1224">
            <v>0</v>
          </cell>
        </row>
        <row r="1225">
          <cell r="J1225">
            <v>0</v>
          </cell>
          <cell r="L1225">
            <v>0</v>
          </cell>
          <cell r="P1225">
            <v>0</v>
          </cell>
          <cell r="X1225">
            <v>0</v>
          </cell>
        </row>
        <row r="1226">
          <cell r="J1226">
            <v>0</v>
          </cell>
          <cell r="L1226">
            <v>0</v>
          </cell>
          <cell r="P1226">
            <v>0</v>
          </cell>
          <cell r="X1226">
            <v>0</v>
          </cell>
        </row>
        <row r="1227">
          <cell r="J1227">
            <v>0</v>
          </cell>
          <cell r="L1227">
            <v>0</v>
          </cell>
          <cell r="P1227">
            <v>0</v>
          </cell>
          <cell r="X1227">
            <v>0</v>
          </cell>
        </row>
        <row r="1228">
          <cell r="J1228">
            <v>0</v>
          </cell>
          <cell r="L1228">
            <v>0</v>
          </cell>
          <cell r="P1228">
            <v>0</v>
          </cell>
          <cell r="X1228">
            <v>0</v>
          </cell>
        </row>
        <row r="1229">
          <cell r="J1229">
            <v>0</v>
          </cell>
          <cell r="L1229">
            <v>0</v>
          </cell>
          <cell r="P1229">
            <v>0</v>
          </cell>
          <cell r="X1229">
            <v>0</v>
          </cell>
        </row>
        <row r="1230">
          <cell r="J1230">
            <v>0</v>
          </cell>
          <cell r="L1230">
            <v>0</v>
          </cell>
          <cell r="P1230">
            <v>0</v>
          </cell>
          <cell r="X1230">
            <v>0</v>
          </cell>
        </row>
        <row r="1231">
          <cell r="J1231">
            <v>0</v>
          </cell>
          <cell r="L1231">
            <v>0</v>
          </cell>
          <cell r="P1231">
            <v>0</v>
          </cell>
          <cell r="X1231">
            <v>0</v>
          </cell>
        </row>
        <row r="1232">
          <cell r="J1232">
            <v>0</v>
          </cell>
          <cell r="L1232">
            <v>0</v>
          </cell>
          <cell r="P1232">
            <v>0</v>
          </cell>
          <cell r="X1232">
            <v>0</v>
          </cell>
        </row>
        <row r="1233">
          <cell r="J1233">
            <v>0</v>
          </cell>
          <cell r="L1233">
            <v>0</v>
          </cell>
          <cell r="P1233">
            <v>0</v>
          </cell>
          <cell r="X1233">
            <v>0</v>
          </cell>
        </row>
        <row r="1234">
          <cell r="J1234">
            <v>0</v>
          </cell>
          <cell r="L1234">
            <v>0</v>
          </cell>
          <cell r="P1234">
            <v>0</v>
          </cell>
          <cell r="X1234">
            <v>0</v>
          </cell>
        </row>
        <row r="1235">
          <cell r="J1235">
            <v>0</v>
          </cell>
          <cell r="L1235">
            <v>0</v>
          </cell>
          <cell r="P1235">
            <v>0</v>
          </cell>
          <cell r="X1235">
            <v>0</v>
          </cell>
        </row>
        <row r="1236">
          <cell r="J1236">
            <v>0</v>
          </cell>
          <cell r="L1236">
            <v>0</v>
          </cell>
          <cell r="P1236">
            <v>0</v>
          </cell>
          <cell r="X1236">
            <v>0</v>
          </cell>
        </row>
        <row r="1237">
          <cell r="J1237">
            <v>0</v>
          </cell>
          <cell r="L1237">
            <v>0</v>
          </cell>
          <cell r="P1237">
            <v>0</v>
          </cell>
          <cell r="X1237">
            <v>0</v>
          </cell>
        </row>
        <row r="1238">
          <cell r="J1238">
            <v>0</v>
          </cell>
          <cell r="L1238">
            <v>0</v>
          </cell>
          <cell r="P1238">
            <v>0</v>
          </cell>
          <cell r="X1238">
            <v>0</v>
          </cell>
        </row>
        <row r="1239">
          <cell r="J1239">
            <v>0</v>
          </cell>
          <cell r="L1239">
            <v>0</v>
          </cell>
          <cell r="P1239">
            <v>0</v>
          </cell>
          <cell r="X1239">
            <v>0</v>
          </cell>
        </row>
        <row r="1240">
          <cell r="J1240">
            <v>0</v>
          </cell>
          <cell r="L1240">
            <v>0</v>
          </cell>
          <cell r="P1240">
            <v>0</v>
          </cell>
          <cell r="X1240">
            <v>0</v>
          </cell>
        </row>
        <row r="1241">
          <cell r="J1241">
            <v>0</v>
          </cell>
          <cell r="L1241">
            <v>0</v>
          </cell>
          <cell r="P1241">
            <v>0</v>
          </cell>
          <cell r="X1241">
            <v>0</v>
          </cell>
        </row>
        <row r="1242">
          <cell r="J1242">
            <v>0</v>
          </cell>
          <cell r="L1242">
            <v>0</v>
          </cell>
          <cell r="P1242">
            <v>0</v>
          </cell>
          <cell r="X1242">
            <v>0</v>
          </cell>
        </row>
        <row r="1243">
          <cell r="J1243">
            <v>0</v>
          </cell>
          <cell r="L1243">
            <v>0</v>
          </cell>
          <cell r="P1243">
            <v>0</v>
          </cell>
          <cell r="X1243">
            <v>0</v>
          </cell>
        </row>
        <row r="1244">
          <cell r="J1244">
            <v>0</v>
          </cell>
          <cell r="L1244">
            <v>0</v>
          </cell>
          <cell r="P1244">
            <v>0</v>
          </cell>
          <cell r="X1244">
            <v>0</v>
          </cell>
        </row>
        <row r="1245">
          <cell r="J1245">
            <v>0</v>
          </cell>
          <cell r="L1245">
            <v>0</v>
          </cell>
          <cell r="P1245">
            <v>0</v>
          </cell>
          <cell r="X1245">
            <v>0</v>
          </cell>
        </row>
        <row r="1246">
          <cell r="J1246">
            <v>0</v>
          </cell>
          <cell r="L1246">
            <v>0</v>
          </cell>
          <cell r="P1246">
            <v>0</v>
          </cell>
          <cell r="X1246">
            <v>0</v>
          </cell>
        </row>
        <row r="1247">
          <cell r="J1247">
            <v>0</v>
          </cell>
          <cell r="L1247">
            <v>0</v>
          </cell>
          <cell r="P1247">
            <v>0</v>
          </cell>
          <cell r="X1247">
            <v>0</v>
          </cell>
        </row>
        <row r="1248">
          <cell r="J1248">
            <v>0</v>
          </cell>
          <cell r="L1248">
            <v>0</v>
          </cell>
          <cell r="P1248">
            <v>0</v>
          </cell>
          <cell r="X1248">
            <v>0</v>
          </cell>
        </row>
        <row r="1249">
          <cell r="J1249">
            <v>0</v>
          </cell>
          <cell r="L1249">
            <v>0</v>
          </cell>
          <cell r="P1249">
            <v>0</v>
          </cell>
          <cell r="X1249">
            <v>0</v>
          </cell>
        </row>
        <row r="1250">
          <cell r="J1250">
            <v>0</v>
          </cell>
          <cell r="L1250">
            <v>0</v>
          </cell>
          <cell r="P1250">
            <v>0</v>
          </cell>
          <cell r="X1250">
            <v>0</v>
          </cell>
        </row>
        <row r="1251">
          <cell r="J1251">
            <v>0</v>
          </cell>
          <cell r="L1251">
            <v>0</v>
          </cell>
          <cell r="P1251">
            <v>0</v>
          </cell>
          <cell r="X1251">
            <v>0</v>
          </cell>
        </row>
        <row r="1252">
          <cell r="J1252">
            <v>0</v>
          </cell>
          <cell r="L1252">
            <v>0</v>
          </cell>
          <cell r="P1252">
            <v>0</v>
          </cell>
          <cell r="X1252">
            <v>0</v>
          </cell>
        </row>
        <row r="1253">
          <cell r="J1253">
            <v>0</v>
          </cell>
          <cell r="L1253">
            <v>0</v>
          </cell>
          <cell r="P1253">
            <v>0</v>
          </cell>
          <cell r="X1253">
            <v>0</v>
          </cell>
        </row>
        <row r="1254">
          <cell r="J1254">
            <v>0</v>
          </cell>
          <cell r="L1254">
            <v>0</v>
          </cell>
          <cell r="P1254">
            <v>0</v>
          </cell>
          <cell r="X1254">
            <v>0</v>
          </cell>
        </row>
        <row r="1255">
          <cell r="J1255">
            <v>0</v>
          </cell>
          <cell r="L1255">
            <v>0</v>
          </cell>
          <cell r="P1255">
            <v>0</v>
          </cell>
          <cell r="X1255">
            <v>0</v>
          </cell>
        </row>
        <row r="1256">
          <cell r="J1256">
            <v>0</v>
          </cell>
          <cell r="L1256">
            <v>0</v>
          </cell>
          <cell r="P1256">
            <v>0</v>
          </cell>
          <cell r="X1256">
            <v>0</v>
          </cell>
        </row>
        <row r="1257">
          <cell r="J1257">
            <v>0</v>
          </cell>
          <cell r="L1257">
            <v>0</v>
          </cell>
          <cell r="P1257">
            <v>0</v>
          </cell>
          <cell r="X1257">
            <v>0</v>
          </cell>
        </row>
        <row r="1258">
          <cell r="J1258">
            <v>0</v>
          </cell>
          <cell r="L1258">
            <v>0</v>
          </cell>
          <cell r="P1258">
            <v>0</v>
          </cell>
          <cell r="X1258">
            <v>0</v>
          </cell>
        </row>
        <row r="1259">
          <cell r="J1259">
            <v>0</v>
          </cell>
          <cell r="L1259">
            <v>0</v>
          </cell>
          <cell r="P1259">
            <v>0</v>
          </cell>
          <cell r="X1259">
            <v>0</v>
          </cell>
        </row>
        <row r="1260">
          <cell r="J1260">
            <v>0</v>
          </cell>
          <cell r="L1260">
            <v>0</v>
          </cell>
          <cell r="P1260">
            <v>0</v>
          </cell>
          <cell r="X1260">
            <v>0</v>
          </cell>
        </row>
        <row r="1261">
          <cell r="J1261">
            <v>0</v>
          </cell>
          <cell r="L1261">
            <v>0</v>
          </cell>
          <cell r="P1261">
            <v>0</v>
          </cell>
          <cell r="X1261">
            <v>0</v>
          </cell>
        </row>
        <row r="1262">
          <cell r="J1262">
            <v>0</v>
          </cell>
          <cell r="L1262">
            <v>0</v>
          </cell>
          <cell r="P1262">
            <v>0</v>
          </cell>
          <cell r="X1262">
            <v>0</v>
          </cell>
        </row>
        <row r="1263">
          <cell r="J1263">
            <v>0</v>
          </cell>
          <cell r="L1263">
            <v>0</v>
          </cell>
          <cell r="P1263">
            <v>0</v>
          </cell>
          <cell r="X1263">
            <v>0</v>
          </cell>
        </row>
        <row r="1264">
          <cell r="J1264">
            <v>0</v>
          </cell>
          <cell r="L1264">
            <v>0</v>
          </cell>
          <cell r="P1264">
            <v>0</v>
          </cell>
          <cell r="X1264">
            <v>0</v>
          </cell>
        </row>
        <row r="1265">
          <cell r="J1265">
            <v>0</v>
          </cell>
          <cell r="L1265">
            <v>0</v>
          </cell>
          <cell r="P1265">
            <v>0</v>
          </cell>
          <cell r="X1265">
            <v>0</v>
          </cell>
        </row>
        <row r="1266">
          <cell r="J1266">
            <v>0</v>
          </cell>
          <cell r="L1266">
            <v>0</v>
          </cell>
          <cell r="P1266">
            <v>0</v>
          </cell>
          <cell r="X1266">
            <v>0</v>
          </cell>
        </row>
        <row r="1267">
          <cell r="J1267">
            <v>0</v>
          </cell>
          <cell r="L1267">
            <v>0</v>
          </cell>
          <cell r="P1267">
            <v>0</v>
          </cell>
          <cell r="X1267">
            <v>0</v>
          </cell>
        </row>
        <row r="1268">
          <cell r="J1268">
            <v>0</v>
          </cell>
          <cell r="L1268">
            <v>0</v>
          </cell>
          <cell r="P1268">
            <v>0</v>
          </cell>
          <cell r="X1268">
            <v>0</v>
          </cell>
        </row>
        <row r="1269">
          <cell r="J1269">
            <v>0</v>
          </cell>
          <cell r="L1269">
            <v>0</v>
          </cell>
          <cell r="P1269">
            <v>0</v>
          </cell>
          <cell r="X1269">
            <v>0</v>
          </cell>
        </row>
        <row r="1270">
          <cell r="J1270">
            <v>0</v>
          </cell>
          <cell r="L1270">
            <v>0</v>
          </cell>
          <cell r="P1270">
            <v>0</v>
          </cell>
          <cell r="X1270">
            <v>0</v>
          </cell>
        </row>
        <row r="1271">
          <cell r="J1271">
            <v>0</v>
          </cell>
          <cell r="L1271">
            <v>0</v>
          </cell>
          <cell r="P1271">
            <v>0</v>
          </cell>
          <cell r="X1271">
            <v>0</v>
          </cell>
        </row>
        <row r="1272">
          <cell r="J1272">
            <v>0</v>
          </cell>
          <cell r="L1272">
            <v>0</v>
          </cell>
          <cell r="P1272">
            <v>0</v>
          </cell>
          <cell r="X1272">
            <v>0</v>
          </cell>
        </row>
        <row r="1273">
          <cell r="J1273">
            <v>0</v>
          </cell>
          <cell r="L1273">
            <v>0</v>
          </cell>
          <cell r="P1273">
            <v>0</v>
          </cell>
          <cell r="X1273">
            <v>0</v>
          </cell>
        </row>
        <row r="1274">
          <cell r="J1274">
            <v>1763713.17</v>
          </cell>
          <cell r="L1274">
            <v>1149990.3999999999</v>
          </cell>
          <cell r="P1274">
            <v>992710.71</v>
          </cell>
          <cell r="X1274">
            <v>8500</v>
          </cell>
        </row>
        <row r="1275">
          <cell r="J1275">
            <v>0</v>
          </cell>
          <cell r="L1275">
            <v>0</v>
          </cell>
          <cell r="P1275">
            <v>0</v>
          </cell>
          <cell r="X1275">
            <v>0</v>
          </cell>
        </row>
        <row r="1276">
          <cell r="J1276">
            <v>0</v>
          </cell>
          <cell r="L1276">
            <v>0</v>
          </cell>
          <cell r="P1276">
            <v>0</v>
          </cell>
          <cell r="X1276">
            <v>0</v>
          </cell>
        </row>
        <row r="1277">
          <cell r="J1277">
            <v>0</v>
          </cell>
          <cell r="L1277">
            <v>0</v>
          </cell>
          <cell r="P1277">
            <v>0</v>
          </cell>
          <cell r="X1277">
            <v>0</v>
          </cell>
        </row>
        <row r="1278">
          <cell r="J1278">
            <v>0</v>
          </cell>
          <cell r="L1278">
            <v>0</v>
          </cell>
          <cell r="P1278">
            <v>0</v>
          </cell>
          <cell r="X1278">
            <v>0</v>
          </cell>
        </row>
        <row r="1279">
          <cell r="J1279">
            <v>0</v>
          </cell>
          <cell r="L1279">
            <v>0</v>
          </cell>
          <cell r="P1279">
            <v>0</v>
          </cell>
          <cell r="X1279">
            <v>0</v>
          </cell>
        </row>
        <row r="1280">
          <cell r="J1280">
            <v>0</v>
          </cell>
          <cell r="L1280">
            <v>0</v>
          </cell>
          <cell r="P1280">
            <v>0</v>
          </cell>
          <cell r="X1280">
            <v>0</v>
          </cell>
        </row>
        <row r="1281">
          <cell r="J1281">
            <v>0</v>
          </cell>
          <cell r="L1281">
            <v>0</v>
          </cell>
          <cell r="P1281">
            <v>0</v>
          </cell>
          <cell r="X1281">
            <v>0</v>
          </cell>
        </row>
        <row r="1282">
          <cell r="J1282">
            <v>0</v>
          </cell>
          <cell r="L1282">
            <v>0</v>
          </cell>
          <cell r="P1282">
            <v>0</v>
          </cell>
          <cell r="X1282">
            <v>0</v>
          </cell>
        </row>
        <row r="1283">
          <cell r="J1283">
            <v>0</v>
          </cell>
          <cell r="L1283">
            <v>0</v>
          </cell>
          <cell r="P1283">
            <v>0</v>
          </cell>
          <cell r="X1283">
            <v>0</v>
          </cell>
        </row>
        <row r="1284">
          <cell r="J1284">
            <v>0</v>
          </cell>
          <cell r="L1284">
            <v>0</v>
          </cell>
          <cell r="P1284">
            <v>0</v>
          </cell>
          <cell r="X1284">
            <v>0</v>
          </cell>
        </row>
        <row r="1285">
          <cell r="J1285">
            <v>0</v>
          </cell>
          <cell r="L1285">
            <v>0</v>
          </cell>
          <cell r="P1285">
            <v>0</v>
          </cell>
          <cell r="X1285">
            <v>0</v>
          </cell>
        </row>
        <row r="1286">
          <cell r="J1286">
            <v>0</v>
          </cell>
          <cell r="L1286">
            <v>0</v>
          </cell>
          <cell r="P1286">
            <v>0</v>
          </cell>
          <cell r="X1286">
            <v>0</v>
          </cell>
        </row>
        <row r="1287">
          <cell r="J1287">
            <v>0</v>
          </cell>
          <cell r="L1287">
            <v>0</v>
          </cell>
          <cell r="P1287">
            <v>0</v>
          </cell>
          <cell r="X1287">
            <v>0</v>
          </cell>
        </row>
        <row r="1288">
          <cell r="J1288">
            <v>0</v>
          </cell>
          <cell r="L1288">
            <v>0</v>
          </cell>
          <cell r="P1288">
            <v>0</v>
          </cell>
          <cell r="X1288">
            <v>0</v>
          </cell>
        </row>
        <row r="1289">
          <cell r="J1289">
            <v>0</v>
          </cell>
          <cell r="L1289">
            <v>0</v>
          </cell>
          <cell r="P1289">
            <v>0</v>
          </cell>
          <cell r="X1289">
            <v>0</v>
          </cell>
        </row>
        <row r="1290">
          <cell r="J1290">
            <v>0</v>
          </cell>
          <cell r="L1290">
            <v>0</v>
          </cell>
          <cell r="P1290">
            <v>0</v>
          </cell>
          <cell r="X1290">
            <v>0</v>
          </cell>
        </row>
        <row r="1291">
          <cell r="J1291">
            <v>0</v>
          </cell>
          <cell r="L1291">
            <v>0</v>
          </cell>
          <cell r="P1291">
            <v>0</v>
          </cell>
          <cell r="X1291">
            <v>0</v>
          </cell>
        </row>
        <row r="1292">
          <cell r="J1292">
            <v>0</v>
          </cell>
          <cell r="L1292">
            <v>0</v>
          </cell>
          <cell r="P1292">
            <v>0</v>
          </cell>
          <cell r="X1292">
            <v>0</v>
          </cell>
        </row>
        <row r="1293">
          <cell r="J1293">
            <v>0</v>
          </cell>
          <cell r="L1293">
            <v>0</v>
          </cell>
          <cell r="P1293">
            <v>0</v>
          </cell>
          <cell r="X1293">
            <v>0</v>
          </cell>
        </row>
        <row r="1294">
          <cell r="J1294">
            <v>0</v>
          </cell>
          <cell r="L1294">
            <v>0</v>
          </cell>
          <cell r="P1294">
            <v>0</v>
          </cell>
          <cell r="X1294">
            <v>0</v>
          </cell>
        </row>
        <row r="1295">
          <cell r="J1295">
            <v>0</v>
          </cell>
          <cell r="L1295">
            <v>0</v>
          </cell>
          <cell r="P1295">
            <v>0</v>
          </cell>
          <cell r="X1295">
            <v>0</v>
          </cell>
        </row>
        <row r="1296">
          <cell r="J1296">
            <v>0</v>
          </cell>
          <cell r="L1296">
            <v>0</v>
          </cell>
          <cell r="P1296">
            <v>0</v>
          </cell>
          <cell r="X1296">
            <v>0</v>
          </cell>
        </row>
        <row r="1297">
          <cell r="J1297">
            <v>0</v>
          </cell>
          <cell r="L1297">
            <v>0</v>
          </cell>
          <cell r="P1297">
            <v>0</v>
          </cell>
          <cell r="X1297">
            <v>0</v>
          </cell>
        </row>
        <row r="1298">
          <cell r="J1298">
            <v>0</v>
          </cell>
          <cell r="L1298">
            <v>0</v>
          </cell>
          <cell r="P1298">
            <v>0</v>
          </cell>
          <cell r="X1298">
            <v>0</v>
          </cell>
        </row>
        <row r="1299">
          <cell r="J1299">
            <v>0</v>
          </cell>
          <cell r="L1299">
            <v>0</v>
          </cell>
          <cell r="P1299">
            <v>0</v>
          </cell>
          <cell r="X1299">
            <v>0</v>
          </cell>
        </row>
        <row r="1300">
          <cell r="J1300">
            <v>13785.89</v>
          </cell>
          <cell r="L1300">
            <v>17802.77</v>
          </cell>
          <cell r="P1300">
            <v>4901.6000000000004</v>
          </cell>
          <cell r="X1300">
            <v>9564.8700000000008</v>
          </cell>
        </row>
        <row r="1301">
          <cell r="J1301">
            <v>3676.45</v>
          </cell>
          <cell r="L1301">
            <v>92.28</v>
          </cell>
          <cell r="P1301">
            <v>7644.89</v>
          </cell>
          <cell r="X1301">
            <v>795.89</v>
          </cell>
        </row>
        <row r="1302">
          <cell r="J1302">
            <v>0</v>
          </cell>
          <cell r="L1302">
            <v>0</v>
          </cell>
          <cell r="P1302">
            <v>0</v>
          </cell>
          <cell r="X1302">
            <v>0</v>
          </cell>
        </row>
        <row r="1303">
          <cell r="J1303">
            <v>0</v>
          </cell>
          <cell r="L1303">
            <v>0</v>
          </cell>
          <cell r="P1303">
            <v>0</v>
          </cell>
          <cell r="X1303">
            <v>0</v>
          </cell>
        </row>
        <row r="1304">
          <cell r="J1304">
            <v>0</v>
          </cell>
          <cell r="L1304">
            <v>0</v>
          </cell>
          <cell r="P1304">
            <v>0</v>
          </cell>
          <cell r="X1304">
            <v>0</v>
          </cell>
        </row>
        <row r="1305">
          <cell r="J1305">
            <v>0</v>
          </cell>
          <cell r="L1305">
            <v>0</v>
          </cell>
          <cell r="P1305">
            <v>0</v>
          </cell>
          <cell r="X1305">
            <v>0</v>
          </cell>
        </row>
        <row r="1306">
          <cell r="J1306">
            <v>0</v>
          </cell>
          <cell r="L1306">
            <v>0</v>
          </cell>
          <cell r="P1306">
            <v>0</v>
          </cell>
          <cell r="X1306">
            <v>0</v>
          </cell>
        </row>
        <row r="1307">
          <cell r="J1307">
            <v>0</v>
          </cell>
          <cell r="L1307">
            <v>0</v>
          </cell>
          <cell r="P1307">
            <v>0</v>
          </cell>
          <cell r="X1307">
            <v>0</v>
          </cell>
        </row>
        <row r="1308">
          <cell r="J1308">
            <v>0</v>
          </cell>
          <cell r="L1308">
            <v>0</v>
          </cell>
          <cell r="P1308">
            <v>0</v>
          </cell>
          <cell r="X1308">
            <v>0</v>
          </cell>
        </row>
        <row r="1309">
          <cell r="J1309">
            <v>0</v>
          </cell>
          <cell r="L1309">
            <v>0</v>
          </cell>
          <cell r="P1309">
            <v>0</v>
          </cell>
          <cell r="X1309">
            <v>0</v>
          </cell>
        </row>
        <row r="1310">
          <cell r="J1310">
            <v>0</v>
          </cell>
          <cell r="L1310">
            <v>0</v>
          </cell>
          <cell r="P1310">
            <v>0</v>
          </cell>
          <cell r="X1310">
            <v>0</v>
          </cell>
        </row>
        <row r="1311">
          <cell r="J1311">
            <v>0</v>
          </cell>
          <cell r="L1311">
            <v>0</v>
          </cell>
          <cell r="P1311">
            <v>0</v>
          </cell>
          <cell r="X1311">
            <v>0</v>
          </cell>
        </row>
        <row r="1312">
          <cell r="J1312">
            <v>0</v>
          </cell>
          <cell r="L1312">
            <v>0</v>
          </cell>
          <cell r="P1312">
            <v>0</v>
          </cell>
          <cell r="X1312">
            <v>0</v>
          </cell>
        </row>
        <row r="1313">
          <cell r="J1313">
            <v>0</v>
          </cell>
          <cell r="L1313">
            <v>0</v>
          </cell>
          <cell r="P1313">
            <v>0</v>
          </cell>
          <cell r="X1313">
            <v>0</v>
          </cell>
        </row>
        <row r="1314">
          <cell r="J1314">
            <v>0</v>
          </cell>
          <cell r="L1314">
            <v>0</v>
          </cell>
          <cell r="P1314">
            <v>0</v>
          </cell>
          <cell r="X1314">
            <v>0</v>
          </cell>
        </row>
        <row r="1315">
          <cell r="J1315">
            <v>0</v>
          </cell>
          <cell r="L1315">
            <v>0</v>
          </cell>
          <cell r="P1315">
            <v>0</v>
          </cell>
          <cell r="X1315">
            <v>0</v>
          </cell>
        </row>
        <row r="1316">
          <cell r="J1316">
            <v>0</v>
          </cell>
          <cell r="L1316">
            <v>0</v>
          </cell>
          <cell r="P1316">
            <v>0</v>
          </cell>
          <cell r="X1316">
            <v>0</v>
          </cell>
        </row>
        <row r="1317">
          <cell r="J1317">
            <v>0</v>
          </cell>
          <cell r="L1317">
            <v>0</v>
          </cell>
          <cell r="P1317">
            <v>0</v>
          </cell>
          <cell r="X1317">
            <v>0</v>
          </cell>
        </row>
        <row r="1318">
          <cell r="J1318">
            <v>0</v>
          </cell>
          <cell r="L1318">
            <v>0</v>
          </cell>
          <cell r="P1318">
            <v>0</v>
          </cell>
          <cell r="X1318">
            <v>0</v>
          </cell>
        </row>
        <row r="1319">
          <cell r="J1319">
            <v>59.93</v>
          </cell>
          <cell r="L1319">
            <v>718.36</v>
          </cell>
          <cell r="P1319">
            <v>1581.29</v>
          </cell>
          <cell r="X1319">
            <v>1261</v>
          </cell>
        </row>
        <row r="1320">
          <cell r="J1320">
            <v>6173.28</v>
          </cell>
          <cell r="L1320">
            <v>5736.66</v>
          </cell>
          <cell r="P1320">
            <v>535.04999999999995</v>
          </cell>
          <cell r="X1320">
            <v>3796.27</v>
          </cell>
        </row>
        <row r="1321">
          <cell r="J1321">
            <v>0</v>
          </cell>
          <cell r="L1321">
            <v>0</v>
          </cell>
          <cell r="P1321">
            <v>0</v>
          </cell>
          <cell r="X1321">
            <v>0</v>
          </cell>
        </row>
        <row r="1322">
          <cell r="J1322">
            <v>0</v>
          </cell>
          <cell r="L1322">
            <v>0</v>
          </cell>
          <cell r="P1322">
            <v>0</v>
          </cell>
          <cell r="X1322">
            <v>0</v>
          </cell>
        </row>
        <row r="1323">
          <cell r="J1323">
            <v>0</v>
          </cell>
          <cell r="L1323">
            <v>0</v>
          </cell>
          <cell r="P1323">
            <v>0</v>
          </cell>
          <cell r="X1323">
            <v>0</v>
          </cell>
        </row>
        <row r="1324">
          <cell r="J1324">
            <v>0</v>
          </cell>
          <cell r="L1324">
            <v>0</v>
          </cell>
          <cell r="P1324">
            <v>0</v>
          </cell>
          <cell r="X1324">
            <v>0</v>
          </cell>
        </row>
        <row r="1325">
          <cell r="J1325">
            <v>0</v>
          </cell>
          <cell r="L1325">
            <v>0</v>
          </cell>
          <cell r="P1325">
            <v>0</v>
          </cell>
          <cell r="X1325">
            <v>0</v>
          </cell>
        </row>
        <row r="1326">
          <cell r="J1326">
            <v>0</v>
          </cell>
          <cell r="L1326">
            <v>0</v>
          </cell>
          <cell r="P1326">
            <v>0</v>
          </cell>
          <cell r="X1326">
            <v>0</v>
          </cell>
        </row>
        <row r="1327">
          <cell r="J1327">
            <v>0</v>
          </cell>
          <cell r="L1327">
            <v>0</v>
          </cell>
          <cell r="P1327">
            <v>0</v>
          </cell>
          <cell r="X1327">
            <v>0</v>
          </cell>
        </row>
        <row r="1328">
          <cell r="J1328">
            <v>0</v>
          </cell>
          <cell r="L1328">
            <v>0</v>
          </cell>
          <cell r="P1328">
            <v>0</v>
          </cell>
          <cell r="X1328">
            <v>0</v>
          </cell>
        </row>
        <row r="1329">
          <cell r="J1329">
            <v>0</v>
          </cell>
          <cell r="L1329">
            <v>0</v>
          </cell>
          <cell r="P1329">
            <v>0</v>
          </cell>
          <cell r="X1329">
            <v>0</v>
          </cell>
        </row>
        <row r="1330">
          <cell r="J1330">
            <v>0</v>
          </cell>
          <cell r="L1330">
            <v>0</v>
          </cell>
          <cell r="P1330">
            <v>0</v>
          </cell>
          <cell r="X1330">
            <v>0</v>
          </cell>
        </row>
        <row r="1331">
          <cell r="J1331">
            <v>0</v>
          </cell>
          <cell r="L1331">
            <v>0</v>
          </cell>
          <cell r="P1331">
            <v>0</v>
          </cell>
          <cell r="X1331">
            <v>0</v>
          </cell>
        </row>
        <row r="1332">
          <cell r="J1332">
            <v>0</v>
          </cell>
          <cell r="L1332">
            <v>0</v>
          </cell>
          <cell r="P1332">
            <v>0</v>
          </cell>
          <cell r="X1332">
            <v>0</v>
          </cell>
        </row>
        <row r="1333">
          <cell r="J1333">
            <v>0</v>
          </cell>
          <cell r="L1333">
            <v>0</v>
          </cell>
          <cell r="P1333">
            <v>0</v>
          </cell>
          <cell r="X1333">
            <v>0</v>
          </cell>
        </row>
        <row r="1334">
          <cell r="J1334">
            <v>0</v>
          </cell>
          <cell r="L1334">
            <v>0</v>
          </cell>
          <cell r="P1334">
            <v>0</v>
          </cell>
          <cell r="X1334">
            <v>0</v>
          </cell>
        </row>
        <row r="1335">
          <cell r="J1335">
            <v>0</v>
          </cell>
          <cell r="L1335">
            <v>0</v>
          </cell>
          <cell r="P1335">
            <v>0</v>
          </cell>
          <cell r="X1335">
            <v>0</v>
          </cell>
        </row>
        <row r="1336">
          <cell r="J1336">
            <v>0</v>
          </cell>
          <cell r="L1336">
            <v>0</v>
          </cell>
          <cell r="P1336">
            <v>0</v>
          </cell>
          <cell r="X1336">
            <v>0</v>
          </cell>
        </row>
        <row r="1337">
          <cell r="J1337">
            <v>0</v>
          </cell>
          <cell r="L1337">
            <v>0</v>
          </cell>
          <cell r="P1337">
            <v>0</v>
          </cell>
          <cell r="X1337">
            <v>0</v>
          </cell>
        </row>
        <row r="1338">
          <cell r="J1338">
            <v>0</v>
          </cell>
          <cell r="L1338">
            <v>0</v>
          </cell>
          <cell r="P1338">
            <v>0</v>
          </cell>
          <cell r="X1338">
            <v>0</v>
          </cell>
        </row>
        <row r="1339">
          <cell r="J1339">
            <v>0</v>
          </cell>
          <cell r="L1339">
            <v>0</v>
          </cell>
          <cell r="P1339">
            <v>0</v>
          </cell>
          <cell r="X1339">
            <v>0</v>
          </cell>
        </row>
        <row r="1340">
          <cell r="J1340">
            <v>0</v>
          </cell>
          <cell r="L1340">
            <v>0</v>
          </cell>
          <cell r="P1340">
            <v>0</v>
          </cell>
          <cell r="X1340">
            <v>0</v>
          </cell>
        </row>
        <row r="1341">
          <cell r="J1341">
            <v>0</v>
          </cell>
          <cell r="L1341">
            <v>0</v>
          </cell>
          <cell r="P1341">
            <v>0</v>
          </cell>
          <cell r="X1341">
            <v>0</v>
          </cell>
        </row>
        <row r="1342">
          <cell r="J1342">
            <v>0</v>
          </cell>
          <cell r="L1342">
            <v>0</v>
          </cell>
          <cell r="P1342">
            <v>0</v>
          </cell>
          <cell r="X1342">
            <v>0</v>
          </cell>
        </row>
        <row r="1343">
          <cell r="J1343">
            <v>0</v>
          </cell>
          <cell r="L1343">
            <v>0</v>
          </cell>
          <cell r="P1343">
            <v>0</v>
          </cell>
          <cell r="X1343">
            <v>0</v>
          </cell>
        </row>
        <row r="1344">
          <cell r="J1344">
            <v>0</v>
          </cell>
          <cell r="L1344">
            <v>0</v>
          </cell>
          <cell r="P1344">
            <v>0</v>
          </cell>
          <cell r="X1344">
            <v>0</v>
          </cell>
        </row>
        <row r="1345">
          <cell r="J1345">
            <v>0</v>
          </cell>
          <cell r="L1345">
            <v>0</v>
          </cell>
          <cell r="P1345">
            <v>0</v>
          </cell>
          <cell r="X1345">
            <v>0</v>
          </cell>
        </row>
        <row r="1346">
          <cell r="J1346">
            <v>0</v>
          </cell>
          <cell r="L1346">
            <v>0</v>
          </cell>
          <cell r="P1346">
            <v>0</v>
          </cell>
          <cell r="X1346">
            <v>0</v>
          </cell>
        </row>
        <row r="1347">
          <cell r="J1347">
            <v>0</v>
          </cell>
          <cell r="L1347">
            <v>0</v>
          </cell>
          <cell r="P1347">
            <v>0</v>
          </cell>
          <cell r="X1347">
            <v>0</v>
          </cell>
        </row>
        <row r="1348">
          <cell r="J1348">
            <v>0</v>
          </cell>
          <cell r="L1348">
            <v>0</v>
          </cell>
          <cell r="P1348">
            <v>0</v>
          </cell>
          <cell r="X1348">
            <v>0</v>
          </cell>
        </row>
        <row r="1349">
          <cell r="J1349">
            <v>0</v>
          </cell>
          <cell r="L1349">
            <v>0</v>
          </cell>
          <cell r="P1349">
            <v>0</v>
          </cell>
          <cell r="X1349">
            <v>0</v>
          </cell>
        </row>
        <row r="1350">
          <cell r="J1350">
            <v>0</v>
          </cell>
          <cell r="L1350">
            <v>0</v>
          </cell>
          <cell r="P1350">
            <v>0</v>
          </cell>
          <cell r="X1350">
            <v>0</v>
          </cell>
        </row>
        <row r="1351">
          <cell r="J1351">
            <v>0</v>
          </cell>
          <cell r="L1351">
            <v>2296.81</v>
          </cell>
          <cell r="P1351">
            <v>691.41</v>
          </cell>
          <cell r="X1351">
            <v>537.72</v>
          </cell>
        </row>
        <row r="1352">
          <cell r="J1352">
            <v>91</v>
          </cell>
          <cell r="L1352">
            <v>189.07</v>
          </cell>
          <cell r="P1352">
            <v>2341.9</v>
          </cell>
          <cell r="X1352">
            <v>0</v>
          </cell>
        </row>
        <row r="1353">
          <cell r="J1353">
            <v>0</v>
          </cell>
          <cell r="L1353">
            <v>0</v>
          </cell>
          <cell r="P1353">
            <v>0</v>
          </cell>
          <cell r="X1353">
            <v>0</v>
          </cell>
        </row>
        <row r="1354">
          <cell r="J1354">
            <v>0</v>
          </cell>
          <cell r="L1354">
            <v>0</v>
          </cell>
          <cell r="P1354">
            <v>0</v>
          </cell>
          <cell r="X1354">
            <v>0</v>
          </cell>
        </row>
        <row r="1355">
          <cell r="J1355">
            <v>0</v>
          </cell>
          <cell r="L1355">
            <v>0</v>
          </cell>
          <cell r="P1355">
            <v>0</v>
          </cell>
          <cell r="X1355">
            <v>0</v>
          </cell>
        </row>
        <row r="1356">
          <cell r="J1356">
            <v>0</v>
          </cell>
          <cell r="L1356">
            <v>0</v>
          </cell>
          <cell r="P1356">
            <v>0</v>
          </cell>
          <cell r="X1356">
            <v>0</v>
          </cell>
        </row>
        <row r="1357">
          <cell r="J1357">
            <v>0</v>
          </cell>
          <cell r="L1357">
            <v>0</v>
          </cell>
          <cell r="P1357">
            <v>0</v>
          </cell>
          <cell r="X1357">
            <v>0</v>
          </cell>
        </row>
        <row r="1358">
          <cell r="J1358">
            <v>0</v>
          </cell>
          <cell r="L1358">
            <v>0</v>
          </cell>
          <cell r="P1358">
            <v>0</v>
          </cell>
          <cell r="X1358">
            <v>0</v>
          </cell>
        </row>
        <row r="1359">
          <cell r="J1359">
            <v>0</v>
          </cell>
          <cell r="L1359">
            <v>0</v>
          </cell>
          <cell r="P1359">
            <v>0</v>
          </cell>
          <cell r="X1359">
            <v>0</v>
          </cell>
        </row>
        <row r="1360">
          <cell r="J1360">
            <v>0</v>
          </cell>
          <cell r="L1360">
            <v>0</v>
          </cell>
          <cell r="P1360">
            <v>0</v>
          </cell>
          <cell r="X1360">
            <v>0</v>
          </cell>
        </row>
        <row r="1361">
          <cell r="J1361">
            <v>0</v>
          </cell>
          <cell r="L1361">
            <v>0</v>
          </cell>
          <cell r="P1361">
            <v>0</v>
          </cell>
          <cell r="X1361">
            <v>0</v>
          </cell>
        </row>
        <row r="1362">
          <cell r="J1362">
            <v>0</v>
          </cell>
          <cell r="L1362">
            <v>0</v>
          </cell>
          <cell r="P1362">
            <v>0</v>
          </cell>
          <cell r="X1362">
            <v>0</v>
          </cell>
        </row>
        <row r="1363">
          <cell r="J1363">
            <v>0</v>
          </cell>
          <cell r="L1363">
            <v>0</v>
          </cell>
          <cell r="P1363">
            <v>0</v>
          </cell>
          <cell r="X1363">
            <v>0</v>
          </cell>
        </row>
        <row r="1364">
          <cell r="J1364">
            <v>0</v>
          </cell>
          <cell r="L1364">
            <v>0</v>
          </cell>
          <cell r="P1364">
            <v>0</v>
          </cell>
          <cell r="X1364">
            <v>0</v>
          </cell>
        </row>
        <row r="1365">
          <cell r="J1365">
            <v>0</v>
          </cell>
          <cell r="L1365">
            <v>0</v>
          </cell>
          <cell r="P1365">
            <v>0</v>
          </cell>
          <cell r="X1365">
            <v>0</v>
          </cell>
        </row>
        <row r="1366">
          <cell r="J1366">
            <v>0</v>
          </cell>
          <cell r="L1366">
            <v>0</v>
          </cell>
          <cell r="P1366">
            <v>0</v>
          </cell>
          <cell r="X1366">
            <v>0</v>
          </cell>
        </row>
        <row r="1367">
          <cell r="J1367">
            <v>0</v>
          </cell>
          <cell r="L1367">
            <v>0</v>
          </cell>
          <cell r="P1367">
            <v>0</v>
          </cell>
          <cell r="X1367">
            <v>0</v>
          </cell>
        </row>
        <row r="1368">
          <cell r="J1368">
            <v>0</v>
          </cell>
          <cell r="L1368">
            <v>0</v>
          </cell>
          <cell r="P1368">
            <v>0</v>
          </cell>
          <cell r="X1368">
            <v>0</v>
          </cell>
        </row>
        <row r="1369">
          <cell r="J1369">
            <v>0</v>
          </cell>
          <cell r="L1369">
            <v>0</v>
          </cell>
          <cell r="P1369">
            <v>0</v>
          </cell>
          <cell r="X1369">
            <v>0</v>
          </cell>
        </row>
        <row r="1370">
          <cell r="J1370">
            <v>0</v>
          </cell>
          <cell r="L1370">
            <v>0</v>
          </cell>
          <cell r="P1370">
            <v>0</v>
          </cell>
          <cell r="X1370">
            <v>0</v>
          </cell>
        </row>
        <row r="1371">
          <cell r="J1371">
            <v>0</v>
          </cell>
          <cell r="L1371">
            <v>0</v>
          </cell>
          <cell r="P1371">
            <v>0</v>
          </cell>
          <cell r="X1371">
            <v>0</v>
          </cell>
        </row>
        <row r="1372">
          <cell r="J1372">
            <v>0</v>
          </cell>
          <cell r="L1372">
            <v>0</v>
          </cell>
          <cell r="P1372">
            <v>0</v>
          </cell>
          <cell r="X1372">
            <v>0</v>
          </cell>
        </row>
        <row r="1373">
          <cell r="J1373">
            <v>0</v>
          </cell>
          <cell r="L1373">
            <v>0</v>
          </cell>
          <cell r="P1373">
            <v>0</v>
          </cell>
          <cell r="X1373">
            <v>0</v>
          </cell>
        </row>
        <row r="1374">
          <cell r="J1374">
            <v>0</v>
          </cell>
          <cell r="L1374">
            <v>0</v>
          </cell>
          <cell r="P1374">
            <v>0</v>
          </cell>
          <cell r="X1374">
            <v>0</v>
          </cell>
        </row>
        <row r="1375">
          <cell r="J1375">
            <v>8888.4</v>
          </cell>
          <cell r="L1375">
            <v>845.01</v>
          </cell>
          <cell r="P1375">
            <v>4686.68</v>
          </cell>
          <cell r="X1375">
            <v>316</v>
          </cell>
        </row>
        <row r="1376">
          <cell r="J1376">
            <v>0</v>
          </cell>
          <cell r="L1376">
            <v>205</v>
          </cell>
          <cell r="P1376">
            <v>2245.39</v>
          </cell>
          <cell r="X1376">
            <v>1460.69</v>
          </cell>
        </row>
        <row r="1377">
          <cell r="J1377">
            <v>0</v>
          </cell>
          <cell r="L1377">
            <v>0</v>
          </cell>
          <cell r="P1377">
            <v>0</v>
          </cell>
          <cell r="X1377">
            <v>0</v>
          </cell>
        </row>
        <row r="1378">
          <cell r="J1378">
            <v>0</v>
          </cell>
          <cell r="L1378">
            <v>0</v>
          </cell>
          <cell r="P1378">
            <v>0</v>
          </cell>
          <cell r="X1378">
            <v>0</v>
          </cell>
        </row>
        <row r="1379">
          <cell r="J1379">
            <v>0</v>
          </cell>
          <cell r="L1379">
            <v>0</v>
          </cell>
          <cell r="P1379">
            <v>0</v>
          </cell>
          <cell r="X1379">
            <v>0</v>
          </cell>
        </row>
        <row r="1380">
          <cell r="J1380">
            <v>0</v>
          </cell>
          <cell r="L1380">
            <v>0</v>
          </cell>
          <cell r="P1380">
            <v>0</v>
          </cell>
          <cell r="X1380">
            <v>0</v>
          </cell>
        </row>
        <row r="1381">
          <cell r="J1381">
            <v>0</v>
          </cell>
          <cell r="L1381">
            <v>0</v>
          </cell>
          <cell r="P1381">
            <v>0</v>
          </cell>
          <cell r="X1381">
            <v>0</v>
          </cell>
        </row>
        <row r="1382">
          <cell r="J1382">
            <v>0</v>
          </cell>
          <cell r="L1382">
            <v>0</v>
          </cell>
          <cell r="P1382">
            <v>0</v>
          </cell>
          <cell r="X1382">
            <v>0</v>
          </cell>
        </row>
        <row r="1383">
          <cell r="J1383">
            <v>0</v>
          </cell>
          <cell r="L1383">
            <v>0</v>
          </cell>
          <cell r="P1383">
            <v>0</v>
          </cell>
          <cell r="X1383">
            <v>0</v>
          </cell>
        </row>
        <row r="1384">
          <cell r="J1384">
            <v>0</v>
          </cell>
          <cell r="L1384">
            <v>0</v>
          </cell>
          <cell r="P1384">
            <v>0</v>
          </cell>
          <cell r="X1384">
            <v>0</v>
          </cell>
        </row>
        <row r="1385">
          <cell r="J1385">
            <v>0</v>
          </cell>
          <cell r="L1385">
            <v>0</v>
          </cell>
          <cell r="P1385">
            <v>0</v>
          </cell>
          <cell r="X1385">
            <v>0</v>
          </cell>
        </row>
        <row r="1386">
          <cell r="J1386">
            <v>0</v>
          </cell>
          <cell r="L1386">
            <v>0</v>
          </cell>
          <cell r="P1386">
            <v>0</v>
          </cell>
          <cell r="X1386">
            <v>0</v>
          </cell>
        </row>
        <row r="1387">
          <cell r="J1387">
            <v>0</v>
          </cell>
          <cell r="L1387">
            <v>0</v>
          </cell>
          <cell r="P1387">
            <v>0</v>
          </cell>
          <cell r="X1387">
            <v>0</v>
          </cell>
        </row>
        <row r="1388">
          <cell r="J1388">
            <v>0</v>
          </cell>
          <cell r="L1388">
            <v>0</v>
          </cell>
          <cell r="P1388">
            <v>0</v>
          </cell>
          <cell r="X1388">
            <v>0</v>
          </cell>
        </row>
        <row r="1389">
          <cell r="J1389">
            <v>0</v>
          </cell>
          <cell r="L1389">
            <v>0</v>
          </cell>
          <cell r="P1389">
            <v>0</v>
          </cell>
          <cell r="X1389">
            <v>0</v>
          </cell>
        </row>
        <row r="1390">
          <cell r="J1390">
            <v>0</v>
          </cell>
          <cell r="L1390">
            <v>0</v>
          </cell>
          <cell r="P1390">
            <v>0</v>
          </cell>
          <cell r="X1390">
            <v>0</v>
          </cell>
        </row>
        <row r="1391">
          <cell r="J1391">
            <v>0</v>
          </cell>
          <cell r="L1391">
            <v>0</v>
          </cell>
          <cell r="P1391">
            <v>0</v>
          </cell>
          <cell r="X1391">
            <v>0</v>
          </cell>
        </row>
        <row r="1392">
          <cell r="J1392">
            <v>0</v>
          </cell>
          <cell r="L1392">
            <v>0</v>
          </cell>
          <cell r="P1392">
            <v>0</v>
          </cell>
          <cell r="X1392">
            <v>0</v>
          </cell>
        </row>
        <row r="1393">
          <cell r="J1393">
            <v>0</v>
          </cell>
          <cell r="L1393">
            <v>0</v>
          </cell>
          <cell r="P1393">
            <v>0</v>
          </cell>
          <cell r="X1393">
            <v>0</v>
          </cell>
        </row>
        <row r="1394">
          <cell r="J1394">
            <v>0</v>
          </cell>
          <cell r="L1394">
            <v>0</v>
          </cell>
          <cell r="P1394">
            <v>0</v>
          </cell>
          <cell r="X1394">
            <v>0</v>
          </cell>
        </row>
        <row r="1395">
          <cell r="J1395">
            <v>0</v>
          </cell>
          <cell r="L1395">
            <v>0</v>
          </cell>
          <cell r="P1395">
            <v>0</v>
          </cell>
          <cell r="X1395">
            <v>0</v>
          </cell>
        </row>
        <row r="1396">
          <cell r="J1396">
            <v>0</v>
          </cell>
          <cell r="L1396">
            <v>0</v>
          </cell>
          <cell r="P1396">
            <v>0</v>
          </cell>
          <cell r="X1396">
            <v>0</v>
          </cell>
        </row>
        <row r="1397">
          <cell r="J1397">
            <v>0</v>
          </cell>
          <cell r="L1397">
            <v>0</v>
          </cell>
          <cell r="P1397">
            <v>0</v>
          </cell>
          <cell r="X1397">
            <v>0</v>
          </cell>
        </row>
        <row r="1398">
          <cell r="J1398">
            <v>0</v>
          </cell>
          <cell r="L1398">
            <v>0</v>
          </cell>
          <cell r="P1398">
            <v>0</v>
          </cell>
          <cell r="X1398">
            <v>0</v>
          </cell>
        </row>
        <row r="1399">
          <cell r="J1399">
            <v>0</v>
          </cell>
          <cell r="L1399">
            <v>0</v>
          </cell>
          <cell r="P1399">
            <v>0</v>
          </cell>
          <cell r="X1399">
            <v>0</v>
          </cell>
        </row>
        <row r="1400">
          <cell r="J1400">
            <v>0</v>
          </cell>
          <cell r="L1400">
            <v>0</v>
          </cell>
          <cell r="P1400">
            <v>0</v>
          </cell>
          <cell r="X1400">
            <v>0</v>
          </cell>
        </row>
        <row r="1401">
          <cell r="J1401">
            <v>0</v>
          </cell>
          <cell r="L1401">
            <v>0</v>
          </cell>
          <cell r="P1401">
            <v>0</v>
          </cell>
          <cell r="X1401">
            <v>0</v>
          </cell>
        </row>
        <row r="1402">
          <cell r="J1402">
            <v>0</v>
          </cell>
          <cell r="L1402">
            <v>0</v>
          </cell>
          <cell r="P1402">
            <v>0</v>
          </cell>
          <cell r="X1402">
            <v>0</v>
          </cell>
        </row>
        <row r="1403">
          <cell r="J1403">
            <v>0</v>
          </cell>
          <cell r="L1403">
            <v>0</v>
          </cell>
          <cell r="P1403">
            <v>0</v>
          </cell>
          <cell r="X1403">
            <v>0</v>
          </cell>
        </row>
        <row r="1404">
          <cell r="J1404">
            <v>0</v>
          </cell>
          <cell r="L1404">
            <v>0</v>
          </cell>
          <cell r="P1404">
            <v>0</v>
          </cell>
          <cell r="X1404">
            <v>0</v>
          </cell>
        </row>
        <row r="1405">
          <cell r="J1405">
            <v>0</v>
          </cell>
          <cell r="L1405">
            <v>0</v>
          </cell>
          <cell r="P1405">
            <v>0</v>
          </cell>
          <cell r="X1405">
            <v>0</v>
          </cell>
        </row>
        <row r="1406">
          <cell r="J1406">
            <v>0</v>
          </cell>
          <cell r="L1406">
            <v>0</v>
          </cell>
          <cell r="P1406">
            <v>0</v>
          </cell>
          <cell r="X1406">
            <v>0</v>
          </cell>
        </row>
        <row r="1407">
          <cell r="J1407">
            <v>0</v>
          </cell>
          <cell r="L1407">
            <v>0</v>
          </cell>
          <cell r="P1407">
            <v>0</v>
          </cell>
          <cell r="X1407">
            <v>0</v>
          </cell>
        </row>
        <row r="1408">
          <cell r="J1408">
            <v>0</v>
          </cell>
          <cell r="L1408">
            <v>0</v>
          </cell>
          <cell r="P1408">
            <v>0</v>
          </cell>
          <cell r="X1408">
            <v>0</v>
          </cell>
        </row>
        <row r="1409">
          <cell r="J1409">
            <v>0</v>
          </cell>
          <cell r="L1409">
            <v>0</v>
          </cell>
          <cell r="P1409">
            <v>0</v>
          </cell>
          <cell r="X1409">
            <v>0</v>
          </cell>
        </row>
        <row r="1410">
          <cell r="J1410">
            <v>0</v>
          </cell>
          <cell r="L1410">
            <v>0</v>
          </cell>
          <cell r="P1410">
            <v>0</v>
          </cell>
          <cell r="X1410">
            <v>0</v>
          </cell>
        </row>
        <row r="1411">
          <cell r="J1411">
            <v>0</v>
          </cell>
          <cell r="L1411">
            <v>0</v>
          </cell>
          <cell r="P1411">
            <v>0</v>
          </cell>
          <cell r="X1411">
            <v>0</v>
          </cell>
        </row>
        <row r="1412">
          <cell r="J1412">
            <v>0</v>
          </cell>
          <cell r="L1412">
            <v>0</v>
          </cell>
          <cell r="P1412">
            <v>0</v>
          </cell>
          <cell r="X1412">
            <v>0</v>
          </cell>
        </row>
        <row r="1413">
          <cell r="J1413">
            <v>0</v>
          </cell>
          <cell r="L1413">
            <v>0</v>
          </cell>
          <cell r="P1413">
            <v>0</v>
          </cell>
          <cell r="X1413">
            <v>0</v>
          </cell>
        </row>
        <row r="1414">
          <cell r="J1414">
            <v>0</v>
          </cell>
          <cell r="L1414">
            <v>0</v>
          </cell>
          <cell r="P1414">
            <v>0</v>
          </cell>
          <cell r="X1414">
            <v>0</v>
          </cell>
        </row>
        <row r="1415">
          <cell r="J1415">
            <v>0</v>
          </cell>
          <cell r="L1415">
            <v>0</v>
          </cell>
          <cell r="P1415">
            <v>0</v>
          </cell>
          <cell r="X1415">
            <v>0</v>
          </cell>
        </row>
        <row r="1416">
          <cell r="J1416">
            <v>0</v>
          </cell>
          <cell r="L1416">
            <v>0</v>
          </cell>
          <cell r="P1416">
            <v>0</v>
          </cell>
          <cell r="X1416">
            <v>0</v>
          </cell>
        </row>
        <row r="1417">
          <cell r="J1417">
            <v>0</v>
          </cell>
          <cell r="L1417">
            <v>0</v>
          </cell>
          <cell r="P1417">
            <v>0</v>
          </cell>
          <cell r="X1417">
            <v>0</v>
          </cell>
        </row>
        <row r="1418">
          <cell r="J1418">
            <v>0</v>
          </cell>
          <cell r="L1418">
            <v>0</v>
          </cell>
          <cell r="P1418">
            <v>0</v>
          </cell>
          <cell r="X1418">
            <v>0</v>
          </cell>
        </row>
        <row r="1419">
          <cell r="J1419">
            <v>0</v>
          </cell>
          <cell r="L1419">
            <v>0</v>
          </cell>
          <cell r="P1419">
            <v>0</v>
          </cell>
          <cell r="X1419">
            <v>0</v>
          </cell>
        </row>
        <row r="1420">
          <cell r="J1420">
            <v>0</v>
          </cell>
          <cell r="L1420">
            <v>0</v>
          </cell>
          <cell r="P1420">
            <v>0</v>
          </cell>
          <cell r="X1420">
            <v>0</v>
          </cell>
        </row>
        <row r="1421">
          <cell r="J1421">
            <v>0</v>
          </cell>
          <cell r="L1421">
            <v>0</v>
          </cell>
          <cell r="P1421">
            <v>0</v>
          </cell>
          <cell r="X1421">
            <v>0</v>
          </cell>
        </row>
        <row r="1422">
          <cell r="J1422">
            <v>0</v>
          </cell>
          <cell r="L1422">
            <v>0</v>
          </cell>
          <cell r="P1422">
            <v>0</v>
          </cell>
          <cell r="X1422">
            <v>0</v>
          </cell>
        </row>
        <row r="1423">
          <cell r="J1423">
            <v>0</v>
          </cell>
          <cell r="L1423">
            <v>0</v>
          </cell>
          <cell r="P1423">
            <v>0</v>
          </cell>
          <cell r="X1423">
            <v>0</v>
          </cell>
        </row>
        <row r="1424">
          <cell r="J1424">
            <v>0</v>
          </cell>
          <cell r="L1424">
            <v>0</v>
          </cell>
          <cell r="P1424">
            <v>0</v>
          </cell>
          <cell r="X1424">
            <v>0</v>
          </cell>
        </row>
        <row r="1425">
          <cell r="J1425">
            <v>0</v>
          </cell>
          <cell r="L1425">
            <v>0</v>
          </cell>
          <cell r="P1425">
            <v>0</v>
          </cell>
          <cell r="X1425">
            <v>0</v>
          </cell>
        </row>
        <row r="1426">
          <cell r="J1426">
            <v>0</v>
          </cell>
          <cell r="L1426">
            <v>0</v>
          </cell>
          <cell r="P1426">
            <v>0</v>
          </cell>
          <cell r="X1426">
            <v>0</v>
          </cell>
        </row>
        <row r="1427">
          <cell r="J1427">
            <v>0</v>
          </cell>
          <cell r="L1427">
            <v>0</v>
          </cell>
          <cell r="P1427">
            <v>0</v>
          </cell>
          <cell r="X1427">
            <v>0</v>
          </cell>
        </row>
        <row r="1428">
          <cell r="J1428">
            <v>0</v>
          </cell>
          <cell r="L1428">
            <v>0</v>
          </cell>
          <cell r="P1428">
            <v>0</v>
          </cell>
          <cell r="X1428">
            <v>0</v>
          </cell>
        </row>
        <row r="1429">
          <cell r="J1429">
            <v>0</v>
          </cell>
          <cell r="L1429">
            <v>0</v>
          </cell>
          <cell r="P1429">
            <v>0</v>
          </cell>
          <cell r="X1429">
            <v>0</v>
          </cell>
        </row>
        <row r="1430">
          <cell r="J1430">
            <v>0</v>
          </cell>
          <cell r="L1430">
            <v>0</v>
          </cell>
          <cell r="P1430">
            <v>0</v>
          </cell>
          <cell r="X1430">
            <v>0</v>
          </cell>
        </row>
        <row r="1431">
          <cell r="J1431">
            <v>0</v>
          </cell>
          <cell r="L1431">
            <v>0</v>
          </cell>
          <cell r="P1431">
            <v>0</v>
          </cell>
          <cell r="X1431">
            <v>0</v>
          </cell>
        </row>
        <row r="1432">
          <cell r="J1432">
            <v>0</v>
          </cell>
          <cell r="L1432">
            <v>0</v>
          </cell>
          <cell r="P1432">
            <v>0</v>
          </cell>
          <cell r="X1432">
            <v>0</v>
          </cell>
        </row>
        <row r="1433">
          <cell r="J1433">
            <v>0</v>
          </cell>
          <cell r="L1433">
            <v>0</v>
          </cell>
          <cell r="P1433">
            <v>0</v>
          </cell>
          <cell r="X1433">
            <v>0</v>
          </cell>
        </row>
        <row r="1434">
          <cell r="J1434">
            <v>0</v>
          </cell>
          <cell r="L1434">
            <v>0</v>
          </cell>
          <cell r="P1434">
            <v>0</v>
          </cell>
          <cell r="X1434">
            <v>0</v>
          </cell>
        </row>
        <row r="1435">
          <cell r="J1435">
            <v>0</v>
          </cell>
          <cell r="L1435">
            <v>0</v>
          </cell>
          <cell r="P1435">
            <v>0</v>
          </cell>
          <cell r="X1435">
            <v>0</v>
          </cell>
        </row>
        <row r="1436">
          <cell r="J1436">
            <v>0</v>
          </cell>
          <cell r="L1436">
            <v>0</v>
          </cell>
          <cell r="P1436">
            <v>0</v>
          </cell>
          <cell r="X1436">
            <v>0</v>
          </cell>
        </row>
        <row r="1437">
          <cell r="J1437">
            <v>0</v>
          </cell>
          <cell r="L1437">
            <v>0</v>
          </cell>
          <cell r="P1437">
            <v>0</v>
          </cell>
          <cell r="X1437">
            <v>0</v>
          </cell>
        </row>
        <row r="1438">
          <cell r="J1438">
            <v>0</v>
          </cell>
          <cell r="L1438">
            <v>0</v>
          </cell>
          <cell r="P1438">
            <v>0</v>
          </cell>
          <cell r="X1438">
            <v>0</v>
          </cell>
        </row>
        <row r="1439">
          <cell r="J1439">
            <v>0</v>
          </cell>
          <cell r="L1439">
            <v>0</v>
          </cell>
          <cell r="P1439">
            <v>0</v>
          </cell>
          <cell r="X1439">
            <v>0</v>
          </cell>
        </row>
        <row r="1440">
          <cell r="J1440">
            <v>0</v>
          </cell>
          <cell r="L1440">
            <v>0</v>
          </cell>
          <cell r="P1440">
            <v>0</v>
          </cell>
          <cell r="X1440">
            <v>0</v>
          </cell>
        </row>
        <row r="1441">
          <cell r="J1441">
            <v>0</v>
          </cell>
          <cell r="L1441">
            <v>0</v>
          </cell>
          <cell r="P1441">
            <v>0</v>
          </cell>
          <cell r="X1441">
            <v>0</v>
          </cell>
        </row>
        <row r="1442">
          <cell r="J1442">
            <v>0</v>
          </cell>
          <cell r="L1442">
            <v>0</v>
          </cell>
          <cell r="P1442">
            <v>0</v>
          </cell>
          <cell r="X1442">
            <v>0</v>
          </cell>
        </row>
        <row r="1443">
          <cell r="J1443">
            <v>0</v>
          </cell>
          <cell r="L1443">
            <v>0</v>
          </cell>
          <cell r="P1443">
            <v>0</v>
          </cell>
          <cell r="X1443">
            <v>0</v>
          </cell>
        </row>
        <row r="1444">
          <cell r="J1444">
            <v>0</v>
          </cell>
          <cell r="L1444">
            <v>0</v>
          </cell>
          <cell r="P1444">
            <v>0</v>
          </cell>
          <cell r="X1444">
            <v>0</v>
          </cell>
        </row>
        <row r="1445">
          <cell r="J1445">
            <v>0</v>
          </cell>
          <cell r="L1445">
            <v>0</v>
          </cell>
          <cell r="P1445">
            <v>0</v>
          </cell>
          <cell r="X1445">
            <v>0</v>
          </cell>
        </row>
        <row r="1446">
          <cell r="J1446">
            <v>0</v>
          </cell>
          <cell r="L1446">
            <v>0</v>
          </cell>
          <cell r="P1446">
            <v>0</v>
          </cell>
          <cell r="X1446">
            <v>0</v>
          </cell>
        </row>
        <row r="1447">
          <cell r="J1447">
            <v>0</v>
          </cell>
          <cell r="L1447">
            <v>0</v>
          </cell>
          <cell r="P1447">
            <v>0</v>
          </cell>
          <cell r="X1447">
            <v>0</v>
          </cell>
        </row>
        <row r="1448">
          <cell r="J1448">
            <v>0</v>
          </cell>
          <cell r="L1448">
            <v>0</v>
          </cell>
          <cell r="P1448">
            <v>0</v>
          </cell>
          <cell r="X1448">
            <v>0</v>
          </cell>
        </row>
        <row r="1449">
          <cell r="J1449">
            <v>0</v>
          </cell>
          <cell r="L1449">
            <v>0</v>
          </cell>
          <cell r="P1449">
            <v>0</v>
          </cell>
          <cell r="X1449">
            <v>0</v>
          </cell>
        </row>
        <row r="1450">
          <cell r="J1450">
            <v>0</v>
          </cell>
          <cell r="L1450">
            <v>0</v>
          </cell>
          <cell r="P1450">
            <v>0</v>
          </cell>
          <cell r="X1450">
            <v>0</v>
          </cell>
        </row>
        <row r="1451">
          <cell r="J1451">
            <v>0</v>
          </cell>
          <cell r="L1451">
            <v>0</v>
          </cell>
          <cell r="P1451">
            <v>0</v>
          </cell>
          <cell r="X1451">
            <v>0</v>
          </cell>
        </row>
        <row r="1452">
          <cell r="J1452">
            <v>0</v>
          </cell>
          <cell r="L1452">
            <v>0</v>
          </cell>
          <cell r="P1452">
            <v>0</v>
          </cell>
          <cell r="X1452">
            <v>0</v>
          </cell>
        </row>
        <row r="1453">
          <cell r="J1453">
            <v>0</v>
          </cell>
          <cell r="L1453">
            <v>0</v>
          </cell>
          <cell r="P1453">
            <v>0</v>
          </cell>
          <cell r="X1453">
            <v>0</v>
          </cell>
        </row>
        <row r="1454">
          <cell r="J1454">
            <v>0</v>
          </cell>
          <cell r="L1454">
            <v>0</v>
          </cell>
          <cell r="P1454">
            <v>0</v>
          </cell>
          <cell r="X1454">
            <v>0</v>
          </cell>
        </row>
        <row r="1455">
          <cell r="J1455">
            <v>0</v>
          </cell>
          <cell r="L1455">
            <v>0</v>
          </cell>
          <cell r="P1455">
            <v>0</v>
          </cell>
          <cell r="X1455">
            <v>0</v>
          </cell>
        </row>
        <row r="1456">
          <cell r="J1456">
            <v>0</v>
          </cell>
          <cell r="L1456">
            <v>0</v>
          </cell>
          <cell r="P1456">
            <v>0</v>
          </cell>
          <cell r="X1456">
            <v>0</v>
          </cell>
        </row>
        <row r="1457">
          <cell r="J1457">
            <v>0</v>
          </cell>
          <cell r="L1457">
            <v>0</v>
          </cell>
          <cell r="P1457">
            <v>0</v>
          </cell>
          <cell r="X1457">
            <v>0</v>
          </cell>
        </row>
        <row r="1458">
          <cell r="J1458">
            <v>0</v>
          </cell>
          <cell r="L1458">
            <v>0</v>
          </cell>
          <cell r="P1458">
            <v>0</v>
          </cell>
          <cell r="X1458">
            <v>0</v>
          </cell>
        </row>
        <row r="1459">
          <cell r="J1459">
            <v>0</v>
          </cell>
          <cell r="L1459">
            <v>0</v>
          </cell>
          <cell r="P1459">
            <v>0</v>
          </cell>
          <cell r="X1459">
            <v>0</v>
          </cell>
        </row>
        <row r="1460">
          <cell r="J1460">
            <v>0</v>
          </cell>
          <cell r="L1460">
            <v>0</v>
          </cell>
          <cell r="P1460">
            <v>0</v>
          </cell>
          <cell r="X1460">
            <v>0</v>
          </cell>
        </row>
        <row r="1461">
          <cell r="J1461">
            <v>0</v>
          </cell>
          <cell r="L1461">
            <v>0</v>
          </cell>
          <cell r="P1461">
            <v>0</v>
          </cell>
          <cell r="X1461">
            <v>0</v>
          </cell>
        </row>
        <row r="1462">
          <cell r="J1462">
            <v>0</v>
          </cell>
          <cell r="L1462">
            <v>0</v>
          </cell>
          <cell r="P1462">
            <v>0</v>
          </cell>
          <cell r="X1462">
            <v>0</v>
          </cell>
        </row>
        <row r="1463">
          <cell r="J1463">
            <v>0</v>
          </cell>
          <cell r="L1463">
            <v>0</v>
          </cell>
          <cell r="P1463">
            <v>0</v>
          </cell>
          <cell r="X1463">
            <v>0</v>
          </cell>
        </row>
        <row r="1464">
          <cell r="J1464">
            <v>0</v>
          </cell>
          <cell r="L1464">
            <v>0</v>
          </cell>
          <cell r="P1464">
            <v>0</v>
          </cell>
          <cell r="X1464">
            <v>0</v>
          </cell>
        </row>
        <row r="1465">
          <cell r="J1465">
            <v>0</v>
          </cell>
          <cell r="L1465">
            <v>0</v>
          </cell>
          <cell r="P1465">
            <v>0</v>
          </cell>
          <cell r="X1465">
            <v>0</v>
          </cell>
        </row>
        <row r="1466">
          <cell r="J1466">
            <v>0</v>
          </cell>
          <cell r="L1466">
            <v>0</v>
          </cell>
          <cell r="P1466">
            <v>0</v>
          </cell>
          <cell r="X1466">
            <v>0</v>
          </cell>
        </row>
        <row r="1467">
          <cell r="J1467">
            <v>0</v>
          </cell>
          <cell r="L1467">
            <v>0</v>
          </cell>
          <cell r="P1467">
            <v>0</v>
          </cell>
          <cell r="X1467">
            <v>0</v>
          </cell>
        </row>
        <row r="1468">
          <cell r="J1468">
            <v>0</v>
          </cell>
          <cell r="L1468">
            <v>0</v>
          </cell>
          <cell r="P1468">
            <v>0</v>
          </cell>
          <cell r="X1468">
            <v>0</v>
          </cell>
        </row>
        <row r="1469">
          <cell r="J1469">
            <v>0</v>
          </cell>
          <cell r="L1469">
            <v>0</v>
          </cell>
          <cell r="P1469">
            <v>0</v>
          </cell>
          <cell r="X1469">
            <v>0</v>
          </cell>
        </row>
        <row r="1470">
          <cell r="J1470">
            <v>0</v>
          </cell>
          <cell r="L1470">
            <v>0</v>
          </cell>
          <cell r="P1470">
            <v>0</v>
          </cell>
          <cell r="X1470">
            <v>0</v>
          </cell>
        </row>
        <row r="1471">
          <cell r="J1471">
            <v>0</v>
          </cell>
          <cell r="L1471">
            <v>0</v>
          </cell>
          <cell r="P1471">
            <v>0</v>
          </cell>
          <cell r="X1471">
            <v>0</v>
          </cell>
        </row>
        <row r="1472">
          <cell r="J1472">
            <v>0</v>
          </cell>
          <cell r="L1472">
            <v>0</v>
          </cell>
          <cell r="P1472">
            <v>0</v>
          </cell>
          <cell r="X1472">
            <v>0</v>
          </cell>
        </row>
        <row r="1473">
          <cell r="J1473">
            <v>0</v>
          </cell>
          <cell r="L1473">
            <v>0</v>
          </cell>
          <cell r="P1473">
            <v>0</v>
          </cell>
          <cell r="X1473">
            <v>0</v>
          </cell>
        </row>
        <row r="1474">
          <cell r="J1474">
            <v>0</v>
          </cell>
          <cell r="L1474">
            <v>0</v>
          </cell>
          <cell r="P1474">
            <v>0</v>
          </cell>
          <cell r="X1474">
            <v>0</v>
          </cell>
        </row>
        <row r="1475">
          <cell r="J1475">
            <v>0</v>
          </cell>
          <cell r="L1475">
            <v>0</v>
          </cell>
          <cell r="P1475">
            <v>0</v>
          </cell>
          <cell r="X1475">
            <v>0</v>
          </cell>
        </row>
        <row r="1476">
          <cell r="J1476">
            <v>0</v>
          </cell>
          <cell r="L1476">
            <v>0</v>
          </cell>
          <cell r="P1476">
            <v>0</v>
          </cell>
          <cell r="X1476">
            <v>0</v>
          </cell>
        </row>
        <row r="1477">
          <cell r="J1477">
            <v>0</v>
          </cell>
          <cell r="L1477">
            <v>0</v>
          </cell>
          <cell r="P1477">
            <v>0</v>
          </cell>
          <cell r="X1477">
            <v>0</v>
          </cell>
        </row>
        <row r="1478">
          <cell r="J1478">
            <v>0</v>
          </cell>
          <cell r="L1478">
            <v>0</v>
          </cell>
          <cell r="P1478">
            <v>0</v>
          </cell>
          <cell r="X1478">
            <v>0</v>
          </cell>
        </row>
        <row r="1479">
          <cell r="J1479">
            <v>0</v>
          </cell>
          <cell r="L1479">
            <v>0</v>
          </cell>
          <cell r="P1479">
            <v>0</v>
          </cell>
          <cell r="X1479">
            <v>0</v>
          </cell>
        </row>
        <row r="1480">
          <cell r="J1480">
            <v>0</v>
          </cell>
          <cell r="L1480">
            <v>0</v>
          </cell>
          <cell r="P1480">
            <v>0</v>
          </cell>
          <cell r="X1480">
            <v>0</v>
          </cell>
        </row>
        <row r="1481">
          <cell r="J1481">
            <v>0</v>
          </cell>
          <cell r="L1481">
            <v>0</v>
          </cell>
          <cell r="P1481">
            <v>0</v>
          </cell>
          <cell r="X1481">
            <v>0</v>
          </cell>
        </row>
        <row r="1482">
          <cell r="J1482">
            <v>0</v>
          </cell>
          <cell r="L1482">
            <v>0</v>
          </cell>
          <cell r="P1482">
            <v>0</v>
          </cell>
          <cell r="X1482">
            <v>0</v>
          </cell>
        </row>
        <row r="1483">
          <cell r="J1483">
            <v>0</v>
          </cell>
          <cell r="L1483">
            <v>0</v>
          </cell>
          <cell r="P1483">
            <v>0</v>
          </cell>
          <cell r="X1483">
            <v>0</v>
          </cell>
        </row>
        <row r="1484">
          <cell r="J1484">
            <v>0</v>
          </cell>
          <cell r="L1484">
            <v>0</v>
          </cell>
          <cell r="P1484">
            <v>0</v>
          </cell>
          <cell r="X1484">
            <v>0</v>
          </cell>
        </row>
        <row r="1485">
          <cell r="J1485">
            <v>0</v>
          </cell>
          <cell r="L1485">
            <v>0</v>
          </cell>
          <cell r="P1485">
            <v>0</v>
          </cell>
          <cell r="X1485">
            <v>0</v>
          </cell>
        </row>
        <row r="1486">
          <cell r="J1486">
            <v>0</v>
          </cell>
          <cell r="L1486">
            <v>0</v>
          </cell>
          <cell r="P1486">
            <v>0</v>
          </cell>
          <cell r="X1486">
            <v>0</v>
          </cell>
        </row>
        <row r="1487">
          <cell r="J1487">
            <v>0</v>
          </cell>
          <cell r="L1487">
            <v>0</v>
          </cell>
          <cell r="P1487">
            <v>0</v>
          </cell>
          <cell r="X1487">
            <v>0</v>
          </cell>
        </row>
        <row r="1488">
          <cell r="J1488">
            <v>0</v>
          </cell>
          <cell r="L1488">
            <v>0</v>
          </cell>
          <cell r="P1488">
            <v>0</v>
          </cell>
          <cell r="X1488">
            <v>0</v>
          </cell>
        </row>
        <row r="1489">
          <cell r="J1489">
            <v>0</v>
          </cell>
          <cell r="L1489">
            <v>0</v>
          </cell>
          <cell r="P1489">
            <v>0</v>
          </cell>
          <cell r="X1489">
            <v>0</v>
          </cell>
        </row>
        <row r="1490">
          <cell r="J1490">
            <v>0</v>
          </cell>
          <cell r="L1490">
            <v>0</v>
          </cell>
          <cell r="P1490">
            <v>0</v>
          </cell>
          <cell r="X1490">
            <v>0</v>
          </cell>
        </row>
        <row r="1491">
          <cell r="J1491">
            <v>0</v>
          </cell>
          <cell r="L1491">
            <v>0</v>
          </cell>
          <cell r="P1491">
            <v>0</v>
          </cell>
          <cell r="X1491">
            <v>0</v>
          </cell>
        </row>
        <row r="1492">
          <cell r="J1492">
            <v>0</v>
          </cell>
          <cell r="L1492">
            <v>0</v>
          </cell>
          <cell r="P1492">
            <v>0</v>
          </cell>
          <cell r="X1492">
            <v>0</v>
          </cell>
        </row>
        <row r="1493">
          <cell r="J1493">
            <v>0</v>
          </cell>
          <cell r="L1493">
            <v>0</v>
          </cell>
          <cell r="P1493">
            <v>0</v>
          </cell>
          <cell r="X1493">
            <v>0</v>
          </cell>
        </row>
        <row r="1494">
          <cell r="J1494">
            <v>0</v>
          </cell>
          <cell r="L1494">
            <v>0</v>
          </cell>
          <cell r="P1494">
            <v>0</v>
          </cell>
          <cell r="X1494">
            <v>0</v>
          </cell>
        </row>
        <row r="1495">
          <cell r="J1495">
            <v>0</v>
          </cell>
          <cell r="L1495">
            <v>0</v>
          </cell>
          <cell r="P1495">
            <v>0</v>
          </cell>
          <cell r="X1495">
            <v>0</v>
          </cell>
        </row>
        <row r="1496">
          <cell r="J1496">
            <v>0</v>
          </cell>
          <cell r="L1496">
            <v>0</v>
          </cell>
          <cell r="P1496">
            <v>0</v>
          </cell>
          <cell r="X1496">
            <v>0</v>
          </cell>
        </row>
        <row r="1497">
          <cell r="J1497">
            <v>0</v>
          </cell>
          <cell r="L1497">
            <v>0</v>
          </cell>
          <cell r="P1497">
            <v>0</v>
          </cell>
          <cell r="X1497">
            <v>0</v>
          </cell>
        </row>
        <row r="1498">
          <cell r="J1498">
            <v>0</v>
          </cell>
          <cell r="L1498">
            <v>0</v>
          </cell>
          <cell r="P1498">
            <v>0</v>
          </cell>
          <cell r="X1498">
            <v>0</v>
          </cell>
        </row>
        <row r="1499">
          <cell r="J1499">
            <v>0</v>
          </cell>
          <cell r="L1499">
            <v>0</v>
          </cell>
          <cell r="P1499">
            <v>0</v>
          </cell>
          <cell r="X1499">
            <v>0</v>
          </cell>
        </row>
        <row r="1500">
          <cell r="J1500">
            <v>0</v>
          </cell>
          <cell r="L1500">
            <v>0</v>
          </cell>
          <cell r="P1500">
            <v>0</v>
          </cell>
          <cell r="X1500">
            <v>0</v>
          </cell>
        </row>
        <row r="1501">
          <cell r="J1501">
            <v>0</v>
          </cell>
          <cell r="L1501">
            <v>0</v>
          </cell>
          <cell r="P1501">
            <v>0</v>
          </cell>
          <cell r="X1501">
            <v>0</v>
          </cell>
        </row>
        <row r="1502">
          <cell r="J1502">
            <v>0</v>
          </cell>
          <cell r="L1502">
            <v>0</v>
          </cell>
          <cell r="P1502">
            <v>0</v>
          </cell>
          <cell r="X1502">
            <v>0</v>
          </cell>
        </row>
        <row r="1503">
          <cell r="J1503">
            <v>0</v>
          </cell>
          <cell r="L1503">
            <v>0</v>
          </cell>
          <cell r="P1503">
            <v>0</v>
          </cell>
          <cell r="X1503">
            <v>0</v>
          </cell>
        </row>
        <row r="1504">
          <cell r="J1504">
            <v>0</v>
          </cell>
          <cell r="L1504">
            <v>0</v>
          </cell>
          <cell r="P1504">
            <v>0</v>
          </cell>
          <cell r="X1504">
            <v>0</v>
          </cell>
        </row>
        <row r="1505">
          <cell r="J1505">
            <v>0</v>
          </cell>
          <cell r="L1505">
            <v>0</v>
          </cell>
          <cell r="P1505">
            <v>0</v>
          </cell>
          <cell r="X1505">
            <v>0</v>
          </cell>
        </row>
        <row r="1506">
          <cell r="J1506">
            <v>0</v>
          </cell>
          <cell r="L1506">
            <v>0</v>
          </cell>
          <cell r="P1506">
            <v>0</v>
          </cell>
          <cell r="X1506">
            <v>0</v>
          </cell>
        </row>
        <row r="1507">
          <cell r="J1507">
            <v>0</v>
          </cell>
          <cell r="L1507">
            <v>0</v>
          </cell>
          <cell r="P1507">
            <v>0</v>
          </cell>
          <cell r="X1507">
            <v>0</v>
          </cell>
        </row>
        <row r="1508">
          <cell r="J1508">
            <v>0</v>
          </cell>
          <cell r="L1508">
            <v>0</v>
          </cell>
          <cell r="P1508">
            <v>0</v>
          </cell>
          <cell r="X1508">
            <v>0</v>
          </cell>
        </row>
        <row r="1509">
          <cell r="J1509">
            <v>0</v>
          </cell>
          <cell r="L1509">
            <v>0</v>
          </cell>
          <cell r="P1509">
            <v>0</v>
          </cell>
          <cell r="X1509">
            <v>0</v>
          </cell>
        </row>
        <row r="1510">
          <cell r="J1510">
            <v>0</v>
          </cell>
          <cell r="L1510">
            <v>0</v>
          </cell>
          <cell r="P1510">
            <v>0</v>
          </cell>
          <cell r="X1510">
            <v>0</v>
          </cell>
        </row>
        <row r="1511">
          <cell r="J1511">
            <v>0</v>
          </cell>
          <cell r="L1511">
            <v>0</v>
          </cell>
          <cell r="P1511">
            <v>0</v>
          </cell>
          <cell r="X1511">
            <v>0</v>
          </cell>
        </row>
        <row r="1512">
          <cell r="J1512">
            <v>0</v>
          </cell>
          <cell r="L1512">
            <v>0</v>
          </cell>
          <cell r="P1512">
            <v>0</v>
          </cell>
          <cell r="X1512">
            <v>0</v>
          </cell>
        </row>
        <row r="1513">
          <cell r="J1513">
            <v>0</v>
          </cell>
          <cell r="L1513">
            <v>0</v>
          </cell>
          <cell r="P1513">
            <v>0</v>
          </cell>
          <cell r="X1513">
            <v>0</v>
          </cell>
        </row>
        <row r="1514">
          <cell r="J1514">
            <v>0</v>
          </cell>
          <cell r="L1514">
            <v>0</v>
          </cell>
          <cell r="P1514">
            <v>0</v>
          </cell>
          <cell r="X1514">
            <v>0</v>
          </cell>
        </row>
        <row r="1515">
          <cell r="J1515">
            <v>0</v>
          </cell>
          <cell r="L1515">
            <v>0</v>
          </cell>
          <cell r="P1515">
            <v>0</v>
          </cell>
          <cell r="X1515">
            <v>0</v>
          </cell>
        </row>
        <row r="1516">
          <cell r="J1516">
            <v>0</v>
          </cell>
          <cell r="L1516">
            <v>0</v>
          </cell>
          <cell r="P1516">
            <v>0</v>
          </cell>
          <cell r="X1516">
            <v>0</v>
          </cell>
        </row>
        <row r="1517">
          <cell r="J1517">
            <v>0</v>
          </cell>
          <cell r="L1517">
            <v>0</v>
          </cell>
          <cell r="P1517">
            <v>0</v>
          </cell>
          <cell r="X1517">
            <v>0</v>
          </cell>
        </row>
        <row r="1518">
          <cell r="J1518">
            <v>0</v>
          </cell>
          <cell r="L1518">
            <v>0</v>
          </cell>
          <cell r="P1518">
            <v>0</v>
          </cell>
          <cell r="X1518">
            <v>0</v>
          </cell>
        </row>
        <row r="1519">
          <cell r="J1519">
            <v>0</v>
          </cell>
          <cell r="L1519">
            <v>0</v>
          </cell>
          <cell r="P1519">
            <v>0</v>
          </cell>
          <cell r="X1519">
            <v>0</v>
          </cell>
        </row>
        <row r="1520">
          <cell r="J1520">
            <v>0</v>
          </cell>
          <cell r="L1520">
            <v>0</v>
          </cell>
          <cell r="P1520">
            <v>0</v>
          </cell>
          <cell r="X1520">
            <v>0</v>
          </cell>
        </row>
        <row r="1521">
          <cell r="J1521">
            <v>0</v>
          </cell>
          <cell r="L1521">
            <v>0</v>
          </cell>
          <cell r="P1521">
            <v>0</v>
          </cell>
          <cell r="X1521">
            <v>0</v>
          </cell>
        </row>
        <row r="1522">
          <cell r="J1522">
            <v>0</v>
          </cell>
          <cell r="L1522">
            <v>0</v>
          </cell>
          <cell r="P1522">
            <v>0</v>
          </cell>
          <cell r="X1522">
            <v>0</v>
          </cell>
        </row>
        <row r="1523">
          <cell r="J1523">
            <v>0</v>
          </cell>
          <cell r="L1523">
            <v>0</v>
          </cell>
          <cell r="P1523">
            <v>0</v>
          </cell>
          <cell r="X1523">
            <v>0</v>
          </cell>
        </row>
        <row r="1524">
          <cell r="J1524">
            <v>0</v>
          </cell>
          <cell r="L1524">
            <v>0</v>
          </cell>
          <cell r="P1524">
            <v>0</v>
          </cell>
          <cell r="X1524">
            <v>0</v>
          </cell>
        </row>
        <row r="1525">
          <cell r="J1525">
            <v>0</v>
          </cell>
          <cell r="L1525">
            <v>0</v>
          </cell>
          <cell r="P1525">
            <v>0</v>
          </cell>
          <cell r="X1525">
            <v>0</v>
          </cell>
        </row>
        <row r="1526">
          <cell r="J1526">
            <v>0</v>
          </cell>
          <cell r="L1526">
            <v>0</v>
          </cell>
          <cell r="P1526">
            <v>0</v>
          </cell>
          <cell r="X1526">
            <v>0</v>
          </cell>
        </row>
        <row r="1527">
          <cell r="J1527">
            <v>0</v>
          </cell>
          <cell r="L1527">
            <v>0</v>
          </cell>
          <cell r="P1527">
            <v>0</v>
          </cell>
          <cell r="X1527">
            <v>0</v>
          </cell>
        </row>
        <row r="1528">
          <cell r="J1528">
            <v>0</v>
          </cell>
          <cell r="L1528">
            <v>0</v>
          </cell>
          <cell r="P1528">
            <v>0</v>
          </cell>
          <cell r="X1528">
            <v>0</v>
          </cell>
        </row>
        <row r="1529">
          <cell r="J1529">
            <v>0</v>
          </cell>
          <cell r="L1529">
            <v>0</v>
          </cell>
          <cell r="P1529">
            <v>0</v>
          </cell>
          <cell r="X1529">
            <v>0</v>
          </cell>
        </row>
        <row r="1530">
          <cell r="J1530">
            <v>0</v>
          </cell>
          <cell r="L1530">
            <v>0</v>
          </cell>
          <cell r="P1530">
            <v>0</v>
          </cell>
          <cell r="X1530">
            <v>0</v>
          </cell>
        </row>
        <row r="1531">
          <cell r="J1531">
            <v>0</v>
          </cell>
          <cell r="L1531">
            <v>0</v>
          </cell>
          <cell r="P1531">
            <v>0</v>
          </cell>
          <cell r="X1531">
            <v>0</v>
          </cell>
        </row>
        <row r="1532">
          <cell r="J1532">
            <v>0</v>
          </cell>
          <cell r="L1532">
            <v>0</v>
          </cell>
          <cell r="P1532">
            <v>0</v>
          </cell>
          <cell r="X1532">
            <v>0</v>
          </cell>
        </row>
        <row r="1533">
          <cell r="J1533">
            <v>0</v>
          </cell>
          <cell r="L1533">
            <v>0</v>
          </cell>
          <cell r="P1533">
            <v>0</v>
          </cell>
          <cell r="X1533">
            <v>0</v>
          </cell>
        </row>
        <row r="1534">
          <cell r="J1534">
            <v>0</v>
          </cell>
          <cell r="L1534">
            <v>0</v>
          </cell>
          <cell r="P1534">
            <v>0</v>
          </cell>
          <cell r="X1534">
            <v>0</v>
          </cell>
        </row>
        <row r="1535">
          <cell r="J1535">
            <v>0</v>
          </cell>
          <cell r="L1535">
            <v>0</v>
          </cell>
          <cell r="P1535">
            <v>0</v>
          </cell>
          <cell r="X1535">
            <v>0</v>
          </cell>
        </row>
        <row r="1536">
          <cell r="J1536">
            <v>0</v>
          </cell>
          <cell r="L1536">
            <v>0</v>
          </cell>
          <cell r="P1536">
            <v>0</v>
          </cell>
          <cell r="X1536">
            <v>0</v>
          </cell>
        </row>
        <row r="1537">
          <cell r="J1537">
            <v>0</v>
          </cell>
          <cell r="L1537">
            <v>0</v>
          </cell>
          <cell r="P1537">
            <v>0</v>
          </cell>
          <cell r="X1537">
            <v>0</v>
          </cell>
        </row>
        <row r="1538">
          <cell r="J1538">
            <v>0</v>
          </cell>
          <cell r="L1538">
            <v>0</v>
          </cell>
          <cell r="P1538">
            <v>0</v>
          </cell>
          <cell r="X1538">
            <v>0</v>
          </cell>
        </row>
        <row r="1539">
          <cell r="J1539">
            <v>0</v>
          </cell>
          <cell r="L1539">
            <v>0</v>
          </cell>
          <cell r="P1539">
            <v>0</v>
          </cell>
          <cell r="X1539">
            <v>0</v>
          </cell>
        </row>
        <row r="1540">
          <cell r="J1540">
            <v>0</v>
          </cell>
          <cell r="L1540">
            <v>0</v>
          </cell>
          <cell r="P1540">
            <v>0</v>
          </cell>
          <cell r="X1540">
            <v>0</v>
          </cell>
        </row>
        <row r="1541">
          <cell r="J1541">
            <v>0</v>
          </cell>
          <cell r="L1541">
            <v>0</v>
          </cell>
          <cell r="P1541">
            <v>0</v>
          </cell>
          <cell r="X1541">
            <v>0</v>
          </cell>
        </row>
        <row r="1542">
          <cell r="J1542">
            <v>0</v>
          </cell>
          <cell r="L1542">
            <v>0</v>
          </cell>
          <cell r="P1542">
            <v>0</v>
          </cell>
          <cell r="X1542">
            <v>0</v>
          </cell>
        </row>
        <row r="1543">
          <cell r="J1543">
            <v>0</v>
          </cell>
          <cell r="L1543">
            <v>0</v>
          </cell>
          <cell r="P1543">
            <v>0</v>
          </cell>
          <cell r="X1543">
            <v>0</v>
          </cell>
        </row>
        <row r="1544">
          <cell r="J1544">
            <v>0</v>
          </cell>
          <cell r="L1544">
            <v>0</v>
          </cell>
          <cell r="P1544">
            <v>0</v>
          </cell>
          <cell r="X1544">
            <v>0</v>
          </cell>
        </row>
        <row r="1545">
          <cell r="J1545">
            <v>0</v>
          </cell>
          <cell r="L1545">
            <v>0</v>
          </cell>
          <cell r="P1545">
            <v>0</v>
          </cell>
          <cell r="X1545">
            <v>0</v>
          </cell>
        </row>
        <row r="1546">
          <cell r="J1546">
            <v>0</v>
          </cell>
          <cell r="L1546">
            <v>0</v>
          </cell>
          <cell r="P1546">
            <v>0</v>
          </cell>
          <cell r="X1546">
            <v>0</v>
          </cell>
        </row>
        <row r="1547">
          <cell r="J1547">
            <v>0</v>
          </cell>
          <cell r="L1547">
            <v>0</v>
          </cell>
          <cell r="P1547">
            <v>0</v>
          </cell>
          <cell r="X1547">
            <v>0</v>
          </cell>
        </row>
        <row r="1548">
          <cell r="J1548">
            <v>0</v>
          </cell>
          <cell r="L1548">
            <v>0</v>
          </cell>
          <cell r="P1548">
            <v>0</v>
          </cell>
          <cell r="X1548">
            <v>0</v>
          </cell>
        </row>
        <row r="1549">
          <cell r="J1549">
            <v>0</v>
          </cell>
          <cell r="L1549">
            <v>0</v>
          </cell>
          <cell r="P1549">
            <v>0</v>
          </cell>
          <cell r="X1549">
            <v>0</v>
          </cell>
        </row>
        <row r="1550">
          <cell r="J1550">
            <v>0</v>
          </cell>
          <cell r="L1550">
            <v>0</v>
          </cell>
          <cell r="P1550">
            <v>0</v>
          </cell>
          <cell r="X1550">
            <v>0</v>
          </cell>
        </row>
        <row r="1551">
          <cell r="J1551">
            <v>0</v>
          </cell>
          <cell r="L1551">
            <v>0</v>
          </cell>
          <cell r="P1551">
            <v>0</v>
          </cell>
          <cell r="X1551">
            <v>0</v>
          </cell>
        </row>
        <row r="1552">
          <cell r="J1552">
            <v>0</v>
          </cell>
          <cell r="L1552">
            <v>0</v>
          </cell>
          <cell r="P1552">
            <v>0</v>
          </cell>
          <cell r="X1552">
            <v>0</v>
          </cell>
        </row>
        <row r="1553">
          <cell r="J1553">
            <v>0</v>
          </cell>
          <cell r="L1553">
            <v>0</v>
          </cell>
          <cell r="P1553">
            <v>0</v>
          </cell>
          <cell r="X1553">
            <v>0</v>
          </cell>
        </row>
        <row r="1554">
          <cell r="J1554">
            <v>0</v>
          </cell>
          <cell r="L1554">
            <v>0</v>
          </cell>
          <cell r="P1554">
            <v>0</v>
          </cell>
          <cell r="X1554">
            <v>0</v>
          </cell>
        </row>
        <row r="1555">
          <cell r="J1555">
            <v>0</v>
          </cell>
          <cell r="L1555">
            <v>0</v>
          </cell>
          <cell r="P1555">
            <v>0</v>
          </cell>
          <cell r="X1555">
            <v>0</v>
          </cell>
        </row>
        <row r="1556">
          <cell r="J1556">
            <v>0</v>
          </cell>
          <cell r="L1556">
            <v>0</v>
          </cell>
          <cell r="P1556">
            <v>0</v>
          </cell>
          <cell r="X1556">
            <v>0</v>
          </cell>
        </row>
        <row r="1557">
          <cell r="J1557">
            <v>0</v>
          </cell>
          <cell r="L1557">
            <v>0</v>
          </cell>
          <cell r="P1557">
            <v>0</v>
          </cell>
          <cell r="X1557">
            <v>0</v>
          </cell>
        </row>
        <row r="1558">
          <cell r="J1558">
            <v>0</v>
          </cell>
          <cell r="L1558">
            <v>0</v>
          </cell>
          <cell r="P1558">
            <v>0</v>
          </cell>
          <cell r="X1558">
            <v>0</v>
          </cell>
        </row>
        <row r="1559">
          <cell r="J1559">
            <v>0</v>
          </cell>
          <cell r="L1559">
            <v>0</v>
          </cell>
          <cell r="P1559">
            <v>0</v>
          </cell>
          <cell r="X1559">
            <v>0</v>
          </cell>
        </row>
        <row r="1560">
          <cell r="J1560">
            <v>0</v>
          </cell>
          <cell r="L1560">
            <v>0</v>
          </cell>
          <cell r="P1560">
            <v>0</v>
          </cell>
          <cell r="X1560">
            <v>0</v>
          </cell>
        </row>
        <row r="1561">
          <cell r="J1561">
            <v>0</v>
          </cell>
          <cell r="L1561">
            <v>0</v>
          </cell>
          <cell r="P1561">
            <v>0</v>
          </cell>
          <cell r="X1561">
            <v>0</v>
          </cell>
        </row>
        <row r="1562">
          <cell r="J1562">
            <v>0</v>
          </cell>
          <cell r="L1562">
            <v>0</v>
          </cell>
          <cell r="P1562">
            <v>0</v>
          </cell>
          <cell r="X1562">
            <v>0</v>
          </cell>
        </row>
        <row r="1563">
          <cell r="J1563">
            <v>0</v>
          </cell>
          <cell r="L1563">
            <v>0</v>
          </cell>
          <cell r="P1563">
            <v>0</v>
          </cell>
          <cell r="X1563">
            <v>0</v>
          </cell>
        </row>
        <row r="1564">
          <cell r="J1564">
            <v>0</v>
          </cell>
          <cell r="L1564">
            <v>0</v>
          </cell>
          <cell r="P1564">
            <v>0</v>
          </cell>
          <cell r="X1564">
            <v>0</v>
          </cell>
        </row>
        <row r="1565">
          <cell r="J1565">
            <v>0</v>
          </cell>
          <cell r="L1565">
            <v>0</v>
          </cell>
          <cell r="P1565">
            <v>0</v>
          </cell>
          <cell r="X1565">
            <v>0</v>
          </cell>
        </row>
        <row r="1566">
          <cell r="J1566">
            <v>0</v>
          </cell>
          <cell r="L1566">
            <v>0</v>
          </cell>
          <cell r="P1566">
            <v>0</v>
          </cell>
          <cell r="X1566">
            <v>0</v>
          </cell>
        </row>
        <row r="1567">
          <cell r="J1567">
            <v>0</v>
          </cell>
          <cell r="L1567">
            <v>0</v>
          </cell>
          <cell r="P1567">
            <v>0</v>
          </cell>
          <cell r="X1567">
            <v>0</v>
          </cell>
        </row>
        <row r="1568">
          <cell r="J1568">
            <v>0</v>
          </cell>
          <cell r="L1568">
            <v>0</v>
          </cell>
          <cell r="P1568">
            <v>0</v>
          </cell>
          <cell r="X1568">
            <v>0</v>
          </cell>
        </row>
        <row r="1569">
          <cell r="J1569">
            <v>0</v>
          </cell>
          <cell r="L1569">
            <v>0</v>
          </cell>
          <cell r="P1569">
            <v>0</v>
          </cell>
          <cell r="X1569">
            <v>0</v>
          </cell>
        </row>
        <row r="1570">
          <cell r="J1570">
            <v>0</v>
          </cell>
          <cell r="L1570">
            <v>0</v>
          </cell>
          <cell r="P1570">
            <v>0</v>
          </cell>
          <cell r="X1570">
            <v>0</v>
          </cell>
        </row>
        <row r="1571">
          <cell r="J1571">
            <v>0</v>
          </cell>
          <cell r="L1571">
            <v>0</v>
          </cell>
          <cell r="P1571">
            <v>0</v>
          </cell>
          <cell r="X1571">
            <v>0</v>
          </cell>
        </row>
        <row r="1572">
          <cell r="J1572">
            <v>0</v>
          </cell>
          <cell r="L1572">
            <v>0</v>
          </cell>
          <cell r="P1572">
            <v>0</v>
          </cell>
          <cell r="X1572">
            <v>0</v>
          </cell>
        </row>
        <row r="1573">
          <cell r="J1573">
            <v>0</v>
          </cell>
          <cell r="L1573">
            <v>0</v>
          </cell>
          <cell r="P1573">
            <v>0</v>
          </cell>
          <cell r="X1573">
            <v>0</v>
          </cell>
        </row>
        <row r="1574">
          <cell r="J1574">
            <v>0</v>
          </cell>
          <cell r="L1574">
            <v>0</v>
          </cell>
          <cell r="P1574">
            <v>0</v>
          </cell>
          <cell r="X1574">
            <v>0</v>
          </cell>
        </row>
        <row r="1575">
          <cell r="J1575">
            <v>0</v>
          </cell>
          <cell r="L1575">
            <v>0</v>
          </cell>
          <cell r="P1575">
            <v>0</v>
          </cell>
          <cell r="X1575">
            <v>0</v>
          </cell>
        </row>
        <row r="1576">
          <cell r="J1576">
            <v>0</v>
          </cell>
          <cell r="L1576">
            <v>0</v>
          </cell>
          <cell r="P1576">
            <v>0</v>
          </cell>
          <cell r="X1576">
            <v>0</v>
          </cell>
        </row>
        <row r="1577">
          <cell r="J1577">
            <v>0</v>
          </cell>
          <cell r="L1577">
            <v>0</v>
          </cell>
          <cell r="P1577">
            <v>0</v>
          </cell>
          <cell r="X1577">
            <v>0</v>
          </cell>
        </row>
        <row r="1578">
          <cell r="J1578">
            <v>0</v>
          </cell>
          <cell r="L1578">
            <v>0</v>
          </cell>
          <cell r="P1578">
            <v>0</v>
          </cell>
          <cell r="X1578">
            <v>0</v>
          </cell>
        </row>
        <row r="1579">
          <cell r="J1579">
            <v>0</v>
          </cell>
          <cell r="L1579">
            <v>0</v>
          </cell>
          <cell r="P1579">
            <v>0</v>
          </cell>
          <cell r="X1579">
            <v>0</v>
          </cell>
        </row>
        <row r="1580">
          <cell r="J1580">
            <v>0</v>
          </cell>
          <cell r="L1580">
            <v>0</v>
          </cell>
          <cell r="P1580">
            <v>0</v>
          </cell>
          <cell r="X1580">
            <v>0</v>
          </cell>
        </row>
        <row r="1581">
          <cell r="J1581">
            <v>0</v>
          </cell>
          <cell r="L1581">
            <v>0</v>
          </cell>
          <cell r="P1581">
            <v>0</v>
          </cell>
          <cell r="X1581">
            <v>0</v>
          </cell>
        </row>
        <row r="1582">
          <cell r="J1582">
            <v>0</v>
          </cell>
          <cell r="L1582">
            <v>0</v>
          </cell>
          <cell r="P1582">
            <v>0</v>
          </cell>
          <cell r="X1582">
            <v>0</v>
          </cell>
        </row>
        <row r="1583">
          <cell r="J1583">
            <v>0</v>
          </cell>
          <cell r="L1583">
            <v>0</v>
          </cell>
          <cell r="P1583">
            <v>0</v>
          </cell>
          <cell r="X1583">
            <v>0</v>
          </cell>
        </row>
        <row r="1584">
          <cell r="J1584">
            <v>0</v>
          </cell>
          <cell r="L1584">
            <v>0</v>
          </cell>
          <cell r="P1584">
            <v>0</v>
          </cell>
          <cell r="X1584">
            <v>0</v>
          </cell>
        </row>
        <row r="1585">
          <cell r="J1585">
            <v>0</v>
          </cell>
          <cell r="L1585">
            <v>0</v>
          </cell>
          <cell r="P1585">
            <v>0</v>
          </cell>
          <cell r="X1585">
            <v>0</v>
          </cell>
        </row>
        <row r="1586">
          <cell r="J1586">
            <v>0</v>
          </cell>
          <cell r="L1586">
            <v>0</v>
          </cell>
          <cell r="P1586">
            <v>0</v>
          </cell>
          <cell r="X1586">
            <v>0</v>
          </cell>
        </row>
        <row r="1587">
          <cell r="J1587">
            <v>0</v>
          </cell>
          <cell r="L1587">
            <v>0</v>
          </cell>
          <cell r="P1587">
            <v>0</v>
          </cell>
          <cell r="X1587">
            <v>0</v>
          </cell>
        </row>
        <row r="1588">
          <cell r="J1588">
            <v>0</v>
          </cell>
          <cell r="L1588">
            <v>0</v>
          </cell>
          <cell r="P1588">
            <v>0</v>
          </cell>
          <cell r="X1588">
            <v>0</v>
          </cell>
        </row>
        <row r="1589">
          <cell r="J1589">
            <v>0</v>
          </cell>
          <cell r="L1589">
            <v>0</v>
          </cell>
          <cell r="P1589">
            <v>0</v>
          </cell>
          <cell r="X1589">
            <v>0</v>
          </cell>
        </row>
        <row r="1590">
          <cell r="J1590">
            <v>0</v>
          </cell>
          <cell r="L1590">
            <v>0</v>
          </cell>
          <cell r="P1590">
            <v>0</v>
          </cell>
          <cell r="X1590">
            <v>0</v>
          </cell>
        </row>
        <row r="1591">
          <cell r="J1591">
            <v>0</v>
          </cell>
          <cell r="L1591">
            <v>0</v>
          </cell>
          <cell r="P1591">
            <v>0</v>
          </cell>
          <cell r="X1591">
            <v>0</v>
          </cell>
        </row>
        <row r="1592">
          <cell r="J1592">
            <v>0</v>
          </cell>
          <cell r="L1592">
            <v>0</v>
          </cell>
          <cell r="P1592">
            <v>0</v>
          </cell>
          <cell r="X1592">
            <v>0</v>
          </cell>
        </row>
        <row r="1593">
          <cell r="J1593">
            <v>0</v>
          </cell>
          <cell r="L1593">
            <v>0</v>
          </cell>
          <cell r="P1593">
            <v>0</v>
          </cell>
          <cell r="X1593">
            <v>0</v>
          </cell>
        </row>
        <row r="1594">
          <cell r="J1594">
            <v>0</v>
          </cell>
          <cell r="L1594">
            <v>0</v>
          </cell>
          <cell r="P1594">
            <v>0</v>
          </cell>
          <cell r="X1594">
            <v>0</v>
          </cell>
        </row>
        <row r="1595">
          <cell r="J1595">
            <v>0</v>
          </cell>
          <cell r="L1595">
            <v>0</v>
          </cell>
          <cell r="P1595">
            <v>0</v>
          </cell>
          <cell r="X1595">
            <v>0</v>
          </cell>
        </row>
        <row r="1596">
          <cell r="J1596">
            <v>0</v>
          </cell>
          <cell r="L1596">
            <v>0</v>
          </cell>
          <cell r="P1596">
            <v>0</v>
          </cell>
          <cell r="X1596">
            <v>0</v>
          </cell>
        </row>
        <row r="1597">
          <cell r="J1597">
            <v>0</v>
          </cell>
          <cell r="L1597">
            <v>0</v>
          </cell>
          <cell r="P1597">
            <v>0</v>
          </cell>
          <cell r="X1597">
            <v>0</v>
          </cell>
        </row>
        <row r="1598">
          <cell r="J1598">
            <v>0</v>
          </cell>
          <cell r="L1598">
            <v>0</v>
          </cell>
          <cell r="P1598">
            <v>0</v>
          </cell>
          <cell r="X1598">
            <v>0</v>
          </cell>
        </row>
        <row r="1599">
          <cell r="J1599">
            <v>0</v>
          </cell>
          <cell r="L1599">
            <v>0</v>
          </cell>
          <cell r="P1599">
            <v>0</v>
          </cell>
          <cell r="X1599">
            <v>0</v>
          </cell>
        </row>
        <row r="1600">
          <cell r="J1600">
            <v>0</v>
          </cell>
          <cell r="L1600">
            <v>0</v>
          </cell>
          <cell r="P1600">
            <v>0</v>
          </cell>
          <cell r="X1600">
            <v>0</v>
          </cell>
        </row>
        <row r="1601">
          <cell r="J1601">
            <v>0</v>
          </cell>
          <cell r="L1601">
            <v>0</v>
          </cell>
          <cell r="P1601">
            <v>0</v>
          </cell>
          <cell r="X1601">
            <v>0</v>
          </cell>
        </row>
        <row r="1602">
          <cell r="J1602">
            <v>0</v>
          </cell>
          <cell r="L1602">
            <v>0</v>
          </cell>
          <cell r="P1602">
            <v>0</v>
          </cell>
          <cell r="X1602">
            <v>0</v>
          </cell>
        </row>
        <row r="1603">
          <cell r="J1603">
            <v>0</v>
          </cell>
          <cell r="L1603">
            <v>0</v>
          </cell>
          <cell r="P1603">
            <v>0</v>
          </cell>
          <cell r="X1603">
            <v>0</v>
          </cell>
        </row>
        <row r="1604">
          <cell r="J1604">
            <v>0</v>
          </cell>
          <cell r="L1604">
            <v>0</v>
          </cell>
          <cell r="P1604">
            <v>0</v>
          </cell>
          <cell r="X1604">
            <v>0</v>
          </cell>
        </row>
        <row r="1605">
          <cell r="J1605">
            <v>0</v>
          </cell>
          <cell r="L1605">
            <v>0</v>
          </cell>
          <cell r="P1605">
            <v>0</v>
          </cell>
          <cell r="X1605">
            <v>0</v>
          </cell>
        </row>
        <row r="1606">
          <cell r="J1606">
            <v>0</v>
          </cell>
          <cell r="L1606">
            <v>0</v>
          </cell>
          <cell r="P1606">
            <v>0</v>
          </cell>
          <cell r="X1606">
            <v>0</v>
          </cell>
        </row>
        <row r="1607">
          <cell r="J1607">
            <v>0</v>
          </cell>
          <cell r="L1607">
            <v>0</v>
          </cell>
          <cell r="P1607">
            <v>0</v>
          </cell>
          <cell r="X1607">
            <v>0</v>
          </cell>
        </row>
        <row r="1608">
          <cell r="J1608">
            <v>0</v>
          </cell>
          <cell r="L1608">
            <v>0</v>
          </cell>
          <cell r="P1608">
            <v>0</v>
          </cell>
          <cell r="X1608">
            <v>0</v>
          </cell>
        </row>
        <row r="1609">
          <cell r="J1609">
            <v>0</v>
          </cell>
          <cell r="L1609">
            <v>0</v>
          </cell>
          <cell r="P1609">
            <v>0</v>
          </cell>
          <cell r="X1609">
            <v>0</v>
          </cell>
        </row>
        <row r="1610">
          <cell r="J1610">
            <v>0</v>
          </cell>
          <cell r="L1610">
            <v>0</v>
          </cell>
          <cell r="P1610">
            <v>0</v>
          </cell>
          <cell r="X1610">
            <v>0</v>
          </cell>
        </row>
        <row r="1611">
          <cell r="J1611">
            <v>0</v>
          </cell>
          <cell r="L1611">
            <v>0</v>
          </cell>
          <cell r="P1611">
            <v>0</v>
          </cell>
          <cell r="X1611">
            <v>0</v>
          </cell>
        </row>
        <row r="1612">
          <cell r="J1612">
            <v>0</v>
          </cell>
          <cell r="L1612">
            <v>0</v>
          </cell>
          <cell r="P1612">
            <v>0</v>
          </cell>
          <cell r="X1612">
            <v>0</v>
          </cell>
        </row>
        <row r="1613">
          <cell r="J1613">
            <v>0</v>
          </cell>
          <cell r="L1613">
            <v>0</v>
          </cell>
          <cell r="P1613">
            <v>0</v>
          </cell>
          <cell r="X1613">
            <v>0</v>
          </cell>
        </row>
        <row r="1614">
          <cell r="J1614">
            <v>0</v>
          </cell>
          <cell r="L1614">
            <v>0</v>
          </cell>
          <cell r="P1614">
            <v>0</v>
          </cell>
          <cell r="X1614">
            <v>0</v>
          </cell>
        </row>
        <row r="1615">
          <cell r="J1615">
            <v>0</v>
          </cell>
          <cell r="L1615">
            <v>0</v>
          </cell>
          <cell r="P1615">
            <v>0</v>
          </cell>
          <cell r="X1615">
            <v>0</v>
          </cell>
        </row>
        <row r="1616">
          <cell r="J1616">
            <v>0</v>
          </cell>
          <cell r="L1616">
            <v>0</v>
          </cell>
          <cell r="P1616">
            <v>0</v>
          </cell>
          <cell r="X1616">
            <v>0</v>
          </cell>
        </row>
        <row r="1617">
          <cell r="J1617">
            <v>0</v>
          </cell>
          <cell r="L1617">
            <v>0</v>
          </cell>
          <cell r="P1617">
            <v>0</v>
          </cell>
          <cell r="X1617">
            <v>0</v>
          </cell>
        </row>
        <row r="1618">
          <cell r="J1618">
            <v>0</v>
          </cell>
          <cell r="L1618">
            <v>0</v>
          </cell>
          <cell r="P1618">
            <v>0</v>
          </cell>
          <cell r="X1618">
            <v>0</v>
          </cell>
        </row>
        <row r="1619">
          <cell r="J1619">
            <v>0</v>
          </cell>
          <cell r="L1619">
            <v>0</v>
          </cell>
          <cell r="P1619">
            <v>0</v>
          </cell>
          <cell r="X1619">
            <v>0</v>
          </cell>
        </row>
        <row r="1620">
          <cell r="J1620">
            <v>0</v>
          </cell>
          <cell r="L1620">
            <v>0</v>
          </cell>
          <cell r="P1620">
            <v>0</v>
          </cell>
          <cell r="X1620">
            <v>0</v>
          </cell>
        </row>
        <row r="1621">
          <cell r="J1621">
            <v>0</v>
          </cell>
          <cell r="L1621">
            <v>0</v>
          </cell>
          <cell r="P1621">
            <v>0</v>
          </cell>
          <cell r="X1621">
            <v>0</v>
          </cell>
        </row>
        <row r="1622">
          <cell r="J1622">
            <v>0</v>
          </cell>
          <cell r="L1622">
            <v>0</v>
          </cell>
          <cell r="P1622">
            <v>0</v>
          </cell>
          <cell r="X1622">
            <v>0</v>
          </cell>
        </row>
        <row r="1623">
          <cell r="J1623">
            <v>0</v>
          </cell>
          <cell r="L1623">
            <v>0</v>
          </cell>
          <cell r="P1623">
            <v>0</v>
          </cell>
          <cell r="X1623">
            <v>0</v>
          </cell>
        </row>
        <row r="1624">
          <cell r="J1624">
            <v>0</v>
          </cell>
          <cell r="L1624">
            <v>0</v>
          </cell>
          <cell r="P1624">
            <v>0</v>
          </cell>
          <cell r="X1624">
            <v>0</v>
          </cell>
        </row>
        <row r="1625">
          <cell r="J1625">
            <v>0</v>
          </cell>
          <cell r="L1625">
            <v>0</v>
          </cell>
          <cell r="P1625">
            <v>0</v>
          </cell>
          <cell r="X1625">
            <v>0</v>
          </cell>
        </row>
        <row r="1626">
          <cell r="J1626">
            <v>0</v>
          </cell>
          <cell r="L1626">
            <v>0</v>
          </cell>
          <cell r="P1626">
            <v>0</v>
          </cell>
          <cell r="X1626">
            <v>0</v>
          </cell>
        </row>
        <row r="1627">
          <cell r="J1627">
            <v>0</v>
          </cell>
          <cell r="L1627">
            <v>0</v>
          </cell>
          <cell r="P1627">
            <v>0</v>
          </cell>
          <cell r="X1627">
            <v>0</v>
          </cell>
        </row>
        <row r="1628">
          <cell r="J1628">
            <v>0</v>
          </cell>
          <cell r="L1628">
            <v>0</v>
          </cell>
          <cell r="P1628">
            <v>0</v>
          </cell>
          <cell r="X1628">
            <v>0</v>
          </cell>
        </row>
        <row r="1629">
          <cell r="J1629">
            <v>0</v>
          </cell>
          <cell r="L1629">
            <v>0</v>
          </cell>
          <cell r="P1629">
            <v>0</v>
          </cell>
          <cell r="X1629">
            <v>0</v>
          </cell>
        </row>
        <row r="1630">
          <cell r="J1630">
            <v>0</v>
          </cell>
          <cell r="L1630">
            <v>0</v>
          </cell>
          <cell r="P1630">
            <v>0</v>
          </cell>
          <cell r="X1630">
            <v>0</v>
          </cell>
        </row>
        <row r="1631">
          <cell r="J1631">
            <v>0</v>
          </cell>
          <cell r="L1631">
            <v>0</v>
          </cell>
          <cell r="P1631">
            <v>0</v>
          </cell>
          <cell r="X1631">
            <v>0</v>
          </cell>
        </row>
        <row r="1632">
          <cell r="J1632">
            <v>0</v>
          </cell>
          <cell r="L1632">
            <v>0</v>
          </cell>
          <cell r="P1632">
            <v>0</v>
          </cell>
          <cell r="X1632">
            <v>0</v>
          </cell>
        </row>
        <row r="1633">
          <cell r="J1633">
            <v>0</v>
          </cell>
          <cell r="L1633">
            <v>0</v>
          </cell>
          <cell r="P1633">
            <v>0</v>
          </cell>
          <cell r="X1633">
            <v>0</v>
          </cell>
        </row>
        <row r="1634">
          <cell r="J1634">
            <v>0</v>
          </cell>
          <cell r="L1634">
            <v>0</v>
          </cell>
          <cell r="P1634">
            <v>0</v>
          </cell>
          <cell r="X1634">
            <v>0</v>
          </cell>
        </row>
        <row r="1635">
          <cell r="J1635">
            <v>0</v>
          </cell>
          <cell r="L1635">
            <v>0</v>
          </cell>
          <cell r="P1635">
            <v>0</v>
          </cell>
          <cell r="X1635">
            <v>0</v>
          </cell>
        </row>
        <row r="1636">
          <cell r="J1636">
            <v>0</v>
          </cell>
          <cell r="L1636">
            <v>0</v>
          </cell>
          <cell r="P1636">
            <v>0</v>
          </cell>
          <cell r="X1636">
            <v>0</v>
          </cell>
        </row>
        <row r="1637">
          <cell r="J1637">
            <v>0</v>
          </cell>
          <cell r="L1637">
            <v>0</v>
          </cell>
          <cell r="P1637">
            <v>0</v>
          </cell>
          <cell r="X1637">
            <v>0</v>
          </cell>
        </row>
        <row r="1638">
          <cell r="J1638">
            <v>0</v>
          </cell>
          <cell r="L1638">
            <v>0</v>
          </cell>
          <cell r="P1638">
            <v>0</v>
          </cell>
          <cell r="X1638">
            <v>0</v>
          </cell>
        </row>
        <row r="1639">
          <cell r="J1639">
            <v>0</v>
          </cell>
          <cell r="L1639">
            <v>0</v>
          </cell>
          <cell r="P1639">
            <v>0</v>
          </cell>
          <cell r="X1639">
            <v>0</v>
          </cell>
        </row>
        <row r="1640">
          <cell r="J1640">
            <v>0</v>
          </cell>
          <cell r="L1640">
            <v>0</v>
          </cell>
          <cell r="P1640">
            <v>0</v>
          </cell>
          <cell r="X1640">
            <v>0</v>
          </cell>
        </row>
        <row r="1641">
          <cell r="J1641">
            <v>0</v>
          </cell>
          <cell r="L1641">
            <v>0</v>
          </cell>
          <cell r="P1641">
            <v>0</v>
          </cell>
          <cell r="X1641">
            <v>0</v>
          </cell>
        </row>
        <row r="1642">
          <cell r="J1642">
            <v>0</v>
          </cell>
          <cell r="L1642">
            <v>0</v>
          </cell>
          <cell r="P1642">
            <v>0</v>
          </cell>
          <cell r="X1642">
            <v>0</v>
          </cell>
        </row>
        <row r="1643">
          <cell r="J1643">
            <v>0</v>
          </cell>
          <cell r="L1643">
            <v>0</v>
          </cell>
          <cell r="P1643">
            <v>0</v>
          </cell>
          <cell r="X1643">
            <v>0</v>
          </cell>
        </row>
        <row r="1644">
          <cell r="J1644">
            <v>0</v>
          </cell>
          <cell r="L1644">
            <v>0</v>
          </cell>
          <cell r="P1644">
            <v>0</v>
          </cell>
          <cell r="X1644">
            <v>0</v>
          </cell>
        </row>
        <row r="1645">
          <cell r="J1645">
            <v>0</v>
          </cell>
          <cell r="L1645">
            <v>0</v>
          </cell>
          <cell r="P1645">
            <v>0</v>
          </cell>
          <cell r="X1645">
            <v>0</v>
          </cell>
        </row>
        <row r="1646">
          <cell r="J1646">
            <v>0</v>
          </cell>
          <cell r="L1646">
            <v>0</v>
          </cell>
          <cell r="P1646">
            <v>0</v>
          </cell>
          <cell r="X1646">
            <v>0</v>
          </cell>
        </row>
        <row r="1647">
          <cell r="J1647">
            <v>0</v>
          </cell>
          <cell r="L1647">
            <v>0</v>
          </cell>
          <cell r="P1647">
            <v>0</v>
          </cell>
          <cell r="X1647">
            <v>0</v>
          </cell>
        </row>
        <row r="1648">
          <cell r="J1648">
            <v>0</v>
          </cell>
          <cell r="L1648">
            <v>0</v>
          </cell>
          <cell r="P1648">
            <v>0</v>
          </cell>
          <cell r="X1648">
            <v>0</v>
          </cell>
        </row>
        <row r="1649">
          <cell r="J1649">
            <v>0</v>
          </cell>
          <cell r="L1649">
            <v>0</v>
          </cell>
          <cell r="P1649">
            <v>0</v>
          </cell>
          <cell r="X1649">
            <v>0</v>
          </cell>
        </row>
        <row r="1650">
          <cell r="J1650">
            <v>0</v>
          </cell>
          <cell r="L1650">
            <v>0</v>
          </cell>
          <cell r="P1650">
            <v>0</v>
          </cell>
          <cell r="X1650">
            <v>0</v>
          </cell>
        </row>
        <row r="1651">
          <cell r="J1651">
            <v>0</v>
          </cell>
          <cell r="L1651">
            <v>0</v>
          </cell>
          <cell r="P1651">
            <v>0</v>
          </cell>
          <cell r="X1651">
            <v>0</v>
          </cell>
        </row>
        <row r="1652">
          <cell r="J1652">
            <v>0</v>
          </cell>
          <cell r="L1652">
            <v>0</v>
          </cell>
          <cell r="P1652">
            <v>0</v>
          </cell>
          <cell r="X1652">
            <v>0</v>
          </cell>
        </row>
        <row r="1653">
          <cell r="J1653">
            <v>0</v>
          </cell>
          <cell r="L1653">
            <v>0</v>
          </cell>
          <cell r="P1653">
            <v>0</v>
          </cell>
          <cell r="X1653">
            <v>0</v>
          </cell>
        </row>
        <row r="1654">
          <cell r="J1654">
            <v>0</v>
          </cell>
          <cell r="L1654">
            <v>0</v>
          </cell>
          <cell r="P1654">
            <v>0</v>
          </cell>
          <cell r="X1654">
            <v>0</v>
          </cell>
        </row>
        <row r="1655">
          <cell r="J1655">
            <v>0</v>
          </cell>
          <cell r="L1655">
            <v>0</v>
          </cell>
          <cell r="P1655">
            <v>0</v>
          </cell>
          <cell r="X1655">
            <v>0</v>
          </cell>
        </row>
        <row r="1656">
          <cell r="J1656">
            <v>0</v>
          </cell>
          <cell r="L1656">
            <v>0</v>
          </cell>
          <cell r="P1656">
            <v>0</v>
          </cell>
          <cell r="X1656">
            <v>0</v>
          </cell>
        </row>
        <row r="1657">
          <cell r="J1657">
            <v>0</v>
          </cell>
          <cell r="L1657">
            <v>0</v>
          </cell>
          <cell r="P1657">
            <v>0</v>
          </cell>
          <cell r="X1657">
            <v>0</v>
          </cell>
        </row>
        <row r="1658">
          <cell r="J1658">
            <v>0</v>
          </cell>
          <cell r="L1658">
            <v>0</v>
          </cell>
          <cell r="P1658">
            <v>0</v>
          </cell>
          <cell r="X1658">
            <v>0</v>
          </cell>
        </row>
        <row r="1659">
          <cell r="J1659">
            <v>0</v>
          </cell>
          <cell r="L1659">
            <v>0</v>
          </cell>
          <cell r="P1659">
            <v>0</v>
          </cell>
          <cell r="X1659">
            <v>0</v>
          </cell>
        </row>
        <row r="1660">
          <cell r="J1660">
            <v>0</v>
          </cell>
          <cell r="L1660">
            <v>0</v>
          </cell>
          <cell r="P1660">
            <v>0</v>
          </cell>
          <cell r="X1660">
            <v>0</v>
          </cell>
        </row>
        <row r="1661">
          <cell r="J1661">
            <v>0</v>
          </cell>
          <cell r="L1661">
            <v>0</v>
          </cell>
          <cell r="P1661">
            <v>0</v>
          </cell>
          <cell r="X1661">
            <v>0</v>
          </cell>
        </row>
        <row r="1662">
          <cell r="J1662">
            <v>0</v>
          </cell>
          <cell r="L1662">
            <v>0</v>
          </cell>
          <cell r="P1662">
            <v>0</v>
          </cell>
          <cell r="X1662">
            <v>0</v>
          </cell>
        </row>
        <row r="1663">
          <cell r="J1663">
            <v>0</v>
          </cell>
          <cell r="L1663">
            <v>0</v>
          </cell>
          <cell r="P1663">
            <v>0</v>
          </cell>
          <cell r="X1663">
            <v>0</v>
          </cell>
        </row>
        <row r="1664">
          <cell r="J1664">
            <v>0</v>
          </cell>
          <cell r="L1664">
            <v>0</v>
          </cell>
          <cell r="P1664">
            <v>0</v>
          </cell>
          <cell r="X1664">
            <v>0</v>
          </cell>
        </row>
        <row r="1665">
          <cell r="J1665">
            <v>0</v>
          </cell>
          <cell r="L1665">
            <v>0</v>
          </cell>
          <cell r="P1665">
            <v>0</v>
          </cell>
          <cell r="X1665">
            <v>0</v>
          </cell>
        </row>
        <row r="1666">
          <cell r="J1666">
            <v>0</v>
          </cell>
          <cell r="L1666">
            <v>0</v>
          </cell>
          <cell r="P1666">
            <v>0</v>
          </cell>
          <cell r="X1666">
            <v>0</v>
          </cell>
        </row>
        <row r="1667">
          <cell r="J1667">
            <v>0</v>
          </cell>
          <cell r="L1667">
            <v>0</v>
          </cell>
          <cell r="P1667">
            <v>0</v>
          </cell>
          <cell r="X1667">
            <v>0</v>
          </cell>
        </row>
        <row r="1668">
          <cell r="J1668">
            <v>0</v>
          </cell>
          <cell r="L1668">
            <v>0</v>
          </cell>
          <cell r="P1668">
            <v>0</v>
          </cell>
          <cell r="X1668">
            <v>0</v>
          </cell>
        </row>
        <row r="1669">
          <cell r="J1669">
            <v>0</v>
          </cell>
          <cell r="L1669">
            <v>0</v>
          </cell>
          <cell r="P1669">
            <v>0</v>
          </cell>
          <cell r="X1669">
            <v>0</v>
          </cell>
        </row>
        <row r="1670">
          <cell r="J1670">
            <v>0</v>
          </cell>
          <cell r="L1670">
            <v>0</v>
          </cell>
          <cell r="P1670">
            <v>0</v>
          </cell>
          <cell r="X1670">
            <v>0</v>
          </cell>
        </row>
        <row r="1671">
          <cell r="J1671">
            <v>0</v>
          </cell>
          <cell r="L1671">
            <v>0</v>
          </cell>
          <cell r="P1671">
            <v>0</v>
          </cell>
          <cell r="X1671">
            <v>0</v>
          </cell>
        </row>
        <row r="1672">
          <cell r="J1672">
            <v>0</v>
          </cell>
          <cell r="L1672">
            <v>0</v>
          </cell>
          <cell r="P1672">
            <v>0</v>
          </cell>
          <cell r="X1672">
            <v>0</v>
          </cell>
        </row>
        <row r="1673">
          <cell r="J1673">
            <v>0</v>
          </cell>
          <cell r="L1673">
            <v>0</v>
          </cell>
          <cell r="P1673">
            <v>0</v>
          </cell>
          <cell r="X1673">
            <v>0</v>
          </cell>
        </row>
        <row r="1674">
          <cell r="J1674">
            <v>0</v>
          </cell>
          <cell r="L1674">
            <v>0</v>
          </cell>
          <cell r="P1674">
            <v>0</v>
          </cell>
          <cell r="X1674">
            <v>0</v>
          </cell>
        </row>
        <row r="1675">
          <cell r="J1675">
            <v>0</v>
          </cell>
          <cell r="L1675">
            <v>0</v>
          </cell>
          <cell r="P1675">
            <v>0</v>
          </cell>
          <cell r="X1675">
            <v>0</v>
          </cell>
        </row>
        <row r="1676">
          <cell r="J1676">
            <v>0</v>
          </cell>
          <cell r="L1676">
            <v>0</v>
          </cell>
          <cell r="P1676">
            <v>0</v>
          </cell>
          <cell r="X1676">
            <v>0</v>
          </cell>
        </row>
        <row r="1677">
          <cell r="J1677">
            <v>0</v>
          </cell>
          <cell r="L1677">
            <v>0</v>
          </cell>
          <cell r="P1677">
            <v>0</v>
          </cell>
          <cell r="X1677">
            <v>0</v>
          </cell>
        </row>
        <row r="1678">
          <cell r="J1678">
            <v>0</v>
          </cell>
          <cell r="L1678">
            <v>0</v>
          </cell>
          <cell r="P1678">
            <v>0</v>
          </cell>
          <cell r="X1678">
            <v>0</v>
          </cell>
        </row>
        <row r="1679">
          <cell r="J1679">
            <v>0</v>
          </cell>
          <cell r="L1679">
            <v>0</v>
          </cell>
          <cell r="P1679">
            <v>0</v>
          </cell>
          <cell r="X1679">
            <v>0</v>
          </cell>
        </row>
        <row r="1680">
          <cell r="J1680">
            <v>0</v>
          </cell>
          <cell r="L1680">
            <v>0</v>
          </cell>
          <cell r="P1680">
            <v>0</v>
          </cell>
          <cell r="X1680">
            <v>0</v>
          </cell>
        </row>
        <row r="1681">
          <cell r="J1681">
            <v>0</v>
          </cell>
          <cell r="L1681">
            <v>0</v>
          </cell>
          <cell r="P1681">
            <v>0</v>
          </cell>
          <cell r="X1681">
            <v>0</v>
          </cell>
        </row>
        <row r="1682">
          <cell r="J1682">
            <v>0</v>
          </cell>
          <cell r="L1682">
            <v>0</v>
          </cell>
          <cell r="P1682">
            <v>0</v>
          </cell>
          <cell r="X1682">
            <v>0</v>
          </cell>
        </row>
        <row r="1683">
          <cell r="J1683">
            <v>0</v>
          </cell>
          <cell r="L1683">
            <v>0</v>
          </cell>
          <cell r="P1683">
            <v>0</v>
          </cell>
          <cell r="X1683">
            <v>0</v>
          </cell>
        </row>
        <row r="1684">
          <cell r="J1684">
            <v>0</v>
          </cell>
          <cell r="L1684">
            <v>0</v>
          </cell>
          <cell r="P1684">
            <v>0</v>
          </cell>
          <cell r="X1684">
            <v>0</v>
          </cell>
        </row>
        <row r="1685">
          <cell r="J1685">
            <v>0</v>
          </cell>
          <cell r="L1685">
            <v>0</v>
          </cell>
          <cell r="P1685">
            <v>0</v>
          </cell>
          <cell r="X1685">
            <v>0</v>
          </cell>
        </row>
        <row r="1686">
          <cell r="J1686">
            <v>0</v>
          </cell>
          <cell r="L1686">
            <v>0</v>
          </cell>
          <cell r="P1686">
            <v>0</v>
          </cell>
          <cell r="X1686">
            <v>0</v>
          </cell>
        </row>
        <row r="1687">
          <cell r="J1687">
            <v>0</v>
          </cell>
          <cell r="L1687">
            <v>0</v>
          </cell>
          <cell r="P1687">
            <v>0</v>
          </cell>
          <cell r="X1687">
            <v>0</v>
          </cell>
        </row>
        <row r="1688">
          <cell r="J1688">
            <v>0</v>
          </cell>
          <cell r="L1688">
            <v>0</v>
          </cell>
          <cell r="P1688">
            <v>0</v>
          </cell>
          <cell r="X1688">
            <v>0</v>
          </cell>
        </row>
        <row r="1689">
          <cell r="J1689">
            <v>0</v>
          </cell>
          <cell r="L1689">
            <v>0</v>
          </cell>
          <cell r="P1689">
            <v>0</v>
          </cell>
          <cell r="X1689">
            <v>0</v>
          </cell>
        </row>
        <row r="1690">
          <cell r="J1690">
            <v>0</v>
          </cell>
          <cell r="L1690">
            <v>0</v>
          </cell>
          <cell r="P1690">
            <v>0</v>
          </cell>
          <cell r="X1690">
            <v>0</v>
          </cell>
        </row>
        <row r="1691">
          <cell r="J1691">
            <v>0</v>
          </cell>
          <cell r="L1691">
            <v>0</v>
          </cell>
          <cell r="P1691">
            <v>0</v>
          </cell>
          <cell r="X1691">
            <v>0</v>
          </cell>
        </row>
        <row r="1692">
          <cell r="J1692">
            <v>0</v>
          </cell>
          <cell r="L1692">
            <v>0</v>
          </cell>
          <cell r="P1692">
            <v>0</v>
          </cell>
          <cell r="X1692">
            <v>0</v>
          </cell>
        </row>
        <row r="1693">
          <cell r="J1693">
            <v>0</v>
          </cell>
          <cell r="L1693">
            <v>0</v>
          </cell>
          <cell r="P1693">
            <v>0</v>
          </cell>
          <cell r="X1693">
            <v>0</v>
          </cell>
        </row>
        <row r="1694">
          <cell r="J1694">
            <v>0</v>
          </cell>
          <cell r="L1694">
            <v>0</v>
          </cell>
          <cell r="P1694">
            <v>0</v>
          </cell>
          <cell r="X1694">
            <v>0</v>
          </cell>
        </row>
        <row r="1695">
          <cell r="J1695">
            <v>0</v>
          </cell>
          <cell r="L1695">
            <v>0</v>
          </cell>
          <cell r="P1695">
            <v>0</v>
          </cell>
          <cell r="X1695">
            <v>0</v>
          </cell>
        </row>
        <row r="1696">
          <cell r="J1696">
            <v>0</v>
          </cell>
          <cell r="L1696">
            <v>0</v>
          </cell>
          <cell r="P1696">
            <v>0</v>
          </cell>
          <cell r="X1696">
            <v>0</v>
          </cell>
        </row>
        <row r="1697">
          <cell r="J1697">
            <v>0</v>
          </cell>
          <cell r="L1697">
            <v>0</v>
          </cell>
          <cell r="P1697">
            <v>0</v>
          </cell>
          <cell r="X1697">
            <v>0</v>
          </cell>
        </row>
        <row r="1698">
          <cell r="J1698">
            <v>0</v>
          </cell>
          <cell r="L1698">
            <v>0</v>
          </cell>
          <cell r="P1698">
            <v>0</v>
          </cell>
          <cell r="X1698">
            <v>0</v>
          </cell>
        </row>
        <row r="1699">
          <cell r="J1699">
            <v>0</v>
          </cell>
          <cell r="L1699">
            <v>0</v>
          </cell>
          <cell r="P1699">
            <v>0</v>
          </cell>
          <cell r="X1699">
            <v>0</v>
          </cell>
        </row>
        <row r="1700">
          <cell r="J1700">
            <v>0</v>
          </cell>
          <cell r="L1700">
            <v>0</v>
          </cell>
          <cell r="P1700">
            <v>0</v>
          </cell>
          <cell r="X1700">
            <v>0</v>
          </cell>
        </row>
        <row r="1701">
          <cell r="J1701">
            <v>0</v>
          </cell>
          <cell r="L1701">
            <v>0</v>
          </cell>
          <cell r="P1701">
            <v>0</v>
          </cell>
          <cell r="X1701">
            <v>0</v>
          </cell>
        </row>
        <row r="1702">
          <cell r="J1702">
            <v>0</v>
          </cell>
          <cell r="L1702">
            <v>0</v>
          </cell>
          <cell r="P1702">
            <v>0</v>
          </cell>
          <cell r="X1702">
            <v>0</v>
          </cell>
        </row>
        <row r="1703">
          <cell r="J1703">
            <v>0</v>
          </cell>
          <cell r="L1703">
            <v>0</v>
          </cell>
          <cell r="P1703">
            <v>0</v>
          </cell>
          <cell r="X1703">
            <v>0</v>
          </cell>
        </row>
        <row r="1704">
          <cell r="J1704">
            <v>0</v>
          </cell>
          <cell r="L1704">
            <v>0</v>
          </cell>
          <cell r="P1704">
            <v>0</v>
          </cell>
          <cell r="X1704">
            <v>0</v>
          </cell>
        </row>
        <row r="1705">
          <cell r="J1705">
            <v>0</v>
          </cell>
          <cell r="L1705">
            <v>0</v>
          </cell>
          <cell r="P1705">
            <v>0</v>
          </cell>
          <cell r="X1705">
            <v>0</v>
          </cell>
        </row>
        <row r="1706">
          <cell r="J1706">
            <v>0</v>
          </cell>
          <cell r="L1706">
            <v>0</v>
          </cell>
          <cell r="P1706">
            <v>0</v>
          </cell>
          <cell r="X1706">
            <v>0</v>
          </cell>
        </row>
        <row r="1707">
          <cell r="J1707">
            <v>0</v>
          </cell>
          <cell r="L1707">
            <v>0</v>
          </cell>
          <cell r="P1707">
            <v>0</v>
          </cell>
          <cell r="X1707">
            <v>0</v>
          </cell>
        </row>
        <row r="1708">
          <cell r="J1708">
            <v>0</v>
          </cell>
          <cell r="L1708">
            <v>0</v>
          </cell>
          <cell r="P1708">
            <v>0</v>
          </cell>
          <cell r="X1708">
            <v>0</v>
          </cell>
        </row>
        <row r="1709">
          <cell r="J1709">
            <v>0</v>
          </cell>
          <cell r="L1709">
            <v>0</v>
          </cell>
          <cell r="P1709">
            <v>0</v>
          </cell>
          <cell r="X1709">
            <v>0</v>
          </cell>
        </row>
        <row r="1710">
          <cell r="J1710">
            <v>0</v>
          </cell>
          <cell r="L1710">
            <v>0</v>
          </cell>
          <cell r="P1710">
            <v>0</v>
          </cell>
          <cell r="X1710">
            <v>0</v>
          </cell>
        </row>
        <row r="1711">
          <cell r="J1711">
            <v>0</v>
          </cell>
          <cell r="L1711">
            <v>0</v>
          </cell>
          <cell r="P1711">
            <v>0</v>
          </cell>
          <cell r="X1711">
            <v>0</v>
          </cell>
        </row>
        <row r="1712">
          <cell r="J1712">
            <v>0</v>
          </cell>
          <cell r="L1712">
            <v>0</v>
          </cell>
          <cell r="P1712">
            <v>0</v>
          </cell>
          <cell r="X1712">
            <v>0</v>
          </cell>
        </row>
        <row r="1713">
          <cell r="J1713">
            <v>0</v>
          </cell>
          <cell r="L1713">
            <v>0</v>
          </cell>
          <cell r="P1713">
            <v>0</v>
          </cell>
          <cell r="X1713">
            <v>0</v>
          </cell>
        </row>
        <row r="1714">
          <cell r="J1714">
            <v>0</v>
          </cell>
          <cell r="L1714">
            <v>0</v>
          </cell>
          <cell r="P1714">
            <v>0</v>
          </cell>
          <cell r="X1714">
            <v>0</v>
          </cell>
        </row>
        <row r="1715">
          <cell r="J1715">
            <v>0</v>
          </cell>
          <cell r="L1715">
            <v>0</v>
          </cell>
          <cell r="P1715">
            <v>0</v>
          </cell>
          <cell r="X1715">
            <v>0</v>
          </cell>
        </row>
        <row r="1716">
          <cell r="J1716">
            <v>0</v>
          </cell>
          <cell r="L1716">
            <v>0</v>
          </cell>
          <cell r="P1716">
            <v>0</v>
          </cell>
          <cell r="X1716">
            <v>0</v>
          </cell>
        </row>
        <row r="1717">
          <cell r="J1717">
            <v>0</v>
          </cell>
          <cell r="L1717">
            <v>0</v>
          </cell>
          <cell r="P1717">
            <v>0</v>
          </cell>
          <cell r="X1717">
            <v>0</v>
          </cell>
        </row>
        <row r="1718">
          <cell r="J1718">
            <v>0</v>
          </cell>
          <cell r="L1718">
            <v>0</v>
          </cell>
          <cell r="P1718">
            <v>0</v>
          </cell>
          <cell r="X1718">
            <v>0</v>
          </cell>
        </row>
        <row r="1719">
          <cell r="J1719">
            <v>0</v>
          </cell>
          <cell r="L1719">
            <v>0</v>
          </cell>
          <cell r="P1719">
            <v>0</v>
          </cell>
          <cell r="X1719">
            <v>0</v>
          </cell>
        </row>
        <row r="1720">
          <cell r="J1720">
            <v>0</v>
          </cell>
          <cell r="L1720">
            <v>0</v>
          </cell>
          <cell r="P1720">
            <v>0</v>
          </cell>
          <cell r="X1720">
            <v>0</v>
          </cell>
        </row>
        <row r="1721">
          <cell r="J1721">
            <v>0</v>
          </cell>
          <cell r="L1721">
            <v>0</v>
          </cell>
          <cell r="P1721">
            <v>0</v>
          </cell>
          <cell r="X1721">
            <v>0</v>
          </cell>
        </row>
        <row r="1722">
          <cell r="J1722">
            <v>0</v>
          </cell>
          <cell r="L1722">
            <v>0</v>
          </cell>
          <cell r="P1722">
            <v>0</v>
          </cell>
          <cell r="X1722">
            <v>0</v>
          </cell>
        </row>
        <row r="1723">
          <cell r="J1723">
            <v>0</v>
          </cell>
          <cell r="L1723">
            <v>0</v>
          </cell>
          <cell r="P1723">
            <v>0</v>
          </cell>
          <cell r="X1723">
            <v>0</v>
          </cell>
        </row>
        <row r="1724">
          <cell r="J1724">
            <v>0</v>
          </cell>
          <cell r="L1724">
            <v>0</v>
          </cell>
          <cell r="P1724">
            <v>0</v>
          </cell>
          <cell r="X1724">
            <v>0</v>
          </cell>
        </row>
        <row r="1725">
          <cell r="J1725">
            <v>0</v>
          </cell>
          <cell r="L1725">
            <v>0</v>
          </cell>
          <cell r="P1725">
            <v>0</v>
          </cell>
          <cell r="X1725">
            <v>0</v>
          </cell>
        </row>
        <row r="1726">
          <cell r="J1726">
            <v>0</v>
          </cell>
          <cell r="L1726">
            <v>0</v>
          </cell>
          <cell r="P1726">
            <v>0</v>
          </cell>
          <cell r="X1726">
            <v>0</v>
          </cell>
        </row>
        <row r="1727">
          <cell r="J1727">
            <v>0</v>
          </cell>
          <cell r="L1727">
            <v>0</v>
          </cell>
          <cell r="P1727">
            <v>0</v>
          </cell>
          <cell r="X1727">
            <v>0</v>
          </cell>
        </row>
        <row r="1728">
          <cell r="J1728">
            <v>0</v>
          </cell>
          <cell r="L1728">
            <v>0</v>
          </cell>
          <cell r="P1728">
            <v>0</v>
          </cell>
          <cell r="X1728">
            <v>0</v>
          </cell>
        </row>
        <row r="1729">
          <cell r="J1729">
            <v>0</v>
          </cell>
          <cell r="L1729">
            <v>0</v>
          </cell>
          <cell r="P1729">
            <v>0</v>
          </cell>
          <cell r="X1729">
            <v>0</v>
          </cell>
        </row>
        <row r="1730">
          <cell r="J1730">
            <v>0</v>
          </cell>
          <cell r="L1730">
            <v>0</v>
          </cell>
          <cell r="P1730">
            <v>0</v>
          </cell>
          <cell r="X1730">
            <v>0</v>
          </cell>
        </row>
        <row r="1731">
          <cell r="J1731">
            <v>0</v>
          </cell>
          <cell r="L1731">
            <v>0</v>
          </cell>
          <cell r="P1731">
            <v>0</v>
          </cell>
          <cell r="X1731">
            <v>0</v>
          </cell>
        </row>
        <row r="1732">
          <cell r="J1732">
            <v>0</v>
          </cell>
          <cell r="L1732">
            <v>0</v>
          </cell>
          <cell r="P1732">
            <v>0</v>
          </cell>
          <cell r="X1732">
            <v>0</v>
          </cell>
        </row>
        <row r="1733">
          <cell r="J1733">
            <v>0</v>
          </cell>
          <cell r="L1733">
            <v>0</v>
          </cell>
          <cell r="P1733">
            <v>0</v>
          </cell>
          <cell r="X1733">
            <v>0</v>
          </cell>
        </row>
        <row r="1734">
          <cell r="J1734">
            <v>0</v>
          </cell>
          <cell r="L1734">
            <v>0</v>
          </cell>
          <cell r="P1734">
            <v>0</v>
          </cell>
          <cell r="X1734">
            <v>0</v>
          </cell>
        </row>
        <row r="1735">
          <cell r="J1735">
            <v>0</v>
          </cell>
          <cell r="L1735">
            <v>0</v>
          </cell>
          <cell r="P1735">
            <v>0</v>
          </cell>
          <cell r="X1735">
            <v>0</v>
          </cell>
        </row>
        <row r="1736">
          <cell r="J1736">
            <v>0</v>
          </cell>
          <cell r="L1736">
            <v>0</v>
          </cell>
          <cell r="P1736">
            <v>0</v>
          </cell>
          <cell r="X1736">
            <v>0</v>
          </cell>
        </row>
        <row r="1737">
          <cell r="J1737">
            <v>0</v>
          </cell>
          <cell r="L1737">
            <v>0</v>
          </cell>
          <cell r="P1737">
            <v>0</v>
          </cell>
          <cell r="X1737">
            <v>0</v>
          </cell>
        </row>
        <row r="1738">
          <cell r="J1738">
            <v>0</v>
          </cell>
          <cell r="L1738">
            <v>0</v>
          </cell>
          <cell r="P1738">
            <v>0</v>
          </cell>
          <cell r="X1738">
            <v>0</v>
          </cell>
        </row>
        <row r="1739">
          <cell r="J1739">
            <v>0</v>
          </cell>
          <cell r="L1739">
            <v>0</v>
          </cell>
          <cell r="P1739">
            <v>0</v>
          </cell>
          <cell r="X1739">
            <v>0</v>
          </cell>
        </row>
        <row r="1740">
          <cell r="J1740">
            <v>0</v>
          </cell>
          <cell r="L1740">
            <v>0</v>
          </cell>
          <cell r="P1740">
            <v>0</v>
          </cell>
          <cell r="X1740">
            <v>0</v>
          </cell>
        </row>
        <row r="1741">
          <cell r="J1741">
            <v>0</v>
          </cell>
          <cell r="L1741">
            <v>0</v>
          </cell>
          <cell r="P1741">
            <v>0</v>
          </cell>
          <cell r="X1741">
            <v>0</v>
          </cell>
        </row>
        <row r="1742">
          <cell r="J1742">
            <v>0</v>
          </cell>
          <cell r="L1742">
            <v>0</v>
          </cell>
          <cell r="P1742">
            <v>0</v>
          </cell>
          <cell r="X1742">
            <v>0</v>
          </cell>
        </row>
        <row r="1743">
          <cell r="J1743">
            <v>0</v>
          </cell>
          <cell r="L1743">
            <v>0</v>
          </cell>
          <cell r="P1743">
            <v>0</v>
          </cell>
          <cell r="X1743">
            <v>0</v>
          </cell>
        </row>
        <row r="1744">
          <cell r="J1744">
            <v>0</v>
          </cell>
          <cell r="L1744">
            <v>0</v>
          </cell>
          <cell r="P1744">
            <v>0</v>
          </cell>
          <cell r="X1744">
            <v>0</v>
          </cell>
        </row>
        <row r="1745">
          <cell r="J1745">
            <v>0</v>
          </cell>
          <cell r="L1745">
            <v>0</v>
          </cell>
          <cell r="P1745">
            <v>0</v>
          </cell>
          <cell r="X1745">
            <v>0</v>
          </cell>
        </row>
        <row r="1746">
          <cell r="J1746">
            <v>0</v>
          </cell>
          <cell r="L1746">
            <v>0</v>
          </cell>
          <cell r="P1746">
            <v>0</v>
          </cell>
          <cell r="X1746">
            <v>0</v>
          </cell>
        </row>
        <row r="1747">
          <cell r="J1747">
            <v>0</v>
          </cell>
          <cell r="L1747">
            <v>0</v>
          </cell>
          <cell r="P1747">
            <v>0</v>
          </cell>
          <cell r="X1747">
            <v>0</v>
          </cell>
        </row>
        <row r="1748">
          <cell r="J1748">
            <v>0</v>
          </cell>
          <cell r="L1748">
            <v>0</v>
          </cell>
          <cell r="P1748">
            <v>0</v>
          </cell>
          <cell r="X1748">
            <v>0</v>
          </cell>
        </row>
        <row r="1749">
          <cell r="J1749">
            <v>0</v>
          </cell>
          <cell r="L1749">
            <v>0</v>
          </cell>
          <cell r="P1749">
            <v>0</v>
          </cell>
          <cell r="X1749">
            <v>0</v>
          </cell>
        </row>
        <row r="1750">
          <cell r="J1750">
            <v>0</v>
          </cell>
          <cell r="L1750">
            <v>0</v>
          </cell>
          <cell r="P1750">
            <v>0</v>
          </cell>
          <cell r="X1750">
            <v>0</v>
          </cell>
        </row>
        <row r="1751">
          <cell r="J1751">
            <v>0</v>
          </cell>
          <cell r="L1751">
            <v>0</v>
          </cell>
          <cell r="P1751">
            <v>0</v>
          </cell>
          <cell r="X1751">
            <v>0</v>
          </cell>
        </row>
        <row r="1752">
          <cell r="J1752">
            <v>0</v>
          </cell>
          <cell r="L1752">
            <v>0</v>
          </cell>
          <cell r="P1752">
            <v>0</v>
          </cell>
          <cell r="X1752">
            <v>0</v>
          </cell>
        </row>
        <row r="1753">
          <cell r="J1753">
            <v>0</v>
          </cell>
          <cell r="L1753">
            <v>0</v>
          </cell>
          <cell r="P1753">
            <v>0</v>
          </cell>
          <cell r="X1753">
            <v>0</v>
          </cell>
        </row>
        <row r="1754">
          <cell r="J1754">
            <v>0</v>
          </cell>
          <cell r="L1754">
            <v>0</v>
          </cell>
          <cell r="P1754">
            <v>0</v>
          </cell>
          <cell r="X1754">
            <v>0</v>
          </cell>
        </row>
        <row r="1755">
          <cell r="J1755">
            <v>0</v>
          </cell>
          <cell r="L1755">
            <v>0</v>
          </cell>
          <cell r="P1755">
            <v>0</v>
          </cell>
          <cell r="X1755">
            <v>0</v>
          </cell>
        </row>
        <row r="1756">
          <cell r="J1756">
            <v>0</v>
          </cell>
          <cell r="L1756">
            <v>0</v>
          </cell>
          <cell r="P1756">
            <v>0</v>
          </cell>
          <cell r="X1756">
            <v>0</v>
          </cell>
        </row>
        <row r="1757">
          <cell r="J1757">
            <v>0</v>
          </cell>
          <cell r="L1757">
            <v>0</v>
          </cell>
          <cell r="P1757">
            <v>0</v>
          </cell>
          <cell r="X1757">
            <v>0</v>
          </cell>
        </row>
        <row r="1758">
          <cell r="J1758">
            <v>0</v>
          </cell>
          <cell r="L1758">
            <v>0</v>
          </cell>
          <cell r="P1758">
            <v>0</v>
          </cell>
          <cell r="X1758">
            <v>0</v>
          </cell>
        </row>
        <row r="1759">
          <cell r="J1759">
            <v>0</v>
          </cell>
          <cell r="L1759">
            <v>0</v>
          </cell>
          <cell r="P1759">
            <v>0</v>
          </cell>
          <cell r="X1759">
            <v>0</v>
          </cell>
        </row>
        <row r="1760">
          <cell r="J1760">
            <v>0</v>
          </cell>
          <cell r="L1760">
            <v>0</v>
          </cell>
          <cell r="P1760">
            <v>0</v>
          </cell>
          <cell r="X1760">
            <v>0</v>
          </cell>
        </row>
        <row r="1761">
          <cell r="J1761">
            <v>0</v>
          </cell>
          <cell r="L1761">
            <v>280.8</v>
          </cell>
          <cell r="P1761">
            <v>0</v>
          </cell>
          <cell r="X1761">
            <v>0</v>
          </cell>
        </row>
        <row r="1762">
          <cell r="J1762">
            <v>0</v>
          </cell>
          <cell r="L1762">
            <v>0</v>
          </cell>
          <cell r="P1762">
            <v>0</v>
          </cell>
          <cell r="X1762">
            <v>0</v>
          </cell>
        </row>
        <row r="1763">
          <cell r="J1763">
            <v>0</v>
          </cell>
          <cell r="L1763">
            <v>0</v>
          </cell>
          <cell r="P1763">
            <v>0</v>
          </cell>
          <cell r="X1763">
            <v>0</v>
          </cell>
        </row>
        <row r="1764">
          <cell r="J1764">
            <v>0</v>
          </cell>
          <cell r="L1764">
            <v>0</v>
          </cell>
          <cell r="P1764">
            <v>0</v>
          </cell>
          <cell r="X1764">
            <v>0</v>
          </cell>
        </row>
        <row r="1765">
          <cell r="J1765">
            <v>0</v>
          </cell>
          <cell r="L1765">
            <v>0</v>
          </cell>
          <cell r="P1765">
            <v>0</v>
          </cell>
          <cell r="X1765">
            <v>0</v>
          </cell>
        </row>
        <row r="1766">
          <cell r="J1766">
            <v>0</v>
          </cell>
          <cell r="L1766">
            <v>0</v>
          </cell>
          <cell r="P1766">
            <v>0</v>
          </cell>
          <cell r="X1766">
            <v>0</v>
          </cell>
        </row>
        <row r="1767">
          <cell r="J1767">
            <v>0</v>
          </cell>
          <cell r="L1767">
            <v>0</v>
          </cell>
          <cell r="P1767">
            <v>0</v>
          </cell>
          <cell r="X1767">
            <v>0</v>
          </cell>
        </row>
        <row r="1768">
          <cell r="J1768">
            <v>0</v>
          </cell>
          <cell r="L1768">
            <v>0</v>
          </cell>
          <cell r="P1768">
            <v>0</v>
          </cell>
          <cell r="X1768">
            <v>0</v>
          </cell>
        </row>
        <row r="1769">
          <cell r="J1769">
            <v>0</v>
          </cell>
          <cell r="L1769">
            <v>0</v>
          </cell>
          <cell r="P1769">
            <v>0</v>
          </cell>
          <cell r="X1769">
            <v>0</v>
          </cell>
        </row>
        <row r="1770">
          <cell r="J1770">
            <v>0</v>
          </cell>
          <cell r="L1770">
            <v>0</v>
          </cell>
          <cell r="P1770">
            <v>0</v>
          </cell>
          <cell r="X1770">
            <v>0</v>
          </cell>
        </row>
        <row r="1771">
          <cell r="J1771">
            <v>0</v>
          </cell>
          <cell r="L1771">
            <v>320.19</v>
          </cell>
          <cell r="P1771">
            <v>0</v>
          </cell>
          <cell r="X1771">
            <v>0</v>
          </cell>
        </row>
        <row r="1772">
          <cell r="J1772">
            <v>0</v>
          </cell>
          <cell r="L1772">
            <v>0</v>
          </cell>
          <cell r="P1772">
            <v>0</v>
          </cell>
          <cell r="X1772">
            <v>0</v>
          </cell>
        </row>
        <row r="1773">
          <cell r="J1773">
            <v>0</v>
          </cell>
          <cell r="L1773">
            <v>0</v>
          </cell>
          <cell r="P1773">
            <v>0</v>
          </cell>
          <cell r="X1773">
            <v>0</v>
          </cell>
        </row>
        <row r="1774">
          <cell r="J1774">
            <v>0</v>
          </cell>
          <cell r="L1774">
            <v>0</v>
          </cell>
          <cell r="P1774">
            <v>0</v>
          </cell>
          <cell r="X1774">
            <v>0</v>
          </cell>
        </row>
        <row r="1775">
          <cell r="J1775">
            <v>0</v>
          </cell>
          <cell r="L1775">
            <v>0</v>
          </cell>
          <cell r="P1775">
            <v>0</v>
          </cell>
          <cell r="X1775">
            <v>0</v>
          </cell>
        </row>
        <row r="1776">
          <cell r="J1776">
            <v>0</v>
          </cell>
          <cell r="L1776">
            <v>0</v>
          </cell>
          <cell r="P1776">
            <v>0</v>
          </cell>
          <cell r="X1776">
            <v>0</v>
          </cell>
        </row>
        <row r="1777">
          <cell r="J1777">
            <v>0</v>
          </cell>
          <cell r="L1777">
            <v>0</v>
          </cell>
          <cell r="P1777">
            <v>0</v>
          </cell>
          <cell r="X1777">
            <v>0</v>
          </cell>
        </row>
        <row r="1778">
          <cell r="J1778">
            <v>0</v>
          </cell>
          <cell r="L1778">
            <v>0</v>
          </cell>
          <cell r="P1778">
            <v>0</v>
          </cell>
          <cell r="X1778">
            <v>0</v>
          </cell>
        </row>
        <row r="1779">
          <cell r="J1779">
            <v>0</v>
          </cell>
          <cell r="L1779">
            <v>0</v>
          </cell>
          <cell r="P1779">
            <v>0</v>
          </cell>
          <cell r="X1779">
            <v>0</v>
          </cell>
        </row>
        <row r="1780">
          <cell r="J1780">
            <v>0</v>
          </cell>
          <cell r="L1780">
            <v>0</v>
          </cell>
          <cell r="P1780">
            <v>0</v>
          </cell>
          <cell r="X1780">
            <v>0</v>
          </cell>
        </row>
        <row r="1781">
          <cell r="J1781">
            <v>0</v>
          </cell>
          <cell r="L1781">
            <v>0</v>
          </cell>
          <cell r="P1781">
            <v>0</v>
          </cell>
          <cell r="X1781">
            <v>0</v>
          </cell>
        </row>
        <row r="1782">
          <cell r="J1782">
            <v>0</v>
          </cell>
          <cell r="L1782">
            <v>0</v>
          </cell>
          <cell r="P1782">
            <v>0</v>
          </cell>
          <cell r="X1782">
            <v>0</v>
          </cell>
        </row>
        <row r="1783">
          <cell r="J1783">
            <v>0</v>
          </cell>
          <cell r="L1783">
            <v>0</v>
          </cell>
          <cell r="P1783">
            <v>0</v>
          </cell>
          <cell r="X1783">
            <v>0</v>
          </cell>
        </row>
        <row r="1784">
          <cell r="J1784">
            <v>0</v>
          </cell>
          <cell r="L1784">
            <v>0</v>
          </cell>
          <cell r="P1784">
            <v>0</v>
          </cell>
          <cell r="X1784">
            <v>0</v>
          </cell>
        </row>
        <row r="1785">
          <cell r="J1785">
            <v>0</v>
          </cell>
          <cell r="L1785">
            <v>0</v>
          </cell>
          <cell r="P1785">
            <v>0</v>
          </cell>
          <cell r="X1785">
            <v>0</v>
          </cell>
        </row>
        <row r="1786">
          <cell r="J1786">
            <v>0</v>
          </cell>
          <cell r="L1786">
            <v>0</v>
          </cell>
          <cell r="P1786">
            <v>0</v>
          </cell>
          <cell r="X1786">
            <v>0</v>
          </cell>
        </row>
        <row r="1787">
          <cell r="J1787">
            <v>0</v>
          </cell>
          <cell r="L1787">
            <v>0</v>
          </cell>
          <cell r="P1787">
            <v>0</v>
          </cell>
          <cell r="X1787">
            <v>0</v>
          </cell>
        </row>
        <row r="1788">
          <cell r="J1788">
            <v>0</v>
          </cell>
          <cell r="L1788">
            <v>0</v>
          </cell>
          <cell r="P1788">
            <v>0</v>
          </cell>
          <cell r="X1788">
            <v>0</v>
          </cell>
        </row>
        <row r="1789">
          <cell r="J1789">
            <v>0</v>
          </cell>
          <cell r="L1789">
            <v>0</v>
          </cell>
          <cell r="P1789">
            <v>0</v>
          </cell>
          <cell r="X1789">
            <v>0</v>
          </cell>
        </row>
        <row r="1790">
          <cell r="J1790">
            <v>0</v>
          </cell>
          <cell r="L1790">
            <v>0</v>
          </cell>
          <cell r="P1790">
            <v>0</v>
          </cell>
          <cell r="X1790">
            <v>0</v>
          </cell>
        </row>
        <row r="1791">
          <cell r="J1791">
            <v>0</v>
          </cell>
          <cell r="L1791">
            <v>0</v>
          </cell>
          <cell r="P1791">
            <v>0</v>
          </cell>
          <cell r="X1791">
            <v>0</v>
          </cell>
        </row>
        <row r="1792">
          <cell r="J1792">
            <v>0</v>
          </cell>
          <cell r="L1792">
            <v>0</v>
          </cell>
          <cell r="P1792">
            <v>0</v>
          </cell>
          <cell r="X1792">
            <v>0</v>
          </cell>
        </row>
        <row r="1793">
          <cell r="J1793">
            <v>0</v>
          </cell>
          <cell r="L1793">
            <v>0</v>
          </cell>
          <cell r="P1793">
            <v>0</v>
          </cell>
          <cell r="X1793">
            <v>0</v>
          </cell>
        </row>
        <row r="1794">
          <cell r="J1794">
            <v>0</v>
          </cell>
          <cell r="L1794">
            <v>0</v>
          </cell>
          <cell r="P1794">
            <v>0</v>
          </cell>
          <cell r="X1794">
            <v>0</v>
          </cell>
        </row>
        <row r="1795">
          <cell r="J1795">
            <v>0</v>
          </cell>
          <cell r="L1795">
            <v>0</v>
          </cell>
          <cell r="P1795">
            <v>0</v>
          </cell>
          <cell r="X1795">
            <v>0</v>
          </cell>
        </row>
        <row r="1796">
          <cell r="J1796">
            <v>0</v>
          </cell>
          <cell r="L1796">
            <v>0</v>
          </cell>
          <cell r="P1796">
            <v>0</v>
          </cell>
          <cell r="X1796">
            <v>0</v>
          </cell>
        </row>
        <row r="1797">
          <cell r="J1797">
            <v>0</v>
          </cell>
          <cell r="L1797">
            <v>0</v>
          </cell>
          <cell r="P1797">
            <v>0</v>
          </cell>
          <cell r="X1797">
            <v>0</v>
          </cell>
        </row>
        <row r="1798">
          <cell r="J1798">
            <v>0</v>
          </cell>
          <cell r="L1798">
            <v>0</v>
          </cell>
          <cell r="P1798">
            <v>0</v>
          </cell>
          <cell r="X1798">
            <v>0</v>
          </cell>
        </row>
        <row r="1799">
          <cell r="J1799">
            <v>0</v>
          </cell>
          <cell r="L1799">
            <v>0</v>
          </cell>
          <cell r="P1799">
            <v>0</v>
          </cell>
          <cell r="X1799">
            <v>0</v>
          </cell>
        </row>
        <row r="1800">
          <cell r="J1800">
            <v>0</v>
          </cell>
          <cell r="L1800">
            <v>0</v>
          </cell>
          <cell r="P1800">
            <v>0</v>
          </cell>
          <cell r="X1800">
            <v>0</v>
          </cell>
        </row>
        <row r="1801">
          <cell r="J1801">
            <v>0</v>
          </cell>
          <cell r="L1801">
            <v>0</v>
          </cell>
          <cell r="P1801">
            <v>0</v>
          </cell>
          <cell r="X1801">
            <v>0</v>
          </cell>
        </row>
        <row r="1802">
          <cell r="J1802">
            <v>0</v>
          </cell>
          <cell r="L1802">
            <v>0</v>
          </cell>
          <cell r="P1802">
            <v>0</v>
          </cell>
          <cell r="X1802">
            <v>0</v>
          </cell>
        </row>
        <row r="1803">
          <cell r="J1803">
            <v>0</v>
          </cell>
          <cell r="L1803">
            <v>0</v>
          </cell>
          <cell r="P1803">
            <v>0</v>
          </cell>
          <cell r="X1803">
            <v>0</v>
          </cell>
        </row>
        <row r="1804">
          <cell r="J1804">
            <v>0</v>
          </cell>
          <cell r="L1804">
            <v>0</v>
          </cell>
          <cell r="P1804">
            <v>0</v>
          </cell>
          <cell r="X1804">
            <v>0</v>
          </cell>
        </row>
        <row r="1805">
          <cell r="J1805">
            <v>0</v>
          </cell>
          <cell r="L1805">
            <v>0</v>
          </cell>
          <cell r="P1805">
            <v>0</v>
          </cell>
          <cell r="X1805">
            <v>0</v>
          </cell>
        </row>
        <row r="1806">
          <cell r="J1806">
            <v>0</v>
          </cell>
          <cell r="L1806">
            <v>0</v>
          </cell>
          <cell r="P1806">
            <v>0</v>
          </cell>
          <cell r="X1806">
            <v>0</v>
          </cell>
        </row>
        <row r="1807">
          <cell r="J1807">
            <v>0</v>
          </cell>
          <cell r="L1807">
            <v>0</v>
          </cell>
          <cell r="P1807">
            <v>0</v>
          </cell>
          <cell r="X1807">
            <v>0</v>
          </cell>
        </row>
        <row r="1808">
          <cell r="J1808">
            <v>0</v>
          </cell>
          <cell r="L1808">
            <v>0</v>
          </cell>
          <cell r="P1808">
            <v>0</v>
          </cell>
          <cell r="X1808">
            <v>0</v>
          </cell>
        </row>
        <row r="1809">
          <cell r="J1809">
            <v>0</v>
          </cell>
          <cell r="L1809">
            <v>0</v>
          </cell>
          <cell r="P1809">
            <v>0</v>
          </cell>
          <cell r="X1809">
            <v>0</v>
          </cell>
        </row>
        <row r="1810">
          <cell r="J1810">
            <v>0</v>
          </cell>
          <cell r="L1810">
            <v>0</v>
          </cell>
          <cell r="P1810">
            <v>0</v>
          </cell>
          <cell r="X1810">
            <v>0</v>
          </cell>
        </row>
        <row r="1811">
          <cell r="J1811">
            <v>0</v>
          </cell>
          <cell r="L1811">
            <v>0</v>
          </cell>
          <cell r="P1811">
            <v>0</v>
          </cell>
          <cell r="X1811">
            <v>0</v>
          </cell>
        </row>
        <row r="1812">
          <cell r="J1812">
            <v>0</v>
          </cell>
          <cell r="L1812">
            <v>0</v>
          </cell>
          <cell r="P1812">
            <v>0</v>
          </cell>
          <cell r="X1812">
            <v>0</v>
          </cell>
        </row>
        <row r="1813">
          <cell r="J1813">
            <v>0</v>
          </cell>
          <cell r="L1813">
            <v>0</v>
          </cell>
          <cell r="P1813">
            <v>0</v>
          </cell>
          <cell r="X1813">
            <v>0</v>
          </cell>
        </row>
        <row r="1814">
          <cell r="J1814">
            <v>0</v>
          </cell>
          <cell r="L1814">
            <v>0</v>
          </cell>
          <cell r="P1814">
            <v>0</v>
          </cell>
          <cell r="X1814">
            <v>0</v>
          </cell>
        </row>
        <row r="1815">
          <cell r="J1815">
            <v>0</v>
          </cell>
          <cell r="L1815">
            <v>0</v>
          </cell>
          <cell r="P1815">
            <v>0</v>
          </cell>
          <cell r="X1815">
            <v>0</v>
          </cell>
        </row>
        <row r="1816">
          <cell r="J1816">
            <v>0</v>
          </cell>
          <cell r="L1816">
            <v>0</v>
          </cell>
          <cell r="P1816">
            <v>0</v>
          </cell>
          <cell r="X1816">
            <v>0</v>
          </cell>
        </row>
        <row r="1817">
          <cell r="J1817">
            <v>0</v>
          </cell>
          <cell r="L1817">
            <v>0</v>
          </cell>
          <cell r="P1817">
            <v>0</v>
          </cell>
          <cell r="X1817">
            <v>0</v>
          </cell>
        </row>
        <row r="1818">
          <cell r="J1818">
            <v>0</v>
          </cell>
          <cell r="L1818">
            <v>0</v>
          </cell>
          <cell r="P1818">
            <v>0</v>
          </cell>
          <cell r="X1818">
            <v>0</v>
          </cell>
        </row>
        <row r="1819">
          <cell r="J1819">
            <v>0</v>
          </cell>
          <cell r="L1819">
            <v>0</v>
          </cell>
          <cell r="P1819">
            <v>0</v>
          </cell>
          <cell r="X1819">
            <v>0</v>
          </cell>
        </row>
        <row r="1820">
          <cell r="J1820">
            <v>0</v>
          </cell>
          <cell r="L1820">
            <v>0</v>
          </cell>
          <cell r="P1820">
            <v>0</v>
          </cell>
          <cell r="X1820">
            <v>0</v>
          </cell>
        </row>
        <row r="1821">
          <cell r="J1821">
            <v>0</v>
          </cell>
          <cell r="L1821">
            <v>0</v>
          </cell>
          <cell r="P1821">
            <v>0</v>
          </cell>
          <cell r="X1821">
            <v>0</v>
          </cell>
        </row>
        <row r="1822">
          <cell r="J1822">
            <v>0</v>
          </cell>
          <cell r="L1822">
            <v>0</v>
          </cell>
          <cell r="P1822">
            <v>0</v>
          </cell>
          <cell r="X1822">
            <v>0</v>
          </cell>
        </row>
        <row r="1823">
          <cell r="J1823">
            <v>0</v>
          </cell>
          <cell r="L1823">
            <v>0</v>
          </cell>
          <cell r="P1823">
            <v>0</v>
          </cell>
          <cell r="X1823">
            <v>0</v>
          </cell>
        </row>
        <row r="1824">
          <cell r="J1824">
            <v>0</v>
          </cell>
          <cell r="L1824">
            <v>0</v>
          </cell>
          <cell r="P1824">
            <v>0</v>
          </cell>
          <cell r="X1824">
            <v>0</v>
          </cell>
        </row>
        <row r="1825">
          <cell r="J1825">
            <v>0</v>
          </cell>
          <cell r="L1825">
            <v>0</v>
          </cell>
          <cell r="P1825">
            <v>0</v>
          </cell>
          <cell r="X1825">
            <v>0</v>
          </cell>
        </row>
        <row r="1826">
          <cell r="J1826">
            <v>0</v>
          </cell>
          <cell r="L1826">
            <v>0</v>
          </cell>
          <cell r="P1826">
            <v>0</v>
          </cell>
          <cell r="X1826">
            <v>0</v>
          </cell>
        </row>
        <row r="1827">
          <cell r="J1827">
            <v>0</v>
          </cell>
          <cell r="L1827">
            <v>0</v>
          </cell>
          <cell r="P1827">
            <v>0</v>
          </cell>
          <cell r="X1827">
            <v>0</v>
          </cell>
        </row>
        <row r="1828">
          <cell r="J1828">
            <v>0</v>
          </cell>
          <cell r="L1828">
            <v>0</v>
          </cell>
          <cell r="P1828">
            <v>0</v>
          </cell>
          <cell r="X1828">
            <v>0</v>
          </cell>
        </row>
        <row r="1829">
          <cell r="J1829">
            <v>0</v>
          </cell>
          <cell r="L1829">
            <v>0</v>
          </cell>
          <cell r="P1829">
            <v>0</v>
          </cell>
          <cell r="X1829">
            <v>0</v>
          </cell>
        </row>
        <row r="1830">
          <cell r="J1830">
            <v>0</v>
          </cell>
          <cell r="L1830">
            <v>0</v>
          </cell>
          <cell r="P1830">
            <v>0</v>
          </cell>
          <cell r="X1830">
            <v>0</v>
          </cell>
        </row>
        <row r="1831">
          <cell r="J1831">
            <v>0</v>
          </cell>
          <cell r="L1831">
            <v>0</v>
          </cell>
          <cell r="P1831">
            <v>0</v>
          </cell>
          <cell r="X1831">
            <v>0</v>
          </cell>
        </row>
        <row r="1832">
          <cell r="J1832">
            <v>0</v>
          </cell>
          <cell r="L1832">
            <v>0</v>
          </cell>
          <cell r="P1832">
            <v>0</v>
          </cell>
          <cell r="X1832">
            <v>0</v>
          </cell>
        </row>
        <row r="1833">
          <cell r="J1833">
            <v>0</v>
          </cell>
          <cell r="L1833">
            <v>0</v>
          </cell>
          <cell r="P1833">
            <v>0</v>
          </cell>
          <cell r="X1833">
            <v>0</v>
          </cell>
        </row>
        <row r="1834">
          <cell r="J1834">
            <v>0</v>
          </cell>
          <cell r="L1834">
            <v>0</v>
          </cell>
          <cell r="P1834">
            <v>0</v>
          </cell>
          <cell r="X1834">
            <v>0</v>
          </cell>
        </row>
        <row r="1835">
          <cell r="J1835">
            <v>0</v>
          </cell>
          <cell r="L1835">
            <v>0</v>
          </cell>
          <cell r="P1835">
            <v>0</v>
          </cell>
          <cell r="X1835">
            <v>0</v>
          </cell>
        </row>
        <row r="1836">
          <cell r="J1836">
            <v>0</v>
          </cell>
          <cell r="L1836">
            <v>0</v>
          </cell>
          <cell r="P1836">
            <v>0</v>
          </cell>
          <cell r="X1836">
            <v>0</v>
          </cell>
        </row>
        <row r="1837">
          <cell r="J1837">
            <v>0</v>
          </cell>
          <cell r="L1837">
            <v>0</v>
          </cell>
          <cell r="P1837">
            <v>0</v>
          </cell>
          <cell r="X1837">
            <v>0</v>
          </cell>
        </row>
        <row r="1838">
          <cell r="J1838">
            <v>0</v>
          </cell>
          <cell r="L1838">
            <v>0</v>
          </cell>
          <cell r="P1838">
            <v>0</v>
          </cell>
          <cell r="X1838">
            <v>0</v>
          </cell>
        </row>
        <row r="1839">
          <cell r="J1839">
            <v>0</v>
          </cell>
          <cell r="L1839">
            <v>0</v>
          </cell>
          <cell r="P1839">
            <v>0</v>
          </cell>
          <cell r="X1839">
            <v>0</v>
          </cell>
        </row>
        <row r="1840">
          <cell r="J1840">
            <v>0</v>
          </cell>
          <cell r="L1840">
            <v>0</v>
          </cell>
          <cell r="P1840">
            <v>0</v>
          </cell>
          <cell r="X1840">
            <v>0</v>
          </cell>
        </row>
        <row r="1841">
          <cell r="J1841">
            <v>0</v>
          </cell>
          <cell r="L1841">
            <v>0</v>
          </cell>
          <cell r="P1841">
            <v>0</v>
          </cell>
          <cell r="X1841">
            <v>0</v>
          </cell>
        </row>
        <row r="1842">
          <cell r="J1842">
            <v>0</v>
          </cell>
          <cell r="L1842">
            <v>0</v>
          </cell>
          <cell r="P1842">
            <v>0</v>
          </cell>
          <cell r="X1842">
            <v>0</v>
          </cell>
        </row>
        <row r="1843">
          <cell r="J1843">
            <v>0</v>
          </cell>
          <cell r="L1843">
            <v>0</v>
          </cell>
          <cell r="P1843">
            <v>0</v>
          </cell>
          <cell r="X1843">
            <v>0</v>
          </cell>
        </row>
        <row r="1844">
          <cell r="J1844">
            <v>0</v>
          </cell>
          <cell r="L1844">
            <v>0</v>
          </cell>
          <cell r="P1844">
            <v>0</v>
          </cell>
          <cell r="X1844">
            <v>0</v>
          </cell>
        </row>
        <row r="1845">
          <cell r="J1845">
            <v>0</v>
          </cell>
          <cell r="L1845">
            <v>0</v>
          </cell>
          <cell r="P1845">
            <v>0</v>
          </cell>
          <cell r="X1845">
            <v>0</v>
          </cell>
        </row>
        <row r="1846">
          <cell r="J1846">
            <v>0</v>
          </cell>
          <cell r="L1846">
            <v>0</v>
          </cell>
          <cell r="P1846">
            <v>0</v>
          </cell>
          <cell r="X1846">
            <v>0</v>
          </cell>
        </row>
        <row r="1847">
          <cell r="J1847">
            <v>0</v>
          </cell>
          <cell r="L1847">
            <v>0</v>
          </cell>
          <cell r="P1847">
            <v>0</v>
          </cell>
          <cell r="X1847">
            <v>0</v>
          </cell>
        </row>
        <row r="1848">
          <cell r="J1848">
            <v>0</v>
          </cell>
          <cell r="L1848">
            <v>0</v>
          </cell>
          <cell r="P1848">
            <v>0</v>
          </cell>
          <cell r="X1848">
            <v>0</v>
          </cell>
        </row>
        <row r="1849">
          <cell r="J1849">
            <v>0</v>
          </cell>
          <cell r="L1849">
            <v>0</v>
          </cell>
          <cell r="P1849">
            <v>0</v>
          </cell>
          <cell r="X1849">
            <v>0</v>
          </cell>
        </row>
        <row r="1850">
          <cell r="J1850">
            <v>0</v>
          </cell>
          <cell r="L1850">
            <v>0</v>
          </cell>
          <cell r="P1850">
            <v>0</v>
          </cell>
          <cell r="X1850">
            <v>0</v>
          </cell>
        </row>
        <row r="1851">
          <cell r="J1851">
            <v>0</v>
          </cell>
          <cell r="L1851">
            <v>0</v>
          </cell>
          <cell r="P1851">
            <v>0</v>
          </cell>
          <cell r="X1851">
            <v>0</v>
          </cell>
        </row>
        <row r="1852">
          <cell r="J1852">
            <v>0</v>
          </cell>
          <cell r="L1852">
            <v>0</v>
          </cell>
          <cell r="P1852">
            <v>0</v>
          </cell>
          <cell r="X1852">
            <v>0</v>
          </cell>
        </row>
        <row r="1853">
          <cell r="J1853">
            <v>0</v>
          </cell>
          <cell r="L1853">
            <v>0</v>
          </cell>
          <cell r="P1853">
            <v>0</v>
          </cell>
          <cell r="X1853">
            <v>0</v>
          </cell>
        </row>
        <row r="1854">
          <cell r="J1854">
            <v>0</v>
          </cell>
          <cell r="L1854">
            <v>0</v>
          </cell>
          <cell r="P1854">
            <v>0</v>
          </cell>
          <cell r="X1854">
            <v>0</v>
          </cell>
        </row>
        <row r="1855">
          <cell r="J1855">
            <v>0</v>
          </cell>
          <cell r="L1855">
            <v>0</v>
          </cell>
          <cell r="P1855">
            <v>0</v>
          </cell>
          <cell r="X1855">
            <v>0</v>
          </cell>
        </row>
        <row r="1856">
          <cell r="J1856">
            <v>0</v>
          </cell>
          <cell r="L1856">
            <v>0</v>
          </cell>
          <cell r="P1856">
            <v>0</v>
          </cell>
          <cell r="X1856">
            <v>0</v>
          </cell>
        </row>
        <row r="1857">
          <cell r="J1857">
            <v>1080</v>
          </cell>
          <cell r="L1857">
            <v>0</v>
          </cell>
          <cell r="P1857">
            <v>0</v>
          </cell>
          <cell r="X1857">
            <v>0</v>
          </cell>
        </row>
        <row r="1858">
          <cell r="J1858">
            <v>0</v>
          </cell>
          <cell r="L1858">
            <v>0</v>
          </cell>
          <cell r="P1858">
            <v>0</v>
          </cell>
          <cell r="X1858">
            <v>0</v>
          </cell>
        </row>
        <row r="1859">
          <cell r="J1859">
            <v>0</v>
          </cell>
          <cell r="L1859">
            <v>0</v>
          </cell>
          <cell r="P1859">
            <v>0</v>
          </cell>
          <cell r="X1859">
            <v>0</v>
          </cell>
        </row>
        <row r="1860">
          <cell r="J1860">
            <v>0</v>
          </cell>
          <cell r="L1860">
            <v>0</v>
          </cell>
          <cell r="P1860">
            <v>0</v>
          </cell>
          <cell r="X1860">
            <v>0</v>
          </cell>
        </row>
        <row r="1861">
          <cell r="J1861">
            <v>0</v>
          </cell>
          <cell r="L1861">
            <v>0</v>
          </cell>
          <cell r="P1861">
            <v>0</v>
          </cell>
          <cell r="X1861">
            <v>0</v>
          </cell>
        </row>
        <row r="1862">
          <cell r="J1862">
            <v>0</v>
          </cell>
          <cell r="L1862">
            <v>0</v>
          </cell>
          <cell r="P1862">
            <v>0</v>
          </cell>
          <cell r="X1862">
            <v>0</v>
          </cell>
        </row>
        <row r="1863">
          <cell r="J1863">
            <v>0</v>
          </cell>
          <cell r="L1863">
            <v>0</v>
          </cell>
          <cell r="P1863">
            <v>0</v>
          </cell>
          <cell r="X1863">
            <v>0</v>
          </cell>
        </row>
        <row r="1864">
          <cell r="J1864">
            <v>0</v>
          </cell>
          <cell r="L1864">
            <v>0</v>
          </cell>
          <cell r="P1864">
            <v>0</v>
          </cell>
          <cell r="X1864">
            <v>0</v>
          </cell>
        </row>
        <row r="1865">
          <cell r="J1865">
            <v>0</v>
          </cell>
          <cell r="L1865">
            <v>0</v>
          </cell>
          <cell r="P1865">
            <v>0</v>
          </cell>
          <cell r="X1865">
            <v>0</v>
          </cell>
        </row>
        <row r="1866">
          <cell r="J1866">
            <v>0</v>
          </cell>
          <cell r="L1866">
            <v>0</v>
          </cell>
          <cell r="P1866">
            <v>0</v>
          </cell>
          <cell r="X1866">
            <v>0</v>
          </cell>
        </row>
        <row r="1867">
          <cell r="J1867">
            <v>0</v>
          </cell>
          <cell r="L1867">
            <v>0</v>
          </cell>
          <cell r="P1867">
            <v>0</v>
          </cell>
          <cell r="X1867">
            <v>0</v>
          </cell>
        </row>
        <row r="1868">
          <cell r="J1868">
            <v>0</v>
          </cell>
          <cell r="L1868">
            <v>0</v>
          </cell>
          <cell r="P1868">
            <v>0</v>
          </cell>
          <cell r="X1868">
            <v>0</v>
          </cell>
        </row>
        <row r="1869">
          <cell r="J1869">
            <v>0</v>
          </cell>
          <cell r="L1869">
            <v>0</v>
          </cell>
          <cell r="P1869">
            <v>0</v>
          </cell>
          <cell r="X1869">
            <v>0</v>
          </cell>
        </row>
        <row r="1870">
          <cell r="J1870">
            <v>0</v>
          </cell>
          <cell r="L1870">
            <v>0</v>
          </cell>
          <cell r="P1870">
            <v>0</v>
          </cell>
          <cell r="X1870">
            <v>0</v>
          </cell>
        </row>
        <row r="1871">
          <cell r="J1871">
            <v>0</v>
          </cell>
          <cell r="L1871">
            <v>0</v>
          </cell>
          <cell r="P1871">
            <v>0</v>
          </cell>
          <cell r="X1871">
            <v>0</v>
          </cell>
        </row>
        <row r="1872">
          <cell r="J1872">
            <v>0</v>
          </cell>
          <cell r="L1872">
            <v>0</v>
          </cell>
          <cell r="P1872">
            <v>0</v>
          </cell>
          <cell r="X1872">
            <v>0</v>
          </cell>
        </row>
        <row r="1873">
          <cell r="J1873">
            <v>0</v>
          </cell>
          <cell r="L1873">
            <v>0</v>
          </cell>
          <cell r="P1873">
            <v>0</v>
          </cell>
          <cell r="X1873">
            <v>0</v>
          </cell>
        </row>
        <row r="1874">
          <cell r="J1874">
            <v>0</v>
          </cell>
          <cell r="L1874">
            <v>0</v>
          </cell>
          <cell r="P1874">
            <v>0</v>
          </cell>
          <cell r="X1874">
            <v>0</v>
          </cell>
        </row>
        <row r="1875">
          <cell r="J1875">
            <v>0</v>
          </cell>
          <cell r="L1875">
            <v>0</v>
          </cell>
          <cell r="P1875">
            <v>0</v>
          </cell>
          <cell r="X1875">
            <v>0</v>
          </cell>
        </row>
        <row r="1876">
          <cell r="J1876">
            <v>0</v>
          </cell>
          <cell r="L1876">
            <v>0</v>
          </cell>
          <cell r="P1876">
            <v>0</v>
          </cell>
          <cell r="X1876">
            <v>0</v>
          </cell>
        </row>
        <row r="1877">
          <cell r="J1877">
            <v>0</v>
          </cell>
          <cell r="L1877">
            <v>0</v>
          </cell>
          <cell r="P1877">
            <v>0</v>
          </cell>
          <cell r="X1877">
            <v>0</v>
          </cell>
        </row>
        <row r="1878">
          <cell r="J1878">
            <v>0</v>
          </cell>
          <cell r="L1878">
            <v>0</v>
          </cell>
          <cell r="P1878">
            <v>0</v>
          </cell>
          <cell r="X1878">
            <v>0</v>
          </cell>
        </row>
        <row r="1879">
          <cell r="J1879">
            <v>0</v>
          </cell>
          <cell r="L1879">
            <v>0</v>
          </cell>
          <cell r="P1879">
            <v>0</v>
          </cell>
          <cell r="X1879">
            <v>0</v>
          </cell>
        </row>
        <row r="1880">
          <cell r="J1880">
            <v>0</v>
          </cell>
          <cell r="L1880">
            <v>0</v>
          </cell>
          <cell r="P1880">
            <v>0</v>
          </cell>
          <cell r="X1880">
            <v>0</v>
          </cell>
        </row>
        <row r="1881">
          <cell r="J1881">
            <v>0</v>
          </cell>
          <cell r="L1881">
            <v>0</v>
          </cell>
          <cell r="P1881">
            <v>0</v>
          </cell>
          <cell r="X1881">
            <v>0</v>
          </cell>
        </row>
        <row r="1882">
          <cell r="J1882">
            <v>0</v>
          </cell>
          <cell r="L1882">
            <v>0</v>
          </cell>
          <cell r="P1882">
            <v>0</v>
          </cell>
          <cell r="X1882">
            <v>0</v>
          </cell>
        </row>
        <row r="1883">
          <cell r="J1883">
            <v>0</v>
          </cell>
          <cell r="L1883">
            <v>0</v>
          </cell>
          <cell r="P1883">
            <v>0</v>
          </cell>
          <cell r="X1883">
            <v>0</v>
          </cell>
        </row>
        <row r="1884">
          <cell r="J1884">
            <v>0</v>
          </cell>
          <cell r="L1884">
            <v>0</v>
          </cell>
          <cell r="P1884">
            <v>0</v>
          </cell>
          <cell r="X1884">
            <v>0</v>
          </cell>
        </row>
        <row r="1885">
          <cell r="J1885">
            <v>0</v>
          </cell>
          <cell r="L1885">
            <v>0</v>
          </cell>
          <cell r="P1885">
            <v>0</v>
          </cell>
          <cell r="X1885">
            <v>0</v>
          </cell>
        </row>
        <row r="1886">
          <cell r="J1886">
            <v>0</v>
          </cell>
          <cell r="L1886">
            <v>0</v>
          </cell>
          <cell r="P1886">
            <v>0</v>
          </cell>
          <cell r="X1886">
            <v>0</v>
          </cell>
        </row>
        <row r="1887">
          <cell r="J1887">
            <v>0</v>
          </cell>
          <cell r="L1887">
            <v>0</v>
          </cell>
          <cell r="P1887">
            <v>0</v>
          </cell>
          <cell r="X1887">
            <v>0</v>
          </cell>
        </row>
        <row r="1888">
          <cell r="J1888">
            <v>0</v>
          </cell>
          <cell r="L1888">
            <v>0</v>
          </cell>
          <cell r="P1888">
            <v>0</v>
          </cell>
          <cell r="X1888">
            <v>0</v>
          </cell>
        </row>
        <row r="1889">
          <cell r="J1889">
            <v>0</v>
          </cell>
          <cell r="L1889">
            <v>0</v>
          </cell>
          <cell r="P1889">
            <v>0</v>
          </cell>
          <cell r="X1889">
            <v>0</v>
          </cell>
        </row>
        <row r="1890">
          <cell r="J1890">
            <v>0</v>
          </cell>
          <cell r="L1890">
            <v>0</v>
          </cell>
          <cell r="P1890">
            <v>0</v>
          </cell>
          <cell r="X1890">
            <v>0</v>
          </cell>
        </row>
        <row r="1891">
          <cell r="J1891">
            <v>0</v>
          </cell>
          <cell r="L1891">
            <v>0</v>
          </cell>
          <cell r="P1891">
            <v>0</v>
          </cell>
          <cell r="X1891">
            <v>0</v>
          </cell>
        </row>
        <row r="1892">
          <cell r="J1892">
            <v>0</v>
          </cell>
          <cell r="L1892">
            <v>0</v>
          </cell>
          <cell r="P1892">
            <v>0</v>
          </cell>
          <cell r="X1892">
            <v>0</v>
          </cell>
        </row>
        <row r="1893">
          <cell r="J1893">
            <v>0</v>
          </cell>
          <cell r="L1893">
            <v>0</v>
          </cell>
          <cell r="P1893">
            <v>0</v>
          </cell>
          <cell r="X1893">
            <v>0</v>
          </cell>
        </row>
        <row r="1894">
          <cell r="J1894">
            <v>0</v>
          </cell>
          <cell r="L1894">
            <v>0</v>
          </cell>
          <cell r="P1894">
            <v>0</v>
          </cell>
          <cell r="X1894">
            <v>0</v>
          </cell>
        </row>
        <row r="1895">
          <cell r="J1895">
            <v>0</v>
          </cell>
          <cell r="L1895">
            <v>0</v>
          </cell>
          <cell r="P1895">
            <v>0</v>
          </cell>
          <cell r="X1895">
            <v>0</v>
          </cell>
        </row>
        <row r="1896">
          <cell r="J1896">
            <v>0</v>
          </cell>
          <cell r="L1896">
            <v>0</v>
          </cell>
          <cell r="P1896">
            <v>0</v>
          </cell>
          <cell r="X1896">
            <v>0</v>
          </cell>
        </row>
        <row r="1897">
          <cell r="J1897">
            <v>0</v>
          </cell>
          <cell r="L1897">
            <v>0</v>
          </cell>
          <cell r="P1897">
            <v>0</v>
          </cell>
          <cell r="X1897">
            <v>0</v>
          </cell>
        </row>
        <row r="1898">
          <cell r="J1898">
            <v>0</v>
          </cell>
          <cell r="L1898">
            <v>0</v>
          </cell>
          <cell r="P1898">
            <v>0</v>
          </cell>
          <cell r="X1898">
            <v>0</v>
          </cell>
        </row>
        <row r="1899">
          <cell r="J1899">
            <v>0</v>
          </cell>
          <cell r="L1899">
            <v>0</v>
          </cell>
          <cell r="P1899">
            <v>0</v>
          </cell>
          <cell r="X1899">
            <v>0</v>
          </cell>
        </row>
        <row r="1900">
          <cell r="J1900">
            <v>0</v>
          </cell>
          <cell r="L1900">
            <v>0</v>
          </cell>
          <cell r="P1900">
            <v>0</v>
          </cell>
          <cell r="X1900">
            <v>0</v>
          </cell>
        </row>
        <row r="1901">
          <cell r="J1901">
            <v>0</v>
          </cell>
          <cell r="L1901">
            <v>0</v>
          </cell>
          <cell r="P1901">
            <v>0</v>
          </cell>
          <cell r="X1901">
            <v>0</v>
          </cell>
        </row>
        <row r="1902">
          <cell r="J1902">
            <v>0</v>
          </cell>
          <cell r="L1902">
            <v>0</v>
          </cell>
          <cell r="P1902">
            <v>0</v>
          </cell>
          <cell r="X1902">
            <v>0</v>
          </cell>
        </row>
        <row r="1903">
          <cell r="J1903">
            <v>0</v>
          </cell>
          <cell r="L1903">
            <v>0</v>
          </cell>
          <cell r="P1903">
            <v>0</v>
          </cell>
          <cell r="X1903">
            <v>0</v>
          </cell>
        </row>
        <row r="1904">
          <cell r="J1904">
            <v>0</v>
          </cell>
          <cell r="L1904">
            <v>0</v>
          </cell>
          <cell r="P1904">
            <v>0</v>
          </cell>
          <cell r="X1904">
            <v>0</v>
          </cell>
        </row>
        <row r="1905">
          <cell r="J1905">
            <v>0</v>
          </cell>
          <cell r="L1905">
            <v>0</v>
          </cell>
          <cell r="P1905">
            <v>0</v>
          </cell>
          <cell r="X1905">
            <v>0</v>
          </cell>
        </row>
        <row r="1906">
          <cell r="J1906">
            <v>0</v>
          </cell>
          <cell r="L1906">
            <v>0</v>
          </cell>
          <cell r="P1906">
            <v>0</v>
          </cell>
          <cell r="X1906">
            <v>0</v>
          </cell>
        </row>
        <row r="1907">
          <cell r="J1907">
            <v>0</v>
          </cell>
          <cell r="L1907">
            <v>0</v>
          </cell>
          <cell r="P1907">
            <v>0</v>
          </cell>
          <cell r="X1907">
            <v>0</v>
          </cell>
        </row>
        <row r="1908">
          <cell r="J1908">
            <v>0</v>
          </cell>
          <cell r="L1908">
            <v>0</v>
          </cell>
          <cell r="P1908">
            <v>0</v>
          </cell>
          <cell r="X1908">
            <v>0</v>
          </cell>
        </row>
        <row r="1909">
          <cell r="J1909">
            <v>0</v>
          </cell>
          <cell r="L1909">
            <v>0</v>
          </cell>
          <cell r="P1909">
            <v>0</v>
          </cell>
          <cell r="X1909">
            <v>0</v>
          </cell>
        </row>
        <row r="1910">
          <cell r="J1910">
            <v>0</v>
          </cell>
          <cell r="L1910">
            <v>0</v>
          </cell>
          <cell r="P1910">
            <v>0</v>
          </cell>
          <cell r="X1910">
            <v>0</v>
          </cell>
        </row>
        <row r="1911">
          <cell r="J1911">
            <v>0</v>
          </cell>
          <cell r="L1911">
            <v>0</v>
          </cell>
          <cell r="P1911">
            <v>0</v>
          </cell>
          <cell r="X1911">
            <v>0</v>
          </cell>
        </row>
        <row r="1912">
          <cell r="J1912">
            <v>0</v>
          </cell>
          <cell r="L1912">
            <v>0</v>
          </cell>
          <cell r="P1912">
            <v>0</v>
          </cell>
          <cell r="X1912">
            <v>0</v>
          </cell>
        </row>
        <row r="1913">
          <cell r="J1913">
            <v>0</v>
          </cell>
          <cell r="L1913">
            <v>0</v>
          </cell>
          <cell r="P1913">
            <v>0</v>
          </cell>
          <cell r="X1913">
            <v>0</v>
          </cell>
        </row>
        <row r="1914">
          <cell r="J1914">
            <v>0</v>
          </cell>
          <cell r="L1914">
            <v>0</v>
          </cell>
          <cell r="P1914">
            <v>0</v>
          </cell>
          <cell r="X1914">
            <v>0</v>
          </cell>
        </row>
        <row r="1915">
          <cell r="J1915">
            <v>0</v>
          </cell>
          <cell r="L1915">
            <v>0</v>
          </cell>
          <cell r="P1915">
            <v>0</v>
          </cell>
          <cell r="X1915">
            <v>0</v>
          </cell>
        </row>
        <row r="1916">
          <cell r="J1916">
            <v>0</v>
          </cell>
          <cell r="L1916">
            <v>0</v>
          </cell>
          <cell r="P1916">
            <v>0</v>
          </cell>
          <cell r="X1916">
            <v>0</v>
          </cell>
        </row>
        <row r="1917">
          <cell r="J1917">
            <v>0</v>
          </cell>
          <cell r="L1917">
            <v>0</v>
          </cell>
          <cell r="P1917">
            <v>0</v>
          </cell>
          <cell r="X1917">
            <v>0</v>
          </cell>
        </row>
        <row r="1918">
          <cell r="J1918">
            <v>0</v>
          </cell>
          <cell r="L1918">
            <v>0</v>
          </cell>
          <cell r="P1918">
            <v>0</v>
          </cell>
          <cell r="X1918">
            <v>0</v>
          </cell>
        </row>
        <row r="1919">
          <cell r="J1919">
            <v>0</v>
          </cell>
          <cell r="L1919">
            <v>0</v>
          </cell>
          <cell r="P1919">
            <v>0</v>
          </cell>
          <cell r="X1919">
            <v>0</v>
          </cell>
        </row>
        <row r="1920">
          <cell r="J1920">
            <v>0</v>
          </cell>
          <cell r="L1920">
            <v>0</v>
          </cell>
          <cell r="P1920">
            <v>0</v>
          </cell>
          <cell r="X1920">
            <v>0</v>
          </cell>
        </row>
        <row r="1921">
          <cell r="J1921">
            <v>0</v>
          </cell>
          <cell r="L1921">
            <v>0</v>
          </cell>
          <cell r="P1921">
            <v>0</v>
          </cell>
          <cell r="X1921">
            <v>0</v>
          </cell>
        </row>
        <row r="1922">
          <cell r="J1922">
            <v>0</v>
          </cell>
          <cell r="L1922">
            <v>0</v>
          </cell>
          <cell r="P1922">
            <v>0</v>
          </cell>
          <cell r="X1922">
            <v>0</v>
          </cell>
        </row>
        <row r="1923">
          <cell r="J1923">
            <v>0</v>
          </cell>
          <cell r="L1923">
            <v>0</v>
          </cell>
          <cell r="P1923">
            <v>0</v>
          </cell>
          <cell r="X1923">
            <v>0</v>
          </cell>
        </row>
        <row r="1924">
          <cell r="J1924">
            <v>0</v>
          </cell>
          <cell r="L1924">
            <v>0</v>
          </cell>
          <cell r="P1924">
            <v>0</v>
          </cell>
          <cell r="X1924">
            <v>0</v>
          </cell>
        </row>
        <row r="1925">
          <cell r="J1925">
            <v>0</v>
          </cell>
          <cell r="L1925">
            <v>0</v>
          </cell>
          <cell r="P1925">
            <v>0</v>
          </cell>
          <cell r="X1925">
            <v>0</v>
          </cell>
        </row>
        <row r="1926">
          <cell r="J1926">
            <v>0</v>
          </cell>
          <cell r="L1926">
            <v>0</v>
          </cell>
          <cell r="P1926">
            <v>0</v>
          </cell>
          <cell r="X1926">
            <v>0</v>
          </cell>
        </row>
        <row r="1927">
          <cell r="J1927">
            <v>0</v>
          </cell>
          <cell r="L1927">
            <v>0</v>
          </cell>
          <cell r="P1927">
            <v>0</v>
          </cell>
          <cell r="X1927">
            <v>0</v>
          </cell>
        </row>
        <row r="1928">
          <cell r="J1928">
            <v>0</v>
          </cell>
          <cell r="L1928">
            <v>0</v>
          </cell>
          <cell r="P1928">
            <v>0</v>
          </cell>
          <cell r="X1928">
            <v>0</v>
          </cell>
        </row>
        <row r="1929">
          <cell r="J1929">
            <v>0</v>
          </cell>
          <cell r="L1929">
            <v>0</v>
          </cell>
          <cell r="P1929">
            <v>0</v>
          </cell>
          <cell r="X1929">
            <v>0</v>
          </cell>
        </row>
        <row r="1930">
          <cell r="J1930">
            <v>0</v>
          </cell>
          <cell r="L1930">
            <v>0</v>
          </cell>
          <cell r="P1930">
            <v>0</v>
          </cell>
          <cell r="X1930">
            <v>0</v>
          </cell>
        </row>
        <row r="1931">
          <cell r="J1931">
            <v>0</v>
          </cell>
          <cell r="L1931">
            <v>0</v>
          </cell>
          <cell r="P1931">
            <v>0</v>
          </cell>
          <cell r="X1931">
            <v>0</v>
          </cell>
        </row>
        <row r="1932">
          <cell r="J1932">
            <v>0</v>
          </cell>
          <cell r="L1932">
            <v>0</v>
          </cell>
          <cell r="P1932">
            <v>0</v>
          </cell>
          <cell r="X1932">
            <v>0</v>
          </cell>
        </row>
        <row r="1933">
          <cell r="J1933">
            <v>0</v>
          </cell>
          <cell r="L1933">
            <v>0</v>
          </cell>
          <cell r="P1933">
            <v>0</v>
          </cell>
          <cell r="X1933">
            <v>0</v>
          </cell>
        </row>
        <row r="1934">
          <cell r="J1934">
            <v>0</v>
          </cell>
          <cell r="L1934">
            <v>0</v>
          </cell>
          <cell r="P1934">
            <v>0</v>
          </cell>
          <cell r="X1934">
            <v>0</v>
          </cell>
        </row>
        <row r="1935">
          <cell r="J1935">
            <v>0</v>
          </cell>
          <cell r="L1935">
            <v>0</v>
          </cell>
          <cell r="P1935">
            <v>0</v>
          </cell>
          <cell r="X1935">
            <v>0</v>
          </cell>
        </row>
        <row r="1936">
          <cell r="J1936">
            <v>0</v>
          </cell>
          <cell r="L1936">
            <v>0</v>
          </cell>
          <cell r="P1936">
            <v>0</v>
          </cell>
          <cell r="X1936">
            <v>0</v>
          </cell>
        </row>
        <row r="1937">
          <cell r="J1937">
            <v>0</v>
          </cell>
          <cell r="L1937">
            <v>0</v>
          </cell>
          <cell r="P1937">
            <v>0</v>
          </cell>
          <cell r="X1937">
            <v>0</v>
          </cell>
        </row>
        <row r="1938">
          <cell r="J1938">
            <v>0</v>
          </cell>
          <cell r="L1938">
            <v>0</v>
          </cell>
          <cell r="P1938">
            <v>0</v>
          </cell>
          <cell r="X1938">
            <v>0</v>
          </cell>
        </row>
        <row r="1939">
          <cell r="J1939">
            <v>0</v>
          </cell>
          <cell r="L1939">
            <v>0</v>
          </cell>
          <cell r="P1939">
            <v>0</v>
          </cell>
          <cell r="X1939">
            <v>0</v>
          </cell>
        </row>
        <row r="1940">
          <cell r="J1940">
            <v>0</v>
          </cell>
          <cell r="L1940">
            <v>0</v>
          </cell>
          <cell r="P1940">
            <v>0</v>
          </cell>
          <cell r="X1940">
            <v>0</v>
          </cell>
        </row>
        <row r="1941">
          <cell r="J1941">
            <v>0</v>
          </cell>
          <cell r="L1941">
            <v>0</v>
          </cell>
          <cell r="P1941">
            <v>0</v>
          </cell>
          <cell r="X1941">
            <v>0</v>
          </cell>
        </row>
        <row r="1942">
          <cell r="J1942">
            <v>0</v>
          </cell>
          <cell r="L1942">
            <v>0</v>
          </cell>
          <cell r="P1942">
            <v>0</v>
          </cell>
          <cell r="X1942">
            <v>0</v>
          </cell>
        </row>
        <row r="1943">
          <cell r="J1943">
            <v>0</v>
          </cell>
          <cell r="L1943">
            <v>0</v>
          </cell>
          <cell r="P1943">
            <v>0</v>
          </cell>
          <cell r="X1943">
            <v>0</v>
          </cell>
        </row>
        <row r="1944">
          <cell r="J1944">
            <v>0</v>
          </cell>
          <cell r="L1944">
            <v>0</v>
          </cell>
          <cell r="P1944">
            <v>0</v>
          </cell>
          <cell r="X1944">
            <v>0</v>
          </cell>
        </row>
        <row r="1945">
          <cell r="J1945">
            <v>0</v>
          </cell>
          <cell r="L1945">
            <v>0</v>
          </cell>
          <cell r="P1945">
            <v>0</v>
          </cell>
          <cell r="X1945">
            <v>0</v>
          </cell>
        </row>
        <row r="1946">
          <cell r="J1946">
            <v>0</v>
          </cell>
          <cell r="L1946">
            <v>0</v>
          </cell>
          <cell r="P1946">
            <v>0</v>
          </cell>
          <cell r="X1946">
            <v>0</v>
          </cell>
        </row>
        <row r="1947">
          <cell r="J1947">
            <v>0</v>
          </cell>
          <cell r="L1947">
            <v>0</v>
          </cell>
          <cell r="P1947">
            <v>0</v>
          </cell>
          <cell r="X1947">
            <v>0</v>
          </cell>
        </row>
        <row r="1948">
          <cell r="J1948">
            <v>0</v>
          </cell>
          <cell r="L1948">
            <v>0</v>
          </cell>
          <cell r="P1948">
            <v>0</v>
          </cell>
          <cell r="X1948">
            <v>0</v>
          </cell>
        </row>
        <row r="1949">
          <cell r="J1949">
            <v>0</v>
          </cell>
          <cell r="L1949">
            <v>0</v>
          </cell>
          <cell r="P1949">
            <v>0</v>
          </cell>
          <cell r="X1949">
            <v>0</v>
          </cell>
        </row>
        <row r="1950">
          <cell r="J1950">
            <v>0</v>
          </cell>
          <cell r="L1950">
            <v>0</v>
          </cell>
          <cell r="P1950">
            <v>0</v>
          </cell>
          <cell r="X1950">
            <v>0</v>
          </cell>
        </row>
        <row r="1951">
          <cell r="J1951">
            <v>0</v>
          </cell>
          <cell r="L1951">
            <v>0</v>
          </cell>
          <cell r="P1951">
            <v>0</v>
          </cell>
          <cell r="X1951">
            <v>0</v>
          </cell>
        </row>
        <row r="1952">
          <cell r="J1952">
            <v>0</v>
          </cell>
          <cell r="L1952">
            <v>0</v>
          </cell>
          <cell r="P1952">
            <v>0</v>
          </cell>
          <cell r="X1952">
            <v>0</v>
          </cell>
        </row>
        <row r="1953">
          <cell r="J1953">
            <v>0</v>
          </cell>
          <cell r="L1953">
            <v>0</v>
          </cell>
          <cell r="P1953">
            <v>0</v>
          </cell>
          <cell r="X1953">
            <v>0</v>
          </cell>
        </row>
        <row r="1954">
          <cell r="J1954">
            <v>0</v>
          </cell>
          <cell r="L1954">
            <v>0</v>
          </cell>
          <cell r="P1954">
            <v>0</v>
          </cell>
          <cell r="X1954">
            <v>0</v>
          </cell>
        </row>
        <row r="1955">
          <cell r="J1955">
            <v>0</v>
          </cell>
          <cell r="L1955">
            <v>0</v>
          </cell>
          <cell r="P1955">
            <v>0</v>
          </cell>
          <cell r="X1955">
            <v>0</v>
          </cell>
        </row>
        <row r="1956">
          <cell r="J1956">
            <v>0</v>
          </cell>
          <cell r="L1956">
            <v>0</v>
          </cell>
          <cell r="P1956">
            <v>0</v>
          </cell>
          <cell r="X1956">
            <v>0</v>
          </cell>
        </row>
        <row r="1957">
          <cell r="J1957">
            <v>0</v>
          </cell>
          <cell r="L1957">
            <v>0</v>
          </cell>
          <cell r="P1957">
            <v>0</v>
          </cell>
          <cell r="X1957">
            <v>0</v>
          </cell>
        </row>
        <row r="1958">
          <cell r="J1958">
            <v>0</v>
          </cell>
          <cell r="L1958">
            <v>0</v>
          </cell>
          <cell r="P1958">
            <v>0</v>
          </cell>
          <cell r="X1958">
            <v>0</v>
          </cell>
        </row>
        <row r="1959">
          <cell r="J1959">
            <v>0</v>
          </cell>
          <cell r="L1959">
            <v>0</v>
          </cell>
          <cell r="P1959">
            <v>0</v>
          </cell>
          <cell r="X1959">
            <v>0</v>
          </cell>
        </row>
        <row r="1960">
          <cell r="J1960">
            <v>0</v>
          </cell>
          <cell r="L1960">
            <v>0</v>
          </cell>
          <cell r="P1960">
            <v>0</v>
          </cell>
          <cell r="X1960">
            <v>0</v>
          </cell>
        </row>
        <row r="1961">
          <cell r="J1961">
            <v>0</v>
          </cell>
          <cell r="L1961">
            <v>0</v>
          </cell>
          <cell r="P1961">
            <v>0</v>
          </cell>
          <cell r="X1961">
            <v>0</v>
          </cell>
        </row>
        <row r="1962">
          <cell r="J1962">
            <v>0</v>
          </cell>
          <cell r="L1962">
            <v>0</v>
          </cell>
          <cell r="P1962">
            <v>0</v>
          </cell>
          <cell r="X1962">
            <v>0</v>
          </cell>
        </row>
        <row r="1963">
          <cell r="J1963">
            <v>0</v>
          </cell>
          <cell r="L1963">
            <v>0</v>
          </cell>
          <cell r="P1963">
            <v>0</v>
          </cell>
          <cell r="X1963">
            <v>0</v>
          </cell>
        </row>
        <row r="1964">
          <cell r="J1964">
            <v>0</v>
          </cell>
          <cell r="L1964">
            <v>0</v>
          </cell>
          <cell r="P1964">
            <v>0</v>
          </cell>
          <cell r="X1964">
            <v>0</v>
          </cell>
        </row>
        <row r="1965">
          <cell r="J1965">
            <v>0</v>
          </cell>
          <cell r="L1965">
            <v>0</v>
          </cell>
          <cell r="P1965">
            <v>0</v>
          </cell>
          <cell r="X1965">
            <v>0</v>
          </cell>
        </row>
        <row r="1966">
          <cell r="J1966">
            <v>0</v>
          </cell>
          <cell r="L1966">
            <v>0</v>
          </cell>
          <cell r="P1966">
            <v>0</v>
          </cell>
          <cell r="X1966">
            <v>0</v>
          </cell>
        </row>
        <row r="1967">
          <cell r="J1967">
            <v>0</v>
          </cell>
          <cell r="L1967">
            <v>0</v>
          </cell>
          <cell r="P1967">
            <v>0</v>
          </cell>
          <cell r="X1967">
            <v>0</v>
          </cell>
        </row>
        <row r="1968">
          <cell r="J1968">
            <v>0</v>
          </cell>
          <cell r="L1968">
            <v>0</v>
          </cell>
          <cell r="P1968">
            <v>0</v>
          </cell>
          <cell r="X1968">
            <v>0</v>
          </cell>
        </row>
        <row r="1969">
          <cell r="J1969">
            <v>0</v>
          </cell>
          <cell r="L1969">
            <v>0</v>
          </cell>
          <cell r="P1969">
            <v>0</v>
          </cell>
          <cell r="X1969">
            <v>0</v>
          </cell>
        </row>
        <row r="1970">
          <cell r="J1970">
            <v>0</v>
          </cell>
          <cell r="L1970">
            <v>0</v>
          </cell>
          <cell r="P1970">
            <v>0</v>
          </cell>
          <cell r="X1970">
            <v>0</v>
          </cell>
        </row>
        <row r="1971">
          <cell r="J1971">
            <v>0</v>
          </cell>
          <cell r="L1971">
            <v>0</v>
          </cell>
          <cell r="P1971">
            <v>0</v>
          </cell>
          <cell r="X1971">
            <v>0</v>
          </cell>
        </row>
        <row r="1972">
          <cell r="J1972">
            <v>0</v>
          </cell>
          <cell r="L1972">
            <v>0</v>
          </cell>
          <cell r="P1972">
            <v>0</v>
          </cell>
          <cell r="X1972">
            <v>0</v>
          </cell>
        </row>
        <row r="1973">
          <cell r="J1973">
            <v>0</v>
          </cell>
          <cell r="L1973">
            <v>0</v>
          </cell>
          <cell r="P1973">
            <v>0</v>
          </cell>
          <cell r="X1973">
            <v>0</v>
          </cell>
        </row>
        <row r="1974">
          <cell r="J1974">
            <v>0</v>
          </cell>
          <cell r="L1974">
            <v>0</v>
          </cell>
          <cell r="P1974">
            <v>0</v>
          </cell>
          <cell r="X1974">
            <v>0</v>
          </cell>
        </row>
        <row r="1975">
          <cell r="J1975">
            <v>0</v>
          </cell>
          <cell r="L1975">
            <v>0</v>
          </cell>
          <cell r="P1975">
            <v>0</v>
          </cell>
          <cell r="X1975">
            <v>0</v>
          </cell>
        </row>
        <row r="1976">
          <cell r="J1976">
            <v>0</v>
          </cell>
          <cell r="L1976">
            <v>0</v>
          </cell>
          <cell r="P1976">
            <v>0</v>
          </cell>
          <cell r="X1976">
            <v>0</v>
          </cell>
        </row>
        <row r="1977">
          <cell r="J1977">
            <v>0</v>
          </cell>
          <cell r="L1977">
            <v>0</v>
          </cell>
          <cell r="P1977">
            <v>0</v>
          </cell>
          <cell r="X1977">
            <v>0</v>
          </cell>
        </row>
        <row r="1978">
          <cell r="J1978">
            <v>0</v>
          </cell>
          <cell r="L1978">
            <v>0</v>
          </cell>
          <cell r="P1978">
            <v>0</v>
          </cell>
          <cell r="X1978">
            <v>0</v>
          </cell>
        </row>
        <row r="1979">
          <cell r="J1979">
            <v>0</v>
          </cell>
          <cell r="L1979">
            <v>0</v>
          </cell>
          <cell r="P1979">
            <v>0</v>
          </cell>
          <cell r="X1979">
            <v>0</v>
          </cell>
        </row>
        <row r="1980">
          <cell r="J1980">
            <v>0</v>
          </cell>
          <cell r="L1980">
            <v>0</v>
          </cell>
          <cell r="P1980">
            <v>0</v>
          </cell>
          <cell r="X1980">
            <v>0</v>
          </cell>
        </row>
        <row r="1981">
          <cell r="J1981">
            <v>0</v>
          </cell>
          <cell r="L1981">
            <v>0</v>
          </cell>
          <cell r="P1981">
            <v>0</v>
          </cell>
          <cell r="X1981">
            <v>0</v>
          </cell>
        </row>
        <row r="1982">
          <cell r="J1982">
            <v>0</v>
          </cell>
          <cell r="L1982">
            <v>0</v>
          </cell>
          <cell r="P1982">
            <v>0</v>
          </cell>
          <cell r="X1982">
            <v>0</v>
          </cell>
        </row>
        <row r="1983">
          <cell r="J1983">
            <v>0</v>
          </cell>
          <cell r="L1983">
            <v>0</v>
          </cell>
          <cell r="P1983">
            <v>0</v>
          </cell>
          <cell r="X1983">
            <v>0</v>
          </cell>
        </row>
        <row r="1984">
          <cell r="J1984">
            <v>0</v>
          </cell>
          <cell r="L1984">
            <v>0</v>
          </cell>
          <cell r="P1984">
            <v>0</v>
          </cell>
          <cell r="X1984">
            <v>0</v>
          </cell>
        </row>
        <row r="1985">
          <cell r="J1985">
            <v>0</v>
          </cell>
          <cell r="L1985">
            <v>0</v>
          </cell>
          <cell r="P1985">
            <v>0</v>
          </cell>
          <cell r="X1985">
            <v>0</v>
          </cell>
        </row>
        <row r="1986">
          <cell r="J1986">
            <v>0</v>
          </cell>
          <cell r="L1986">
            <v>0</v>
          </cell>
          <cell r="P1986">
            <v>0</v>
          </cell>
          <cell r="X1986">
            <v>0</v>
          </cell>
        </row>
        <row r="1987">
          <cell r="J1987">
            <v>0</v>
          </cell>
          <cell r="L1987">
            <v>0</v>
          </cell>
          <cell r="P1987">
            <v>0</v>
          </cell>
          <cell r="X1987">
            <v>0</v>
          </cell>
        </row>
        <row r="1988">
          <cell r="J1988">
            <v>0</v>
          </cell>
          <cell r="L1988">
            <v>0</v>
          </cell>
          <cell r="P1988">
            <v>0</v>
          </cell>
          <cell r="X1988">
            <v>0</v>
          </cell>
        </row>
        <row r="1989">
          <cell r="J1989">
            <v>0</v>
          </cell>
          <cell r="L1989">
            <v>0</v>
          </cell>
          <cell r="P1989">
            <v>0</v>
          </cell>
          <cell r="X1989">
            <v>0</v>
          </cell>
        </row>
        <row r="1990">
          <cell r="J1990">
            <v>0</v>
          </cell>
          <cell r="L1990">
            <v>0</v>
          </cell>
          <cell r="P1990">
            <v>0</v>
          </cell>
          <cell r="X1990">
            <v>0</v>
          </cell>
        </row>
        <row r="1991">
          <cell r="J1991">
            <v>0</v>
          </cell>
          <cell r="L1991">
            <v>0</v>
          </cell>
          <cell r="P1991">
            <v>0</v>
          </cell>
          <cell r="X1991">
            <v>0</v>
          </cell>
        </row>
        <row r="1992">
          <cell r="J1992">
            <v>0</v>
          </cell>
          <cell r="L1992">
            <v>0</v>
          </cell>
          <cell r="P1992">
            <v>0</v>
          </cell>
          <cell r="X1992">
            <v>0</v>
          </cell>
        </row>
        <row r="1993">
          <cell r="J1993">
            <v>0</v>
          </cell>
          <cell r="L1993">
            <v>0</v>
          </cell>
          <cell r="P1993">
            <v>0</v>
          </cell>
          <cell r="X1993">
            <v>0</v>
          </cell>
        </row>
        <row r="1994">
          <cell r="J1994">
            <v>0</v>
          </cell>
          <cell r="L1994">
            <v>0</v>
          </cell>
          <cell r="P1994">
            <v>0</v>
          </cell>
          <cell r="X1994">
            <v>0</v>
          </cell>
        </row>
        <row r="1995">
          <cell r="J1995">
            <v>0</v>
          </cell>
          <cell r="L1995">
            <v>0</v>
          </cell>
          <cell r="P1995">
            <v>0</v>
          </cell>
          <cell r="X1995">
            <v>0</v>
          </cell>
        </row>
        <row r="1996">
          <cell r="J1996">
            <v>0</v>
          </cell>
          <cell r="L1996">
            <v>0</v>
          </cell>
          <cell r="P1996">
            <v>0</v>
          </cell>
          <cell r="X1996">
            <v>0</v>
          </cell>
        </row>
        <row r="1997">
          <cell r="J1997">
            <v>0</v>
          </cell>
          <cell r="L1997">
            <v>0</v>
          </cell>
          <cell r="P1997">
            <v>0</v>
          </cell>
          <cell r="X1997">
            <v>0</v>
          </cell>
        </row>
        <row r="1998">
          <cell r="J1998">
            <v>0</v>
          </cell>
          <cell r="L1998">
            <v>0</v>
          </cell>
          <cell r="P1998">
            <v>0</v>
          </cell>
          <cell r="X1998">
            <v>0</v>
          </cell>
        </row>
        <row r="1999">
          <cell r="J1999">
            <v>0</v>
          </cell>
          <cell r="L1999">
            <v>0</v>
          </cell>
          <cell r="P1999">
            <v>0</v>
          </cell>
          <cell r="X1999">
            <v>0</v>
          </cell>
        </row>
        <row r="2000">
          <cell r="J2000">
            <v>0</v>
          </cell>
          <cell r="L2000">
            <v>0</v>
          </cell>
          <cell r="P2000">
            <v>0</v>
          </cell>
          <cell r="X2000">
            <v>0</v>
          </cell>
        </row>
        <row r="2001">
          <cell r="J2001">
            <v>0</v>
          </cell>
          <cell r="L2001">
            <v>0</v>
          </cell>
          <cell r="P2001">
            <v>0</v>
          </cell>
          <cell r="X2001">
            <v>0</v>
          </cell>
        </row>
        <row r="2002">
          <cell r="J2002">
            <v>0</v>
          </cell>
          <cell r="L2002">
            <v>0</v>
          </cell>
          <cell r="P2002">
            <v>0</v>
          </cell>
          <cell r="X2002">
            <v>0</v>
          </cell>
        </row>
        <row r="2003">
          <cell r="J2003">
            <v>0</v>
          </cell>
          <cell r="L2003">
            <v>0</v>
          </cell>
          <cell r="P2003">
            <v>0</v>
          </cell>
          <cell r="X2003">
            <v>0</v>
          </cell>
        </row>
        <row r="2004">
          <cell r="J2004">
            <v>0</v>
          </cell>
          <cell r="L2004">
            <v>0</v>
          </cell>
          <cell r="P2004">
            <v>0</v>
          </cell>
          <cell r="X2004">
            <v>0</v>
          </cell>
        </row>
        <row r="2005">
          <cell r="J2005">
            <v>0</v>
          </cell>
          <cell r="L2005">
            <v>0</v>
          </cell>
          <cell r="P2005">
            <v>0</v>
          </cell>
          <cell r="X2005">
            <v>0</v>
          </cell>
        </row>
        <row r="2006">
          <cell r="J2006">
            <v>0</v>
          </cell>
          <cell r="L2006">
            <v>0</v>
          </cell>
          <cell r="P2006">
            <v>0</v>
          </cell>
          <cell r="X2006">
            <v>0</v>
          </cell>
        </row>
        <row r="2007">
          <cell r="J2007">
            <v>0</v>
          </cell>
          <cell r="L2007">
            <v>0</v>
          </cell>
          <cell r="P2007">
            <v>0</v>
          </cell>
          <cell r="X2007">
            <v>0</v>
          </cell>
        </row>
        <row r="2008">
          <cell r="J2008">
            <v>0</v>
          </cell>
          <cell r="L2008">
            <v>0</v>
          </cell>
          <cell r="P2008">
            <v>0</v>
          </cell>
          <cell r="X2008">
            <v>0</v>
          </cell>
        </row>
        <row r="2009">
          <cell r="J2009">
            <v>0</v>
          </cell>
          <cell r="L2009">
            <v>0</v>
          </cell>
          <cell r="P2009">
            <v>0</v>
          </cell>
          <cell r="X2009">
            <v>0</v>
          </cell>
        </row>
        <row r="2010">
          <cell r="J2010">
            <v>0</v>
          </cell>
          <cell r="L2010">
            <v>0</v>
          </cell>
          <cell r="P2010">
            <v>0</v>
          </cell>
          <cell r="X2010">
            <v>0</v>
          </cell>
        </row>
        <row r="2011">
          <cell r="J2011">
            <v>0</v>
          </cell>
          <cell r="L2011">
            <v>0</v>
          </cell>
          <cell r="P2011">
            <v>0</v>
          </cell>
          <cell r="X2011">
            <v>0</v>
          </cell>
        </row>
        <row r="2012">
          <cell r="J2012">
            <v>0</v>
          </cell>
          <cell r="L2012">
            <v>0</v>
          </cell>
          <cell r="P2012">
            <v>0</v>
          </cell>
          <cell r="X2012">
            <v>0</v>
          </cell>
        </row>
        <row r="2013">
          <cell r="J2013">
            <v>0</v>
          </cell>
          <cell r="L2013">
            <v>0</v>
          </cell>
          <cell r="P2013">
            <v>0</v>
          </cell>
          <cell r="X2013">
            <v>0</v>
          </cell>
        </row>
        <row r="2014">
          <cell r="J2014">
            <v>0</v>
          </cell>
          <cell r="L2014">
            <v>0</v>
          </cell>
          <cell r="P2014">
            <v>0</v>
          </cell>
          <cell r="X2014">
            <v>0</v>
          </cell>
        </row>
        <row r="2015">
          <cell r="J2015">
            <v>0</v>
          </cell>
          <cell r="L2015">
            <v>0</v>
          </cell>
          <cell r="P2015">
            <v>0</v>
          </cell>
          <cell r="X2015">
            <v>0</v>
          </cell>
        </row>
        <row r="2016">
          <cell r="J2016">
            <v>0</v>
          </cell>
          <cell r="L2016">
            <v>0</v>
          </cell>
          <cell r="P2016">
            <v>0</v>
          </cell>
          <cell r="X2016">
            <v>0</v>
          </cell>
        </row>
        <row r="2017">
          <cell r="J2017">
            <v>0</v>
          </cell>
          <cell r="L2017">
            <v>0</v>
          </cell>
          <cell r="P2017">
            <v>0</v>
          </cell>
          <cell r="X2017">
            <v>0</v>
          </cell>
        </row>
        <row r="2018">
          <cell r="J2018">
            <v>0</v>
          </cell>
          <cell r="L2018">
            <v>0</v>
          </cell>
          <cell r="P2018">
            <v>0</v>
          </cell>
          <cell r="X2018">
            <v>0</v>
          </cell>
        </row>
        <row r="2019">
          <cell r="J2019">
            <v>0</v>
          </cell>
          <cell r="L2019">
            <v>0</v>
          </cell>
          <cell r="P2019">
            <v>0</v>
          </cell>
          <cell r="X2019">
            <v>0</v>
          </cell>
        </row>
        <row r="2020">
          <cell r="J2020">
            <v>0</v>
          </cell>
          <cell r="L2020">
            <v>0</v>
          </cell>
          <cell r="P2020">
            <v>0</v>
          </cell>
          <cell r="X2020">
            <v>0</v>
          </cell>
        </row>
        <row r="2021">
          <cell r="J2021">
            <v>0</v>
          </cell>
          <cell r="L2021">
            <v>0</v>
          </cell>
          <cell r="P2021">
            <v>0</v>
          </cell>
          <cell r="X2021">
            <v>0</v>
          </cell>
        </row>
        <row r="2022">
          <cell r="J2022">
            <v>0</v>
          </cell>
          <cell r="L2022">
            <v>0</v>
          </cell>
          <cell r="P2022">
            <v>0</v>
          </cell>
          <cell r="X2022">
            <v>0</v>
          </cell>
        </row>
        <row r="2023">
          <cell r="J2023">
            <v>0</v>
          </cell>
          <cell r="L2023">
            <v>0</v>
          </cell>
          <cell r="P2023">
            <v>0</v>
          </cell>
          <cell r="X2023">
            <v>0</v>
          </cell>
        </row>
        <row r="2024">
          <cell r="J2024">
            <v>0</v>
          </cell>
          <cell r="L2024">
            <v>0</v>
          </cell>
          <cell r="P2024">
            <v>0</v>
          </cell>
          <cell r="X2024">
            <v>0</v>
          </cell>
        </row>
        <row r="2025">
          <cell r="J2025">
            <v>0</v>
          </cell>
          <cell r="L2025">
            <v>0</v>
          </cell>
          <cell r="P2025">
            <v>0</v>
          </cell>
          <cell r="X2025">
            <v>0</v>
          </cell>
        </row>
        <row r="2026">
          <cell r="J2026">
            <v>0</v>
          </cell>
          <cell r="L2026">
            <v>0</v>
          </cell>
          <cell r="P2026">
            <v>0</v>
          </cell>
          <cell r="X2026">
            <v>0</v>
          </cell>
        </row>
        <row r="2027">
          <cell r="J2027">
            <v>0</v>
          </cell>
          <cell r="L2027">
            <v>0</v>
          </cell>
          <cell r="P2027">
            <v>0</v>
          </cell>
          <cell r="X2027">
            <v>0</v>
          </cell>
        </row>
        <row r="2028">
          <cell r="J2028">
            <v>0</v>
          </cell>
          <cell r="L2028">
            <v>0</v>
          </cell>
          <cell r="P2028">
            <v>0</v>
          </cell>
          <cell r="X2028">
            <v>0</v>
          </cell>
        </row>
        <row r="2029">
          <cell r="J2029">
            <v>0</v>
          </cell>
          <cell r="L2029">
            <v>0</v>
          </cell>
          <cell r="P2029">
            <v>0</v>
          </cell>
          <cell r="X2029">
            <v>0</v>
          </cell>
        </row>
        <row r="2030">
          <cell r="J2030">
            <v>0</v>
          </cell>
          <cell r="L2030">
            <v>0</v>
          </cell>
          <cell r="P2030">
            <v>0</v>
          </cell>
          <cell r="X2030">
            <v>0</v>
          </cell>
        </row>
        <row r="2031">
          <cell r="J2031">
            <v>0</v>
          </cell>
          <cell r="L2031">
            <v>0</v>
          </cell>
          <cell r="P2031">
            <v>0</v>
          </cell>
          <cell r="X2031">
            <v>0</v>
          </cell>
        </row>
        <row r="2032">
          <cell r="J2032">
            <v>0</v>
          </cell>
          <cell r="L2032">
            <v>0</v>
          </cell>
          <cell r="P2032">
            <v>0</v>
          </cell>
          <cell r="X2032">
            <v>0</v>
          </cell>
        </row>
        <row r="2033">
          <cell r="J2033">
            <v>0</v>
          </cell>
          <cell r="L2033">
            <v>0</v>
          </cell>
          <cell r="P2033">
            <v>0</v>
          </cell>
          <cell r="X2033">
            <v>0</v>
          </cell>
        </row>
        <row r="2034">
          <cell r="J2034">
            <v>0</v>
          </cell>
          <cell r="L2034">
            <v>0</v>
          </cell>
          <cell r="P2034">
            <v>0</v>
          </cell>
          <cell r="X2034">
            <v>0</v>
          </cell>
        </row>
        <row r="2035">
          <cell r="J2035">
            <v>0</v>
          </cell>
          <cell r="L2035">
            <v>0</v>
          </cell>
          <cell r="P2035">
            <v>0</v>
          </cell>
          <cell r="X2035">
            <v>0</v>
          </cell>
        </row>
        <row r="2036">
          <cell r="J2036">
            <v>0</v>
          </cell>
          <cell r="L2036">
            <v>0</v>
          </cell>
          <cell r="P2036">
            <v>0</v>
          </cell>
          <cell r="X2036">
            <v>0</v>
          </cell>
        </row>
        <row r="2037">
          <cell r="J2037">
            <v>0</v>
          </cell>
          <cell r="L2037">
            <v>0</v>
          </cell>
          <cell r="P2037">
            <v>0</v>
          </cell>
          <cell r="X2037">
            <v>0</v>
          </cell>
        </row>
        <row r="2038">
          <cell r="J2038">
            <v>0</v>
          </cell>
          <cell r="L2038">
            <v>0</v>
          </cell>
          <cell r="P2038">
            <v>0</v>
          </cell>
          <cell r="X2038">
            <v>0</v>
          </cell>
        </row>
        <row r="2039">
          <cell r="J2039">
            <v>0</v>
          </cell>
          <cell r="L2039">
            <v>0</v>
          </cell>
          <cell r="P2039">
            <v>0</v>
          </cell>
          <cell r="X2039">
            <v>0</v>
          </cell>
        </row>
        <row r="2040">
          <cell r="J2040">
            <v>0</v>
          </cell>
          <cell r="L2040">
            <v>0</v>
          </cell>
          <cell r="P2040">
            <v>0</v>
          </cell>
          <cell r="X2040">
            <v>0</v>
          </cell>
        </row>
        <row r="2041">
          <cell r="J2041">
            <v>0</v>
          </cell>
          <cell r="L2041">
            <v>0</v>
          </cell>
          <cell r="P2041">
            <v>0</v>
          </cell>
          <cell r="X2041">
            <v>0</v>
          </cell>
        </row>
        <row r="2042">
          <cell r="J2042">
            <v>0</v>
          </cell>
          <cell r="L2042">
            <v>0</v>
          </cell>
          <cell r="P2042">
            <v>0</v>
          </cell>
          <cell r="X2042">
            <v>0</v>
          </cell>
        </row>
        <row r="2043">
          <cell r="J2043">
            <v>0</v>
          </cell>
          <cell r="L2043">
            <v>0</v>
          </cell>
          <cell r="P2043">
            <v>0</v>
          </cell>
          <cell r="X2043">
            <v>0</v>
          </cell>
        </row>
        <row r="2044">
          <cell r="J2044">
            <v>0</v>
          </cell>
          <cell r="L2044">
            <v>0</v>
          </cell>
          <cell r="P2044">
            <v>0</v>
          </cell>
          <cell r="X2044">
            <v>0</v>
          </cell>
        </row>
        <row r="2045">
          <cell r="J2045">
            <v>0</v>
          </cell>
          <cell r="L2045">
            <v>0</v>
          </cell>
          <cell r="P2045">
            <v>0</v>
          </cell>
          <cell r="X2045">
            <v>0</v>
          </cell>
        </row>
        <row r="2046">
          <cell r="J2046">
            <v>0</v>
          </cell>
          <cell r="L2046">
            <v>0</v>
          </cell>
          <cell r="P2046">
            <v>0</v>
          </cell>
          <cell r="X2046">
            <v>0</v>
          </cell>
        </row>
        <row r="2047">
          <cell r="J2047">
            <v>0</v>
          </cell>
          <cell r="L2047">
            <v>0</v>
          </cell>
          <cell r="P2047">
            <v>0</v>
          </cell>
          <cell r="X2047">
            <v>0</v>
          </cell>
        </row>
        <row r="2048">
          <cell r="J2048">
            <v>0</v>
          </cell>
          <cell r="L2048">
            <v>0</v>
          </cell>
          <cell r="P2048">
            <v>0</v>
          </cell>
          <cell r="X2048">
            <v>0</v>
          </cell>
        </row>
        <row r="2049">
          <cell r="J2049">
            <v>0</v>
          </cell>
          <cell r="L2049">
            <v>0</v>
          </cell>
          <cell r="P2049">
            <v>0</v>
          </cell>
          <cell r="X2049">
            <v>0</v>
          </cell>
        </row>
        <row r="2050">
          <cell r="J2050">
            <v>0</v>
          </cell>
          <cell r="L2050">
            <v>0</v>
          </cell>
          <cell r="P2050">
            <v>0</v>
          </cell>
          <cell r="X2050">
            <v>0</v>
          </cell>
        </row>
        <row r="2051">
          <cell r="J2051">
            <v>0</v>
          </cell>
          <cell r="L2051">
            <v>0</v>
          </cell>
          <cell r="P2051">
            <v>0</v>
          </cell>
          <cell r="X2051">
            <v>0</v>
          </cell>
        </row>
        <row r="2052">
          <cell r="J2052">
            <v>0</v>
          </cell>
          <cell r="L2052">
            <v>0</v>
          </cell>
          <cell r="P2052">
            <v>0</v>
          </cell>
          <cell r="X2052">
            <v>0</v>
          </cell>
        </row>
        <row r="2053">
          <cell r="J2053">
            <v>0</v>
          </cell>
          <cell r="L2053">
            <v>0</v>
          </cell>
          <cell r="P2053">
            <v>0</v>
          </cell>
          <cell r="X2053">
            <v>0</v>
          </cell>
        </row>
        <row r="2054">
          <cell r="J2054">
            <v>0</v>
          </cell>
          <cell r="L2054">
            <v>0</v>
          </cell>
          <cell r="P2054">
            <v>0</v>
          </cell>
          <cell r="X2054">
            <v>0</v>
          </cell>
        </row>
        <row r="2055">
          <cell r="J2055">
            <v>0</v>
          </cell>
          <cell r="L2055">
            <v>0</v>
          </cell>
          <cell r="P2055">
            <v>0</v>
          </cell>
          <cell r="X2055">
            <v>0</v>
          </cell>
        </row>
        <row r="2056">
          <cell r="J2056">
            <v>0</v>
          </cell>
          <cell r="L2056">
            <v>0</v>
          </cell>
          <cell r="P2056">
            <v>0</v>
          </cell>
          <cell r="X2056">
            <v>0</v>
          </cell>
        </row>
        <row r="2057">
          <cell r="J2057">
            <v>0</v>
          </cell>
          <cell r="L2057">
            <v>0</v>
          </cell>
          <cell r="P2057">
            <v>0</v>
          </cell>
          <cell r="X2057">
            <v>0</v>
          </cell>
        </row>
        <row r="2058">
          <cell r="J2058">
            <v>0</v>
          </cell>
          <cell r="L2058">
            <v>0</v>
          </cell>
          <cell r="P2058">
            <v>0</v>
          </cell>
          <cell r="X2058">
            <v>0</v>
          </cell>
        </row>
        <row r="2059">
          <cell r="J2059">
            <v>0</v>
          </cell>
          <cell r="L2059">
            <v>0</v>
          </cell>
          <cell r="P2059">
            <v>0</v>
          </cell>
          <cell r="X2059">
            <v>0</v>
          </cell>
        </row>
        <row r="2060">
          <cell r="J2060">
            <v>0</v>
          </cell>
          <cell r="L2060">
            <v>0</v>
          </cell>
          <cell r="P2060">
            <v>0</v>
          </cell>
          <cell r="X2060">
            <v>0</v>
          </cell>
        </row>
        <row r="2061">
          <cell r="J2061">
            <v>0</v>
          </cell>
          <cell r="L2061">
            <v>0</v>
          </cell>
          <cell r="P2061">
            <v>0</v>
          </cell>
          <cell r="X2061">
            <v>0</v>
          </cell>
        </row>
        <row r="2062">
          <cell r="J2062">
            <v>0</v>
          </cell>
          <cell r="L2062">
            <v>0</v>
          </cell>
          <cell r="P2062">
            <v>0</v>
          </cell>
          <cell r="X2062">
            <v>0</v>
          </cell>
        </row>
        <row r="2063">
          <cell r="J2063">
            <v>0</v>
          </cell>
          <cell r="L2063">
            <v>0</v>
          </cell>
          <cell r="P2063">
            <v>0</v>
          </cell>
          <cell r="X2063">
            <v>0</v>
          </cell>
        </row>
        <row r="2064">
          <cell r="J2064">
            <v>0</v>
          </cell>
          <cell r="L2064">
            <v>0</v>
          </cell>
          <cell r="P2064">
            <v>0</v>
          </cell>
          <cell r="X2064">
            <v>0</v>
          </cell>
        </row>
        <row r="2065">
          <cell r="J2065">
            <v>0</v>
          </cell>
          <cell r="L2065">
            <v>0</v>
          </cell>
          <cell r="P2065">
            <v>0</v>
          </cell>
          <cell r="X2065">
            <v>0</v>
          </cell>
        </row>
        <row r="2066">
          <cell r="J2066">
            <v>0</v>
          </cell>
          <cell r="L2066">
            <v>0</v>
          </cell>
          <cell r="P2066">
            <v>0</v>
          </cell>
          <cell r="X2066">
            <v>0</v>
          </cell>
        </row>
        <row r="2067">
          <cell r="J2067">
            <v>0</v>
          </cell>
          <cell r="L2067">
            <v>0</v>
          </cell>
          <cell r="P2067">
            <v>0</v>
          </cell>
          <cell r="X2067">
            <v>0</v>
          </cell>
        </row>
        <row r="2068">
          <cell r="J2068">
            <v>0</v>
          </cell>
          <cell r="L2068">
            <v>0</v>
          </cell>
          <cell r="P2068">
            <v>0</v>
          </cell>
          <cell r="X2068">
            <v>0</v>
          </cell>
        </row>
        <row r="2069">
          <cell r="J2069">
            <v>0</v>
          </cell>
          <cell r="L2069">
            <v>0</v>
          </cell>
          <cell r="P2069">
            <v>0</v>
          </cell>
          <cell r="X2069">
            <v>0</v>
          </cell>
        </row>
        <row r="2070">
          <cell r="J2070">
            <v>0</v>
          </cell>
          <cell r="L2070">
            <v>0</v>
          </cell>
          <cell r="P2070">
            <v>0</v>
          </cell>
          <cell r="X2070">
            <v>0</v>
          </cell>
        </row>
        <row r="2071">
          <cell r="J2071">
            <v>0</v>
          </cell>
          <cell r="L2071">
            <v>0</v>
          </cell>
          <cell r="P2071">
            <v>0</v>
          </cell>
          <cell r="X2071">
            <v>0</v>
          </cell>
        </row>
        <row r="2072">
          <cell r="J2072">
            <v>0</v>
          </cell>
          <cell r="L2072">
            <v>0</v>
          </cell>
          <cell r="P2072">
            <v>0</v>
          </cell>
          <cell r="X2072">
            <v>0</v>
          </cell>
        </row>
        <row r="2073">
          <cell r="J2073">
            <v>0</v>
          </cell>
          <cell r="L2073">
            <v>0</v>
          </cell>
          <cell r="P2073">
            <v>0</v>
          </cell>
          <cell r="X2073">
            <v>0</v>
          </cell>
        </row>
        <row r="2074">
          <cell r="J2074">
            <v>0</v>
          </cell>
          <cell r="L2074">
            <v>0</v>
          </cell>
          <cell r="P2074">
            <v>0</v>
          </cell>
          <cell r="X2074">
            <v>0</v>
          </cell>
        </row>
        <row r="2075">
          <cell r="J2075">
            <v>0</v>
          </cell>
          <cell r="L2075">
            <v>0</v>
          </cell>
          <cell r="P2075">
            <v>0</v>
          </cell>
          <cell r="X2075">
            <v>0</v>
          </cell>
        </row>
        <row r="2076">
          <cell r="J2076">
            <v>0</v>
          </cell>
          <cell r="L2076">
            <v>0</v>
          </cell>
          <cell r="P2076">
            <v>0</v>
          </cell>
          <cell r="X2076">
            <v>0</v>
          </cell>
        </row>
        <row r="2077">
          <cell r="J2077">
            <v>0</v>
          </cell>
          <cell r="L2077">
            <v>0</v>
          </cell>
          <cell r="P2077">
            <v>0</v>
          </cell>
          <cell r="X2077">
            <v>0</v>
          </cell>
        </row>
        <row r="2078">
          <cell r="J2078">
            <v>0</v>
          </cell>
          <cell r="L2078">
            <v>0</v>
          </cell>
          <cell r="P2078">
            <v>0</v>
          </cell>
          <cell r="X2078">
            <v>0</v>
          </cell>
        </row>
        <row r="2079">
          <cell r="J2079">
            <v>0</v>
          </cell>
          <cell r="L2079">
            <v>0</v>
          </cell>
          <cell r="P2079">
            <v>0</v>
          </cell>
          <cell r="X2079">
            <v>0</v>
          </cell>
        </row>
        <row r="2080">
          <cell r="J2080">
            <v>0</v>
          </cell>
          <cell r="L2080">
            <v>0</v>
          </cell>
          <cell r="P2080">
            <v>0</v>
          </cell>
          <cell r="X2080">
            <v>0</v>
          </cell>
        </row>
        <row r="2081">
          <cell r="J2081">
            <v>0</v>
          </cell>
          <cell r="L2081">
            <v>0</v>
          </cell>
          <cell r="P2081">
            <v>0</v>
          </cell>
          <cell r="X2081">
            <v>0</v>
          </cell>
        </row>
        <row r="2082">
          <cell r="J2082">
            <v>0</v>
          </cell>
          <cell r="L2082">
            <v>0</v>
          </cell>
          <cell r="P2082">
            <v>0</v>
          </cell>
          <cell r="X2082">
            <v>0</v>
          </cell>
        </row>
        <row r="2083">
          <cell r="J2083">
            <v>0</v>
          </cell>
          <cell r="L2083">
            <v>0</v>
          </cell>
          <cell r="P2083">
            <v>0</v>
          </cell>
          <cell r="X2083">
            <v>0</v>
          </cell>
        </row>
        <row r="2084">
          <cell r="J2084">
            <v>0</v>
          </cell>
          <cell r="L2084">
            <v>0</v>
          </cell>
          <cell r="P2084">
            <v>0</v>
          </cell>
          <cell r="X2084">
            <v>0</v>
          </cell>
        </row>
        <row r="2085">
          <cell r="J2085">
            <v>0</v>
          </cell>
          <cell r="L2085">
            <v>0</v>
          </cell>
          <cell r="P2085">
            <v>0</v>
          </cell>
          <cell r="X2085">
            <v>0</v>
          </cell>
        </row>
        <row r="2086">
          <cell r="J2086">
            <v>0</v>
          </cell>
          <cell r="L2086">
            <v>0</v>
          </cell>
          <cell r="P2086">
            <v>0</v>
          </cell>
          <cell r="X2086">
            <v>0</v>
          </cell>
        </row>
        <row r="2087">
          <cell r="J2087">
            <v>0</v>
          </cell>
          <cell r="L2087">
            <v>0</v>
          </cell>
          <cell r="P2087">
            <v>0</v>
          </cell>
          <cell r="X2087">
            <v>0</v>
          </cell>
        </row>
        <row r="2088">
          <cell r="J2088">
            <v>0</v>
          </cell>
          <cell r="L2088">
            <v>0</v>
          </cell>
          <cell r="P2088">
            <v>0</v>
          </cell>
          <cell r="X2088">
            <v>0</v>
          </cell>
        </row>
        <row r="2089">
          <cell r="J2089">
            <v>0</v>
          </cell>
          <cell r="L2089">
            <v>0</v>
          </cell>
          <cell r="P2089">
            <v>0</v>
          </cell>
          <cell r="X2089">
            <v>0</v>
          </cell>
        </row>
        <row r="2090">
          <cell r="J2090">
            <v>0</v>
          </cell>
          <cell r="L2090">
            <v>0</v>
          </cell>
          <cell r="P2090">
            <v>0</v>
          </cell>
          <cell r="X2090">
            <v>0</v>
          </cell>
        </row>
        <row r="2091">
          <cell r="J2091">
            <v>0</v>
          </cell>
          <cell r="L2091">
            <v>0</v>
          </cell>
          <cell r="P2091">
            <v>0</v>
          </cell>
          <cell r="X2091">
            <v>0</v>
          </cell>
        </row>
        <row r="2092">
          <cell r="J2092">
            <v>0</v>
          </cell>
          <cell r="L2092">
            <v>0</v>
          </cell>
          <cell r="P2092">
            <v>0</v>
          </cell>
          <cell r="X2092">
            <v>0</v>
          </cell>
        </row>
        <row r="2093">
          <cell r="J2093">
            <v>0</v>
          </cell>
          <cell r="L2093">
            <v>0</v>
          </cell>
          <cell r="P2093">
            <v>0</v>
          </cell>
          <cell r="X2093">
            <v>0</v>
          </cell>
        </row>
        <row r="2094">
          <cell r="J2094">
            <v>0</v>
          </cell>
          <cell r="L2094">
            <v>0</v>
          </cell>
          <cell r="P2094">
            <v>0</v>
          </cell>
          <cell r="X2094">
            <v>0</v>
          </cell>
        </row>
        <row r="2095">
          <cell r="J2095">
            <v>0</v>
          </cell>
          <cell r="L2095">
            <v>0</v>
          </cell>
          <cell r="P2095">
            <v>0</v>
          </cell>
          <cell r="X2095">
            <v>0</v>
          </cell>
        </row>
        <row r="2096">
          <cell r="J2096">
            <v>0</v>
          </cell>
          <cell r="L2096">
            <v>0</v>
          </cell>
          <cell r="P2096">
            <v>0</v>
          </cell>
          <cell r="X2096">
            <v>0</v>
          </cell>
        </row>
        <row r="2097">
          <cell r="J2097">
            <v>0</v>
          </cell>
          <cell r="L2097">
            <v>0</v>
          </cell>
          <cell r="P2097">
            <v>0</v>
          </cell>
          <cell r="X2097">
            <v>0</v>
          </cell>
        </row>
        <row r="2098">
          <cell r="J2098">
            <v>0</v>
          </cell>
          <cell r="L2098">
            <v>0</v>
          </cell>
          <cell r="P2098">
            <v>0</v>
          </cell>
          <cell r="X2098">
            <v>0</v>
          </cell>
        </row>
        <row r="2099">
          <cell r="J2099">
            <v>0</v>
          </cell>
          <cell r="L2099">
            <v>0</v>
          </cell>
          <cell r="P2099">
            <v>0</v>
          </cell>
          <cell r="X2099">
            <v>0</v>
          </cell>
        </row>
        <row r="2100">
          <cell r="J2100">
            <v>0</v>
          </cell>
          <cell r="L2100">
            <v>0</v>
          </cell>
          <cell r="P2100">
            <v>0</v>
          </cell>
          <cell r="X2100">
            <v>0</v>
          </cell>
        </row>
        <row r="2101">
          <cell r="J2101">
            <v>0</v>
          </cell>
          <cell r="L2101">
            <v>0</v>
          </cell>
          <cell r="P2101">
            <v>0</v>
          </cell>
          <cell r="X2101">
            <v>0</v>
          </cell>
        </row>
        <row r="2102">
          <cell r="J2102">
            <v>0</v>
          </cell>
          <cell r="L2102">
            <v>0</v>
          </cell>
          <cell r="P2102">
            <v>0</v>
          </cell>
          <cell r="X2102">
            <v>0</v>
          </cell>
        </row>
        <row r="2103">
          <cell r="J2103">
            <v>0</v>
          </cell>
          <cell r="L2103">
            <v>0</v>
          </cell>
          <cell r="P2103">
            <v>0</v>
          </cell>
          <cell r="X2103">
            <v>0</v>
          </cell>
        </row>
        <row r="2104">
          <cell r="J2104">
            <v>0</v>
          </cell>
          <cell r="L2104">
            <v>0</v>
          </cell>
          <cell r="P2104">
            <v>0</v>
          </cell>
          <cell r="X2104">
            <v>0</v>
          </cell>
        </row>
        <row r="2105">
          <cell r="J2105">
            <v>0</v>
          </cell>
          <cell r="L2105">
            <v>0</v>
          </cell>
          <cell r="P2105">
            <v>0</v>
          </cell>
          <cell r="X2105">
            <v>0</v>
          </cell>
        </row>
        <row r="2106">
          <cell r="J2106">
            <v>0</v>
          </cell>
          <cell r="L2106">
            <v>0</v>
          </cell>
          <cell r="P2106">
            <v>0</v>
          </cell>
          <cell r="X2106">
            <v>0</v>
          </cell>
        </row>
        <row r="2107">
          <cell r="J2107">
            <v>0</v>
          </cell>
          <cell r="L2107">
            <v>0</v>
          </cell>
          <cell r="P2107">
            <v>0</v>
          </cell>
          <cell r="X2107">
            <v>0</v>
          </cell>
        </row>
        <row r="2108">
          <cell r="J2108">
            <v>0</v>
          </cell>
          <cell r="L2108">
            <v>0</v>
          </cell>
          <cell r="P2108">
            <v>0</v>
          </cell>
          <cell r="X2108">
            <v>0</v>
          </cell>
        </row>
        <row r="2109">
          <cell r="J2109">
            <v>0</v>
          </cell>
          <cell r="L2109">
            <v>0</v>
          </cell>
          <cell r="P2109">
            <v>0</v>
          </cell>
          <cell r="X2109">
            <v>0</v>
          </cell>
        </row>
        <row r="2110">
          <cell r="J2110">
            <v>0</v>
          </cell>
          <cell r="L2110">
            <v>0</v>
          </cell>
          <cell r="P2110">
            <v>0</v>
          </cell>
          <cell r="X2110">
            <v>0</v>
          </cell>
        </row>
        <row r="2111">
          <cell r="J2111">
            <v>0</v>
          </cell>
          <cell r="L2111">
            <v>0</v>
          </cell>
          <cell r="P2111">
            <v>0</v>
          </cell>
          <cell r="X2111">
            <v>0</v>
          </cell>
        </row>
        <row r="2112">
          <cell r="J2112">
            <v>0</v>
          </cell>
          <cell r="L2112">
            <v>0</v>
          </cell>
          <cell r="P2112">
            <v>0</v>
          </cell>
          <cell r="X2112">
            <v>0</v>
          </cell>
        </row>
        <row r="2113">
          <cell r="J2113">
            <v>0</v>
          </cell>
          <cell r="L2113">
            <v>0</v>
          </cell>
          <cell r="P2113">
            <v>0</v>
          </cell>
          <cell r="X2113">
            <v>0</v>
          </cell>
        </row>
        <row r="2114">
          <cell r="J2114">
            <v>0</v>
          </cell>
          <cell r="L2114">
            <v>0</v>
          </cell>
          <cell r="P2114">
            <v>0</v>
          </cell>
          <cell r="X2114">
            <v>0</v>
          </cell>
        </row>
        <row r="2115">
          <cell r="J2115">
            <v>0</v>
          </cell>
          <cell r="L2115">
            <v>0</v>
          </cell>
          <cell r="P2115">
            <v>0</v>
          </cell>
          <cell r="X2115">
            <v>0</v>
          </cell>
        </row>
        <row r="2116">
          <cell r="J2116">
            <v>0</v>
          </cell>
          <cell r="L2116">
            <v>0</v>
          </cell>
          <cell r="P2116">
            <v>0</v>
          </cell>
          <cell r="X2116">
            <v>0</v>
          </cell>
        </row>
        <row r="2117">
          <cell r="J2117">
            <v>0</v>
          </cell>
          <cell r="L2117">
            <v>0</v>
          </cell>
          <cell r="P2117">
            <v>0</v>
          </cell>
          <cell r="X2117">
            <v>0</v>
          </cell>
        </row>
        <row r="2118">
          <cell r="J2118">
            <v>0</v>
          </cell>
          <cell r="L2118">
            <v>0</v>
          </cell>
          <cell r="P2118">
            <v>0</v>
          </cell>
          <cell r="X2118">
            <v>0</v>
          </cell>
        </row>
        <row r="2119">
          <cell r="J2119">
            <v>0</v>
          </cell>
          <cell r="L2119">
            <v>0</v>
          </cell>
          <cell r="P2119">
            <v>0</v>
          </cell>
          <cell r="X2119">
            <v>0</v>
          </cell>
        </row>
        <row r="2120">
          <cell r="J2120">
            <v>0</v>
          </cell>
          <cell r="L2120">
            <v>0</v>
          </cell>
          <cell r="P2120">
            <v>0</v>
          </cell>
          <cell r="X2120">
            <v>0</v>
          </cell>
        </row>
        <row r="2121">
          <cell r="J2121">
            <v>0</v>
          </cell>
          <cell r="L2121">
            <v>0</v>
          </cell>
          <cell r="P2121">
            <v>0</v>
          </cell>
          <cell r="X2121">
            <v>0</v>
          </cell>
        </row>
        <row r="2122">
          <cell r="J2122">
            <v>0</v>
          </cell>
          <cell r="L2122">
            <v>0</v>
          </cell>
          <cell r="P2122">
            <v>0</v>
          </cell>
          <cell r="X2122">
            <v>0</v>
          </cell>
        </row>
        <row r="2123">
          <cell r="J2123">
            <v>0</v>
          </cell>
          <cell r="L2123">
            <v>0</v>
          </cell>
          <cell r="P2123">
            <v>0</v>
          </cell>
          <cell r="X2123">
            <v>0</v>
          </cell>
        </row>
        <row r="2124">
          <cell r="J2124">
            <v>0</v>
          </cell>
          <cell r="L2124">
            <v>0</v>
          </cell>
          <cell r="P2124">
            <v>0</v>
          </cell>
          <cell r="X2124">
            <v>0</v>
          </cell>
        </row>
        <row r="2125">
          <cell r="J2125">
            <v>0</v>
          </cell>
          <cell r="L2125">
            <v>0</v>
          </cell>
          <cell r="P2125">
            <v>0</v>
          </cell>
          <cell r="X2125">
            <v>0</v>
          </cell>
        </row>
        <row r="2126">
          <cell r="J2126">
            <v>0</v>
          </cell>
          <cell r="L2126">
            <v>0</v>
          </cell>
          <cell r="P2126">
            <v>0</v>
          </cell>
          <cell r="X2126">
            <v>0</v>
          </cell>
        </row>
        <row r="2127">
          <cell r="J2127">
            <v>0</v>
          </cell>
          <cell r="L2127">
            <v>0</v>
          </cell>
          <cell r="P2127">
            <v>0</v>
          </cell>
          <cell r="X2127">
            <v>0</v>
          </cell>
        </row>
        <row r="2128">
          <cell r="J2128">
            <v>0</v>
          </cell>
          <cell r="L2128">
            <v>0</v>
          </cell>
          <cell r="P2128">
            <v>0</v>
          </cell>
          <cell r="X2128">
            <v>0</v>
          </cell>
        </row>
        <row r="2129">
          <cell r="J2129">
            <v>0</v>
          </cell>
          <cell r="L2129">
            <v>0</v>
          </cell>
          <cell r="P2129">
            <v>0</v>
          </cell>
          <cell r="X2129">
            <v>0</v>
          </cell>
        </row>
        <row r="2130">
          <cell r="J2130">
            <v>0</v>
          </cell>
          <cell r="L2130">
            <v>0</v>
          </cell>
          <cell r="P2130">
            <v>0</v>
          </cell>
          <cell r="X2130">
            <v>0</v>
          </cell>
        </row>
        <row r="2131">
          <cell r="J2131">
            <v>0</v>
          </cell>
          <cell r="L2131">
            <v>0</v>
          </cell>
          <cell r="P2131">
            <v>0</v>
          </cell>
          <cell r="X2131">
            <v>0</v>
          </cell>
        </row>
        <row r="2132">
          <cell r="J2132">
            <v>0</v>
          </cell>
          <cell r="L2132">
            <v>0</v>
          </cell>
          <cell r="P2132">
            <v>0</v>
          </cell>
          <cell r="X2132">
            <v>0</v>
          </cell>
        </row>
        <row r="2133">
          <cell r="J2133">
            <v>0</v>
          </cell>
          <cell r="L2133">
            <v>0</v>
          </cell>
          <cell r="P2133">
            <v>0</v>
          </cell>
          <cell r="X2133">
            <v>0</v>
          </cell>
        </row>
        <row r="2134">
          <cell r="J2134">
            <v>0</v>
          </cell>
          <cell r="L2134">
            <v>0</v>
          </cell>
          <cell r="P2134">
            <v>0</v>
          </cell>
          <cell r="X2134">
            <v>0</v>
          </cell>
        </row>
        <row r="2135">
          <cell r="J2135">
            <v>0</v>
          </cell>
          <cell r="L2135">
            <v>0</v>
          </cell>
          <cell r="P2135">
            <v>0</v>
          </cell>
          <cell r="X2135">
            <v>0</v>
          </cell>
        </row>
        <row r="2136">
          <cell r="J2136">
            <v>0</v>
          </cell>
          <cell r="L2136">
            <v>0</v>
          </cell>
          <cell r="P2136">
            <v>0</v>
          </cell>
          <cell r="X2136">
            <v>0</v>
          </cell>
        </row>
        <row r="2137">
          <cell r="J2137">
            <v>0</v>
          </cell>
          <cell r="L2137">
            <v>0</v>
          </cell>
          <cell r="P2137">
            <v>0</v>
          </cell>
          <cell r="X2137">
            <v>0</v>
          </cell>
        </row>
        <row r="2138">
          <cell r="J2138">
            <v>0</v>
          </cell>
          <cell r="L2138">
            <v>0</v>
          </cell>
          <cell r="P2138">
            <v>0</v>
          </cell>
          <cell r="X2138">
            <v>0</v>
          </cell>
        </row>
        <row r="2139">
          <cell r="J2139">
            <v>0</v>
          </cell>
          <cell r="L2139">
            <v>0</v>
          </cell>
          <cell r="P2139">
            <v>0</v>
          </cell>
          <cell r="X2139">
            <v>0</v>
          </cell>
        </row>
        <row r="2140">
          <cell r="J2140">
            <v>0</v>
          </cell>
          <cell r="L2140">
            <v>0</v>
          </cell>
          <cell r="P2140">
            <v>0</v>
          </cell>
          <cell r="X2140">
            <v>0</v>
          </cell>
        </row>
        <row r="2141">
          <cell r="J2141">
            <v>0</v>
          </cell>
          <cell r="L2141">
            <v>0</v>
          </cell>
          <cell r="P2141">
            <v>0</v>
          </cell>
          <cell r="X2141">
            <v>0</v>
          </cell>
        </row>
        <row r="2142">
          <cell r="J2142">
            <v>0</v>
          </cell>
          <cell r="L2142">
            <v>0</v>
          </cell>
          <cell r="P2142">
            <v>0</v>
          </cell>
          <cell r="X2142">
            <v>0</v>
          </cell>
        </row>
        <row r="2143">
          <cell r="J2143">
            <v>0</v>
          </cell>
          <cell r="L2143">
            <v>0</v>
          </cell>
          <cell r="P2143">
            <v>0</v>
          </cell>
          <cell r="X2143">
            <v>0</v>
          </cell>
        </row>
        <row r="2144">
          <cell r="J2144">
            <v>0</v>
          </cell>
          <cell r="L2144">
            <v>0</v>
          </cell>
          <cell r="P2144">
            <v>0</v>
          </cell>
          <cell r="X2144">
            <v>0</v>
          </cell>
        </row>
        <row r="2145">
          <cell r="J2145">
            <v>0</v>
          </cell>
          <cell r="L2145">
            <v>0</v>
          </cell>
          <cell r="P2145">
            <v>0</v>
          </cell>
          <cell r="X2145">
            <v>0</v>
          </cell>
        </row>
        <row r="2146">
          <cell r="J2146">
            <v>0</v>
          </cell>
          <cell r="L2146">
            <v>0</v>
          </cell>
          <cell r="P2146">
            <v>0</v>
          </cell>
          <cell r="X2146">
            <v>0</v>
          </cell>
        </row>
        <row r="2147">
          <cell r="J2147">
            <v>0</v>
          </cell>
          <cell r="L2147">
            <v>0</v>
          </cell>
          <cell r="P2147">
            <v>0</v>
          </cell>
          <cell r="X2147">
            <v>0</v>
          </cell>
        </row>
        <row r="2148">
          <cell r="J2148">
            <v>0</v>
          </cell>
          <cell r="L2148">
            <v>0</v>
          </cell>
          <cell r="P2148">
            <v>0</v>
          </cell>
          <cell r="X2148">
            <v>0</v>
          </cell>
        </row>
        <row r="2149">
          <cell r="J2149">
            <v>0</v>
          </cell>
          <cell r="L2149">
            <v>0</v>
          </cell>
          <cell r="P2149">
            <v>0</v>
          </cell>
          <cell r="X2149">
            <v>0</v>
          </cell>
        </row>
        <row r="2150">
          <cell r="J2150">
            <v>0</v>
          </cell>
          <cell r="L2150">
            <v>0</v>
          </cell>
          <cell r="P2150">
            <v>0</v>
          </cell>
          <cell r="X2150">
            <v>0</v>
          </cell>
        </row>
        <row r="2151">
          <cell r="J2151">
            <v>0</v>
          </cell>
          <cell r="L2151">
            <v>0</v>
          </cell>
          <cell r="P2151">
            <v>0</v>
          </cell>
          <cell r="X2151">
            <v>0</v>
          </cell>
        </row>
        <row r="2152">
          <cell r="J2152">
            <v>0</v>
          </cell>
          <cell r="L2152">
            <v>0</v>
          </cell>
          <cell r="P2152">
            <v>0</v>
          </cell>
          <cell r="X2152">
            <v>0</v>
          </cell>
        </row>
        <row r="2153">
          <cell r="J2153">
            <v>0</v>
          </cell>
          <cell r="L2153">
            <v>0</v>
          </cell>
          <cell r="P2153">
            <v>0</v>
          </cell>
          <cell r="X2153">
            <v>0</v>
          </cell>
        </row>
        <row r="2154">
          <cell r="J2154">
            <v>0</v>
          </cell>
          <cell r="L2154">
            <v>0</v>
          </cell>
          <cell r="P2154">
            <v>0</v>
          </cell>
          <cell r="X2154">
            <v>0</v>
          </cell>
        </row>
        <row r="2155">
          <cell r="J2155">
            <v>0</v>
          </cell>
          <cell r="L2155">
            <v>0</v>
          </cell>
          <cell r="P2155">
            <v>0</v>
          </cell>
          <cell r="X2155">
            <v>0</v>
          </cell>
        </row>
        <row r="2156">
          <cell r="J2156">
            <v>0</v>
          </cell>
          <cell r="L2156">
            <v>0</v>
          </cell>
          <cell r="P2156">
            <v>0</v>
          </cell>
          <cell r="X2156">
            <v>0</v>
          </cell>
        </row>
        <row r="2157">
          <cell r="J2157">
            <v>0</v>
          </cell>
          <cell r="L2157">
            <v>0</v>
          </cell>
          <cell r="P2157">
            <v>0</v>
          </cell>
          <cell r="X2157">
            <v>0</v>
          </cell>
        </row>
        <row r="2158">
          <cell r="J2158">
            <v>0</v>
          </cell>
          <cell r="L2158">
            <v>0</v>
          </cell>
          <cell r="P2158">
            <v>0</v>
          </cell>
          <cell r="X2158">
            <v>0</v>
          </cell>
        </row>
        <row r="2159">
          <cell r="J2159">
            <v>0</v>
          </cell>
          <cell r="L2159">
            <v>0</v>
          </cell>
          <cell r="P2159">
            <v>0</v>
          </cell>
          <cell r="X2159">
            <v>0</v>
          </cell>
        </row>
        <row r="2160">
          <cell r="J2160">
            <v>0</v>
          </cell>
          <cell r="L2160">
            <v>0</v>
          </cell>
          <cell r="P2160">
            <v>0</v>
          </cell>
          <cell r="X2160">
            <v>0</v>
          </cell>
        </row>
        <row r="2161">
          <cell r="J2161">
            <v>0</v>
          </cell>
          <cell r="L2161">
            <v>0</v>
          </cell>
          <cell r="P2161">
            <v>0</v>
          </cell>
          <cell r="X2161">
            <v>0</v>
          </cell>
        </row>
        <row r="2162">
          <cell r="J2162">
            <v>0</v>
          </cell>
          <cell r="L2162">
            <v>0</v>
          </cell>
          <cell r="P2162">
            <v>0</v>
          </cell>
          <cell r="X2162">
            <v>0</v>
          </cell>
        </row>
        <row r="2163">
          <cell r="J2163">
            <v>0</v>
          </cell>
          <cell r="L2163">
            <v>0</v>
          </cell>
          <cell r="P2163">
            <v>0</v>
          </cell>
          <cell r="X2163">
            <v>0</v>
          </cell>
        </row>
        <row r="2164">
          <cell r="J2164">
            <v>0</v>
          </cell>
          <cell r="L2164">
            <v>0</v>
          </cell>
          <cell r="P2164">
            <v>0</v>
          </cell>
          <cell r="X2164">
            <v>0</v>
          </cell>
        </row>
        <row r="2165">
          <cell r="J2165">
            <v>0</v>
          </cell>
          <cell r="L2165">
            <v>0</v>
          </cell>
          <cell r="P2165">
            <v>0</v>
          </cell>
          <cell r="X2165">
            <v>0</v>
          </cell>
        </row>
        <row r="2166">
          <cell r="J2166">
            <v>0</v>
          </cell>
          <cell r="L2166">
            <v>0</v>
          </cell>
          <cell r="P2166">
            <v>0</v>
          </cell>
          <cell r="X2166">
            <v>0</v>
          </cell>
        </row>
        <row r="2167">
          <cell r="J2167">
            <v>0</v>
          </cell>
          <cell r="L2167">
            <v>0</v>
          </cell>
          <cell r="P2167">
            <v>0</v>
          </cell>
          <cell r="X2167">
            <v>0</v>
          </cell>
        </row>
        <row r="2168">
          <cell r="J2168">
            <v>0</v>
          </cell>
          <cell r="L2168">
            <v>0</v>
          </cell>
          <cell r="P2168">
            <v>0</v>
          </cell>
          <cell r="X2168">
            <v>0</v>
          </cell>
        </row>
        <row r="2169">
          <cell r="J2169">
            <v>0</v>
          </cell>
          <cell r="L2169">
            <v>0</v>
          </cell>
          <cell r="P2169">
            <v>0</v>
          </cell>
          <cell r="X2169">
            <v>0</v>
          </cell>
        </row>
        <row r="2170">
          <cell r="J2170">
            <v>0</v>
          </cell>
          <cell r="L2170">
            <v>0</v>
          </cell>
          <cell r="P2170">
            <v>0</v>
          </cell>
          <cell r="X2170">
            <v>0</v>
          </cell>
        </row>
        <row r="2171">
          <cell r="J2171">
            <v>0</v>
          </cell>
          <cell r="L2171">
            <v>0</v>
          </cell>
          <cell r="P2171">
            <v>0</v>
          </cell>
          <cell r="X2171">
            <v>0</v>
          </cell>
        </row>
        <row r="2172">
          <cell r="J2172">
            <v>0</v>
          </cell>
          <cell r="L2172">
            <v>0</v>
          </cell>
          <cell r="P2172">
            <v>0</v>
          </cell>
          <cell r="X2172">
            <v>0</v>
          </cell>
        </row>
        <row r="2173">
          <cell r="J2173">
            <v>0</v>
          </cell>
          <cell r="L2173">
            <v>0</v>
          </cell>
          <cell r="P2173">
            <v>0</v>
          </cell>
          <cell r="X2173">
            <v>0</v>
          </cell>
        </row>
        <row r="2174">
          <cell r="J2174">
            <v>0</v>
          </cell>
          <cell r="L2174">
            <v>0</v>
          </cell>
          <cell r="P2174">
            <v>0</v>
          </cell>
          <cell r="X2174">
            <v>0</v>
          </cell>
        </row>
        <row r="2175">
          <cell r="J2175">
            <v>0</v>
          </cell>
          <cell r="L2175">
            <v>0</v>
          </cell>
          <cell r="P2175">
            <v>0</v>
          </cell>
          <cell r="X2175">
            <v>0</v>
          </cell>
        </row>
        <row r="2176">
          <cell r="J2176">
            <v>0</v>
          </cell>
          <cell r="L2176">
            <v>0</v>
          </cell>
          <cell r="P2176">
            <v>0</v>
          </cell>
          <cell r="X2176">
            <v>0</v>
          </cell>
        </row>
        <row r="2177">
          <cell r="J2177">
            <v>0</v>
          </cell>
          <cell r="L2177">
            <v>0</v>
          </cell>
          <cell r="P2177">
            <v>0</v>
          </cell>
          <cell r="X2177">
            <v>0</v>
          </cell>
        </row>
        <row r="2178">
          <cell r="J2178">
            <v>0</v>
          </cell>
          <cell r="L2178">
            <v>0</v>
          </cell>
          <cell r="P2178">
            <v>0</v>
          </cell>
          <cell r="X2178">
            <v>0</v>
          </cell>
        </row>
        <row r="2179">
          <cell r="J2179">
            <v>0</v>
          </cell>
          <cell r="L2179">
            <v>0</v>
          </cell>
          <cell r="P2179">
            <v>0</v>
          </cell>
          <cell r="X2179">
            <v>0</v>
          </cell>
        </row>
        <row r="2180">
          <cell r="J2180">
            <v>0</v>
          </cell>
          <cell r="L2180">
            <v>0</v>
          </cell>
          <cell r="P2180">
            <v>0</v>
          </cell>
          <cell r="X2180">
            <v>0</v>
          </cell>
        </row>
        <row r="2181">
          <cell r="J2181">
            <v>0</v>
          </cell>
          <cell r="L2181">
            <v>0</v>
          </cell>
          <cell r="P2181">
            <v>0</v>
          </cell>
          <cell r="X2181">
            <v>0</v>
          </cell>
        </row>
        <row r="2182">
          <cell r="J2182">
            <v>0</v>
          </cell>
          <cell r="L2182">
            <v>0</v>
          </cell>
          <cell r="P2182">
            <v>0</v>
          </cell>
          <cell r="X2182">
            <v>0</v>
          </cell>
        </row>
        <row r="2183">
          <cell r="J2183">
            <v>0</v>
          </cell>
          <cell r="L2183">
            <v>0</v>
          </cell>
          <cell r="P2183">
            <v>0</v>
          </cell>
          <cell r="X2183">
            <v>0</v>
          </cell>
        </row>
        <row r="2184">
          <cell r="J2184">
            <v>0</v>
          </cell>
          <cell r="L2184">
            <v>0</v>
          </cell>
          <cell r="P2184">
            <v>0</v>
          </cell>
          <cell r="X2184">
            <v>0</v>
          </cell>
        </row>
        <row r="2185">
          <cell r="J2185">
            <v>0</v>
          </cell>
          <cell r="L2185">
            <v>0</v>
          </cell>
          <cell r="P2185">
            <v>0</v>
          </cell>
          <cell r="X2185">
            <v>0</v>
          </cell>
        </row>
        <row r="2186">
          <cell r="J2186">
            <v>0</v>
          </cell>
          <cell r="L2186">
            <v>0</v>
          </cell>
          <cell r="P2186">
            <v>0</v>
          </cell>
          <cell r="X2186">
            <v>0</v>
          </cell>
        </row>
        <row r="2187">
          <cell r="J2187">
            <v>0</v>
          </cell>
          <cell r="L2187">
            <v>0</v>
          </cell>
          <cell r="P2187">
            <v>0</v>
          </cell>
          <cell r="X2187">
            <v>0</v>
          </cell>
        </row>
        <row r="2188">
          <cell r="J2188">
            <v>0</v>
          </cell>
          <cell r="L2188">
            <v>0</v>
          </cell>
          <cell r="P2188">
            <v>0</v>
          </cell>
          <cell r="X2188">
            <v>0</v>
          </cell>
        </row>
        <row r="2189">
          <cell r="J2189">
            <v>0</v>
          </cell>
          <cell r="L2189">
            <v>0</v>
          </cell>
          <cell r="P2189">
            <v>0</v>
          </cell>
          <cell r="X2189">
            <v>0</v>
          </cell>
        </row>
        <row r="2190">
          <cell r="J2190">
            <v>0</v>
          </cell>
          <cell r="L2190">
            <v>0</v>
          </cell>
          <cell r="P2190">
            <v>0</v>
          </cell>
          <cell r="X2190">
            <v>0</v>
          </cell>
        </row>
        <row r="2191">
          <cell r="J2191">
            <v>0</v>
          </cell>
          <cell r="L2191">
            <v>0</v>
          </cell>
          <cell r="P2191">
            <v>0</v>
          </cell>
          <cell r="X2191">
            <v>0</v>
          </cell>
        </row>
        <row r="2192">
          <cell r="J2192">
            <v>0</v>
          </cell>
          <cell r="L2192">
            <v>0</v>
          </cell>
          <cell r="P2192">
            <v>0</v>
          </cell>
          <cell r="X2192">
            <v>0</v>
          </cell>
        </row>
        <row r="2193">
          <cell r="J2193">
            <v>0</v>
          </cell>
          <cell r="L2193">
            <v>0</v>
          </cell>
          <cell r="P2193">
            <v>0</v>
          </cell>
          <cell r="X2193">
            <v>0</v>
          </cell>
        </row>
        <row r="2194">
          <cell r="J2194">
            <v>0</v>
          </cell>
          <cell r="L2194">
            <v>0</v>
          </cell>
          <cell r="P2194">
            <v>0</v>
          </cell>
          <cell r="X2194">
            <v>0</v>
          </cell>
        </row>
        <row r="2195">
          <cell r="J2195">
            <v>0</v>
          </cell>
          <cell r="L2195">
            <v>0</v>
          </cell>
          <cell r="P2195">
            <v>0</v>
          </cell>
          <cell r="X2195">
            <v>0</v>
          </cell>
        </row>
        <row r="2196">
          <cell r="J2196">
            <v>0</v>
          </cell>
          <cell r="L2196">
            <v>417</v>
          </cell>
          <cell r="P2196">
            <v>0</v>
          </cell>
          <cell r="X2196">
            <v>0</v>
          </cell>
        </row>
        <row r="2197">
          <cell r="J2197">
            <v>0</v>
          </cell>
          <cell r="L2197">
            <v>0</v>
          </cell>
          <cell r="P2197">
            <v>0</v>
          </cell>
          <cell r="X2197">
            <v>0</v>
          </cell>
        </row>
        <row r="2198">
          <cell r="J2198">
            <v>0</v>
          </cell>
          <cell r="L2198">
            <v>0</v>
          </cell>
          <cell r="P2198">
            <v>0</v>
          </cell>
          <cell r="X2198">
            <v>0</v>
          </cell>
        </row>
        <row r="2199">
          <cell r="J2199">
            <v>0</v>
          </cell>
          <cell r="L2199">
            <v>0</v>
          </cell>
          <cell r="P2199">
            <v>0</v>
          </cell>
          <cell r="X2199">
            <v>0</v>
          </cell>
        </row>
        <row r="2200">
          <cell r="J2200">
            <v>0</v>
          </cell>
          <cell r="L2200">
            <v>0</v>
          </cell>
          <cell r="P2200">
            <v>0</v>
          </cell>
          <cell r="X2200">
            <v>0</v>
          </cell>
        </row>
        <row r="2201">
          <cell r="J2201">
            <v>0</v>
          </cell>
          <cell r="L2201">
            <v>0</v>
          </cell>
          <cell r="P2201">
            <v>0</v>
          </cell>
          <cell r="X2201">
            <v>0</v>
          </cell>
        </row>
        <row r="2202">
          <cell r="J2202">
            <v>0</v>
          </cell>
          <cell r="L2202">
            <v>0</v>
          </cell>
          <cell r="P2202">
            <v>0</v>
          </cell>
          <cell r="X2202">
            <v>0</v>
          </cell>
        </row>
        <row r="2203">
          <cell r="J2203">
            <v>0</v>
          </cell>
          <cell r="L2203">
            <v>0</v>
          </cell>
          <cell r="P2203">
            <v>0</v>
          </cell>
          <cell r="X2203">
            <v>0</v>
          </cell>
        </row>
        <row r="2204">
          <cell r="J2204">
            <v>0</v>
          </cell>
          <cell r="L2204">
            <v>0</v>
          </cell>
          <cell r="P2204">
            <v>0</v>
          </cell>
          <cell r="X2204">
            <v>0</v>
          </cell>
        </row>
        <row r="2205">
          <cell r="J2205">
            <v>0</v>
          </cell>
          <cell r="L2205">
            <v>0</v>
          </cell>
          <cell r="P2205">
            <v>0</v>
          </cell>
          <cell r="X2205">
            <v>0</v>
          </cell>
        </row>
        <row r="2206">
          <cell r="J2206">
            <v>0</v>
          </cell>
          <cell r="L2206">
            <v>0</v>
          </cell>
          <cell r="P2206">
            <v>0</v>
          </cell>
          <cell r="X2206">
            <v>0</v>
          </cell>
        </row>
        <row r="2207">
          <cell r="J2207">
            <v>0</v>
          </cell>
          <cell r="L2207">
            <v>0</v>
          </cell>
          <cell r="P2207">
            <v>0</v>
          </cell>
          <cell r="X2207">
            <v>0</v>
          </cell>
        </row>
        <row r="2208">
          <cell r="J2208">
            <v>0</v>
          </cell>
          <cell r="L2208">
            <v>0</v>
          </cell>
          <cell r="P2208">
            <v>0</v>
          </cell>
          <cell r="X2208">
            <v>0</v>
          </cell>
        </row>
        <row r="2209">
          <cell r="J2209">
            <v>0</v>
          </cell>
          <cell r="L2209">
            <v>0</v>
          </cell>
          <cell r="P2209">
            <v>0</v>
          </cell>
          <cell r="X2209">
            <v>0</v>
          </cell>
        </row>
        <row r="2210">
          <cell r="J2210">
            <v>0</v>
          </cell>
          <cell r="L2210">
            <v>0</v>
          </cell>
          <cell r="P2210">
            <v>0</v>
          </cell>
          <cell r="X2210">
            <v>0</v>
          </cell>
        </row>
        <row r="2211">
          <cell r="J2211">
            <v>0</v>
          </cell>
          <cell r="L2211">
            <v>0</v>
          </cell>
          <cell r="P2211">
            <v>0</v>
          </cell>
          <cell r="X2211">
            <v>0</v>
          </cell>
        </row>
        <row r="2212">
          <cell r="J2212">
            <v>0</v>
          </cell>
          <cell r="L2212">
            <v>0</v>
          </cell>
          <cell r="P2212">
            <v>0</v>
          </cell>
          <cell r="X2212">
            <v>0</v>
          </cell>
        </row>
        <row r="2213">
          <cell r="J2213">
            <v>0</v>
          </cell>
          <cell r="L2213">
            <v>0</v>
          </cell>
          <cell r="P2213">
            <v>0</v>
          </cell>
          <cell r="X2213">
            <v>0</v>
          </cell>
        </row>
        <row r="2214">
          <cell r="J2214">
            <v>0</v>
          </cell>
          <cell r="L2214">
            <v>0</v>
          </cell>
          <cell r="P2214">
            <v>0</v>
          </cell>
          <cell r="X2214">
            <v>0</v>
          </cell>
        </row>
        <row r="2215">
          <cell r="J2215">
            <v>0</v>
          </cell>
          <cell r="L2215">
            <v>0</v>
          </cell>
          <cell r="P2215">
            <v>0</v>
          </cell>
          <cell r="X2215">
            <v>0</v>
          </cell>
        </row>
        <row r="2216">
          <cell r="J2216">
            <v>0</v>
          </cell>
          <cell r="L2216">
            <v>0</v>
          </cell>
          <cell r="P2216">
            <v>0</v>
          </cell>
          <cell r="X2216">
            <v>0</v>
          </cell>
        </row>
        <row r="2217">
          <cell r="J2217">
            <v>0</v>
          </cell>
          <cell r="L2217">
            <v>0</v>
          </cell>
          <cell r="P2217">
            <v>0</v>
          </cell>
          <cell r="X2217">
            <v>0</v>
          </cell>
        </row>
        <row r="2218">
          <cell r="J2218">
            <v>0</v>
          </cell>
          <cell r="L2218">
            <v>0</v>
          </cell>
          <cell r="P2218">
            <v>0</v>
          </cell>
          <cell r="X2218">
            <v>0</v>
          </cell>
        </row>
        <row r="2219">
          <cell r="J2219">
            <v>0</v>
          </cell>
          <cell r="L2219">
            <v>0</v>
          </cell>
          <cell r="P2219">
            <v>0</v>
          </cell>
          <cell r="X2219">
            <v>0</v>
          </cell>
        </row>
        <row r="2220">
          <cell r="J2220">
            <v>0</v>
          </cell>
          <cell r="L2220">
            <v>0</v>
          </cell>
          <cell r="P2220">
            <v>0</v>
          </cell>
          <cell r="X2220">
            <v>0</v>
          </cell>
        </row>
        <row r="2221">
          <cell r="J2221">
            <v>0</v>
          </cell>
          <cell r="L2221">
            <v>0</v>
          </cell>
          <cell r="P2221">
            <v>0</v>
          </cell>
          <cell r="X2221">
            <v>0</v>
          </cell>
        </row>
        <row r="2222">
          <cell r="J2222">
            <v>0</v>
          </cell>
          <cell r="L2222">
            <v>0</v>
          </cell>
          <cell r="P2222">
            <v>0</v>
          </cell>
          <cell r="X2222">
            <v>0</v>
          </cell>
        </row>
        <row r="2223">
          <cell r="J2223">
            <v>0</v>
          </cell>
          <cell r="L2223">
            <v>0</v>
          </cell>
          <cell r="P2223">
            <v>0</v>
          </cell>
          <cell r="X2223">
            <v>0</v>
          </cell>
        </row>
        <row r="2224">
          <cell r="J2224">
            <v>0</v>
          </cell>
          <cell r="L2224">
            <v>0</v>
          </cell>
          <cell r="P2224">
            <v>0</v>
          </cell>
          <cell r="X2224">
            <v>0</v>
          </cell>
        </row>
        <row r="2225">
          <cell r="J2225">
            <v>0</v>
          </cell>
          <cell r="L2225">
            <v>0</v>
          </cell>
          <cell r="P2225">
            <v>0</v>
          </cell>
          <cell r="X2225">
            <v>0</v>
          </cell>
        </row>
        <row r="2226">
          <cell r="J2226">
            <v>0</v>
          </cell>
          <cell r="L2226">
            <v>0</v>
          </cell>
          <cell r="P2226">
            <v>0</v>
          </cell>
          <cell r="X2226">
            <v>0</v>
          </cell>
        </row>
        <row r="2227">
          <cell r="J2227">
            <v>0</v>
          </cell>
          <cell r="L2227">
            <v>0</v>
          </cell>
          <cell r="P2227">
            <v>0</v>
          </cell>
          <cell r="X2227">
            <v>0</v>
          </cell>
        </row>
        <row r="2228">
          <cell r="J2228">
            <v>0</v>
          </cell>
          <cell r="L2228">
            <v>0</v>
          </cell>
          <cell r="P2228">
            <v>0</v>
          </cell>
          <cell r="X2228">
            <v>0</v>
          </cell>
        </row>
        <row r="2229">
          <cell r="J2229">
            <v>0</v>
          </cell>
          <cell r="L2229">
            <v>0</v>
          </cell>
          <cell r="P2229">
            <v>0</v>
          </cell>
          <cell r="X2229">
            <v>0</v>
          </cell>
        </row>
        <row r="2230">
          <cell r="J2230">
            <v>0</v>
          </cell>
          <cell r="L2230">
            <v>0</v>
          </cell>
          <cell r="P2230">
            <v>0</v>
          </cell>
          <cell r="X2230">
            <v>0</v>
          </cell>
        </row>
        <row r="2231">
          <cell r="J2231">
            <v>0</v>
          </cell>
          <cell r="L2231">
            <v>0</v>
          </cell>
          <cell r="P2231">
            <v>0</v>
          </cell>
          <cell r="X2231">
            <v>0</v>
          </cell>
        </row>
        <row r="2232">
          <cell r="J2232">
            <v>0</v>
          </cell>
          <cell r="L2232">
            <v>0</v>
          </cell>
          <cell r="P2232">
            <v>0</v>
          </cell>
          <cell r="X2232">
            <v>0</v>
          </cell>
        </row>
        <row r="2233">
          <cell r="J2233">
            <v>0</v>
          </cell>
          <cell r="L2233">
            <v>0</v>
          </cell>
          <cell r="P2233">
            <v>0</v>
          </cell>
          <cell r="X2233">
            <v>0</v>
          </cell>
        </row>
        <row r="2234">
          <cell r="J2234">
            <v>0</v>
          </cell>
          <cell r="L2234">
            <v>0</v>
          </cell>
          <cell r="P2234">
            <v>0</v>
          </cell>
          <cell r="X2234">
            <v>0</v>
          </cell>
        </row>
        <row r="2235">
          <cell r="J2235">
            <v>0</v>
          </cell>
          <cell r="L2235">
            <v>0</v>
          </cell>
          <cell r="P2235">
            <v>0</v>
          </cell>
          <cell r="X2235">
            <v>0</v>
          </cell>
        </row>
        <row r="2236">
          <cell r="J2236">
            <v>0</v>
          </cell>
          <cell r="L2236">
            <v>0</v>
          </cell>
          <cell r="P2236">
            <v>0</v>
          </cell>
          <cell r="X2236">
            <v>0</v>
          </cell>
        </row>
        <row r="2237">
          <cell r="J2237">
            <v>0</v>
          </cell>
          <cell r="L2237">
            <v>0</v>
          </cell>
          <cell r="P2237">
            <v>0</v>
          </cell>
          <cell r="X2237">
            <v>0</v>
          </cell>
        </row>
        <row r="2238">
          <cell r="J2238">
            <v>0</v>
          </cell>
          <cell r="L2238">
            <v>0</v>
          </cell>
          <cell r="P2238">
            <v>0</v>
          </cell>
          <cell r="X2238">
            <v>0</v>
          </cell>
        </row>
        <row r="2239">
          <cell r="J2239">
            <v>0</v>
          </cell>
          <cell r="L2239">
            <v>0</v>
          </cell>
          <cell r="P2239">
            <v>0</v>
          </cell>
          <cell r="X2239">
            <v>0</v>
          </cell>
        </row>
        <row r="2240">
          <cell r="J2240">
            <v>0</v>
          </cell>
          <cell r="L2240">
            <v>0</v>
          </cell>
          <cell r="P2240">
            <v>0</v>
          </cell>
          <cell r="X2240">
            <v>0</v>
          </cell>
        </row>
        <row r="2241">
          <cell r="J2241">
            <v>0</v>
          </cell>
          <cell r="L2241">
            <v>0</v>
          </cell>
          <cell r="P2241">
            <v>0</v>
          </cell>
          <cell r="X2241">
            <v>0</v>
          </cell>
        </row>
        <row r="2242">
          <cell r="J2242">
            <v>0</v>
          </cell>
          <cell r="L2242">
            <v>0</v>
          </cell>
          <cell r="P2242">
            <v>0</v>
          </cell>
          <cell r="X2242">
            <v>0</v>
          </cell>
        </row>
        <row r="2243">
          <cell r="J2243">
            <v>0</v>
          </cell>
          <cell r="L2243">
            <v>0</v>
          </cell>
          <cell r="P2243">
            <v>0</v>
          </cell>
          <cell r="X2243">
            <v>0</v>
          </cell>
        </row>
        <row r="2244">
          <cell r="J2244">
            <v>0</v>
          </cell>
          <cell r="L2244">
            <v>0</v>
          </cell>
          <cell r="P2244">
            <v>0</v>
          </cell>
          <cell r="X2244">
            <v>0</v>
          </cell>
        </row>
        <row r="2245">
          <cell r="J2245">
            <v>0</v>
          </cell>
          <cell r="L2245">
            <v>0</v>
          </cell>
          <cell r="P2245">
            <v>0</v>
          </cell>
          <cell r="X2245">
            <v>0</v>
          </cell>
        </row>
        <row r="2246">
          <cell r="J2246">
            <v>0</v>
          </cell>
          <cell r="L2246">
            <v>0</v>
          </cell>
          <cell r="P2246">
            <v>0</v>
          </cell>
          <cell r="X2246">
            <v>0</v>
          </cell>
        </row>
        <row r="2247">
          <cell r="J2247">
            <v>0</v>
          </cell>
          <cell r="L2247">
            <v>0</v>
          </cell>
          <cell r="P2247">
            <v>0</v>
          </cell>
          <cell r="X2247">
            <v>0</v>
          </cell>
        </row>
        <row r="2248">
          <cell r="J2248">
            <v>0</v>
          </cell>
          <cell r="L2248">
            <v>0</v>
          </cell>
          <cell r="P2248">
            <v>0</v>
          </cell>
          <cell r="X2248">
            <v>0</v>
          </cell>
        </row>
        <row r="2249">
          <cell r="J2249">
            <v>0</v>
          </cell>
          <cell r="L2249">
            <v>0</v>
          </cell>
          <cell r="P2249">
            <v>0</v>
          </cell>
          <cell r="X2249">
            <v>0</v>
          </cell>
        </row>
        <row r="2250">
          <cell r="J2250">
            <v>0</v>
          </cell>
          <cell r="L2250">
            <v>0</v>
          </cell>
          <cell r="P2250">
            <v>0</v>
          </cell>
          <cell r="X2250">
            <v>0</v>
          </cell>
        </row>
        <row r="2251">
          <cell r="J2251">
            <v>0</v>
          </cell>
          <cell r="L2251">
            <v>0</v>
          </cell>
          <cell r="P2251">
            <v>0</v>
          </cell>
          <cell r="X2251">
            <v>0</v>
          </cell>
        </row>
        <row r="2252">
          <cell r="J2252">
            <v>0</v>
          </cell>
          <cell r="L2252">
            <v>0</v>
          </cell>
          <cell r="P2252">
            <v>0</v>
          </cell>
          <cell r="X2252">
            <v>0</v>
          </cell>
        </row>
        <row r="2253">
          <cell r="J2253">
            <v>0</v>
          </cell>
          <cell r="L2253">
            <v>0</v>
          </cell>
          <cell r="P2253">
            <v>0</v>
          </cell>
          <cell r="X2253">
            <v>0</v>
          </cell>
        </row>
        <row r="2254">
          <cell r="J2254">
            <v>0</v>
          </cell>
          <cell r="L2254">
            <v>0</v>
          </cell>
          <cell r="P2254">
            <v>0</v>
          </cell>
          <cell r="X2254">
            <v>0</v>
          </cell>
        </row>
        <row r="2255">
          <cell r="J2255">
            <v>0</v>
          </cell>
          <cell r="L2255">
            <v>0</v>
          </cell>
          <cell r="P2255">
            <v>0</v>
          </cell>
          <cell r="X2255">
            <v>0</v>
          </cell>
        </row>
        <row r="2256">
          <cell r="J2256">
            <v>0</v>
          </cell>
          <cell r="L2256">
            <v>0</v>
          </cell>
          <cell r="P2256">
            <v>0</v>
          </cell>
          <cell r="X2256">
            <v>0</v>
          </cell>
        </row>
        <row r="2257">
          <cell r="J2257">
            <v>0</v>
          </cell>
          <cell r="L2257">
            <v>0</v>
          </cell>
          <cell r="P2257">
            <v>0</v>
          </cell>
          <cell r="X2257">
            <v>0</v>
          </cell>
        </row>
        <row r="2258">
          <cell r="J2258">
            <v>0</v>
          </cell>
          <cell r="L2258">
            <v>0</v>
          </cell>
          <cell r="P2258">
            <v>0</v>
          </cell>
          <cell r="X2258">
            <v>0</v>
          </cell>
        </row>
        <row r="2259">
          <cell r="J2259">
            <v>0</v>
          </cell>
          <cell r="L2259">
            <v>0</v>
          </cell>
          <cell r="P2259">
            <v>0</v>
          </cell>
          <cell r="X2259">
            <v>0</v>
          </cell>
        </row>
        <row r="2260">
          <cell r="J2260">
            <v>0</v>
          </cell>
          <cell r="L2260">
            <v>0</v>
          </cell>
          <cell r="P2260">
            <v>0</v>
          </cell>
          <cell r="X2260">
            <v>0</v>
          </cell>
        </row>
        <row r="2261">
          <cell r="J2261">
            <v>0</v>
          </cell>
          <cell r="L2261">
            <v>0</v>
          </cell>
          <cell r="P2261">
            <v>0</v>
          </cell>
          <cell r="X2261">
            <v>0</v>
          </cell>
        </row>
        <row r="2262">
          <cell r="J2262">
            <v>0</v>
          </cell>
          <cell r="L2262">
            <v>16.36</v>
          </cell>
          <cell r="P2262">
            <v>0</v>
          </cell>
          <cell r="X2262">
            <v>0</v>
          </cell>
        </row>
        <row r="2263">
          <cell r="J2263">
            <v>0</v>
          </cell>
          <cell r="L2263">
            <v>0</v>
          </cell>
          <cell r="P2263">
            <v>0</v>
          </cell>
          <cell r="X2263">
            <v>0</v>
          </cell>
        </row>
        <row r="2264">
          <cell r="J2264">
            <v>0</v>
          </cell>
          <cell r="L2264">
            <v>0</v>
          </cell>
          <cell r="P2264">
            <v>0</v>
          </cell>
          <cell r="X2264">
            <v>0</v>
          </cell>
        </row>
        <row r="2265">
          <cell r="J2265">
            <v>0</v>
          </cell>
          <cell r="L2265">
            <v>0</v>
          </cell>
          <cell r="P2265">
            <v>0</v>
          </cell>
          <cell r="X2265">
            <v>0</v>
          </cell>
        </row>
        <row r="2266">
          <cell r="J2266">
            <v>0</v>
          </cell>
          <cell r="L2266">
            <v>0</v>
          </cell>
          <cell r="P2266">
            <v>0</v>
          </cell>
          <cell r="X2266">
            <v>0</v>
          </cell>
        </row>
        <row r="2267">
          <cell r="J2267">
            <v>0</v>
          </cell>
          <cell r="L2267">
            <v>0</v>
          </cell>
          <cell r="P2267">
            <v>0</v>
          </cell>
          <cell r="X2267">
            <v>0</v>
          </cell>
        </row>
        <row r="2268">
          <cell r="J2268">
            <v>0</v>
          </cell>
          <cell r="L2268">
            <v>0</v>
          </cell>
          <cell r="P2268">
            <v>0</v>
          </cell>
          <cell r="X2268">
            <v>0</v>
          </cell>
        </row>
        <row r="2269">
          <cell r="J2269">
            <v>0</v>
          </cell>
          <cell r="L2269">
            <v>0</v>
          </cell>
          <cell r="P2269">
            <v>0</v>
          </cell>
          <cell r="X2269">
            <v>0</v>
          </cell>
        </row>
        <row r="2270">
          <cell r="J2270">
            <v>0</v>
          </cell>
          <cell r="L2270">
            <v>0</v>
          </cell>
          <cell r="P2270">
            <v>0</v>
          </cell>
          <cell r="X2270">
            <v>0</v>
          </cell>
        </row>
        <row r="2271">
          <cell r="J2271">
            <v>0</v>
          </cell>
          <cell r="L2271">
            <v>0</v>
          </cell>
          <cell r="P2271">
            <v>0</v>
          </cell>
          <cell r="X2271">
            <v>0</v>
          </cell>
        </row>
        <row r="2272">
          <cell r="J2272">
            <v>0</v>
          </cell>
          <cell r="L2272">
            <v>0</v>
          </cell>
          <cell r="P2272">
            <v>0</v>
          </cell>
          <cell r="X2272">
            <v>0</v>
          </cell>
        </row>
        <row r="2273">
          <cell r="J2273">
            <v>0</v>
          </cell>
          <cell r="L2273">
            <v>0</v>
          </cell>
          <cell r="P2273">
            <v>0</v>
          </cell>
          <cell r="X2273">
            <v>0</v>
          </cell>
        </row>
        <row r="2274">
          <cell r="J2274">
            <v>0</v>
          </cell>
          <cell r="L2274">
            <v>0</v>
          </cell>
          <cell r="P2274">
            <v>0</v>
          </cell>
          <cell r="X2274">
            <v>0</v>
          </cell>
        </row>
        <row r="2275">
          <cell r="J2275">
            <v>0</v>
          </cell>
          <cell r="L2275">
            <v>0</v>
          </cell>
          <cell r="P2275">
            <v>0</v>
          </cell>
          <cell r="X2275">
            <v>0</v>
          </cell>
        </row>
        <row r="2276">
          <cell r="J2276">
            <v>0</v>
          </cell>
          <cell r="L2276">
            <v>0</v>
          </cell>
          <cell r="P2276">
            <v>0</v>
          </cell>
          <cell r="X2276">
            <v>0</v>
          </cell>
        </row>
        <row r="2277">
          <cell r="J2277">
            <v>0</v>
          </cell>
          <cell r="L2277">
            <v>0</v>
          </cell>
          <cell r="P2277">
            <v>0</v>
          </cell>
          <cell r="X2277">
            <v>0</v>
          </cell>
        </row>
        <row r="2278">
          <cell r="J2278">
            <v>0</v>
          </cell>
          <cell r="L2278">
            <v>0</v>
          </cell>
          <cell r="P2278">
            <v>0</v>
          </cell>
          <cell r="X2278">
            <v>0</v>
          </cell>
        </row>
        <row r="2279">
          <cell r="J2279">
            <v>0</v>
          </cell>
          <cell r="L2279">
            <v>0</v>
          </cell>
          <cell r="P2279">
            <v>0</v>
          </cell>
          <cell r="X2279">
            <v>0</v>
          </cell>
        </row>
        <row r="2280">
          <cell r="J2280">
            <v>0</v>
          </cell>
          <cell r="L2280">
            <v>0</v>
          </cell>
          <cell r="P2280">
            <v>0</v>
          </cell>
          <cell r="X2280">
            <v>0</v>
          </cell>
        </row>
        <row r="2281">
          <cell r="J2281">
            <v>0</v>
          </cell>
          <cell r="L2281">
            <v>0</v>
          </cell>
          <cell r="P2281">
            <v>0</v>
          </cell>
          <cell r="X2281">
            <v>0</v>
          </cell>
        </row>
        <row r="2282">
          <cell r="J2282">
            <v>0</v>
          </cell>
          <cell r="L2282">
            <v>0</v>
          </cell>
          <cell r="P2282">
            <v>0</v>
          </cell>
          <cell r="X2282">
            <v>0</v>
          </cell>
        </row>
        <row r="2283">
          <cell r="J2283">
            <v>0</v>
          </cell>
          <cell r="L2283">
            <v>0</v>
          </cell>
          <cell r="P2283">
            <v>0</v>
          </cell>
          <cell r="X2283">
            <v>0</v>
          </cell>
        </row>
        <row r="2284">
          <cell r="J2284">
            <v>0</v>
          </cell>
          <cell r="L2284">
            <v>0</v>
          </cell>
          <cell r="P2284">
            <v>0</v>
          </cell>
          <cell r="X2284">
            <v>0</v>
          </cell>
        </row>
        <row r="2285">
          <cell r="J2285">
            <v>0</v>
          </cell>
          <cell r="L2285">
            <v>0</v>
          </cell>
          <cell r="P2285">
            <v>0</v>
          </cell>
          <cell r="X2285">
            <v>0</v>
          </cell>
        </row>
        <row r="2286">
          <cell r="J2286">
            <v>0</v>
          </cell>
          <cell r="L2286">
            <v>0</v>
          </cell>
          <cell r="P2286">
            <v>0</v>
          </cell>
          <cell r="X2286">
            <v>0</v>
          </cell>
        </row>
        <row r="2287">
          <cell r="J2287">
            <v>0</v>
          </cell>
          <cell r="L2287">
            <v>0</v>
          </cell>
          <cell r="P2287">
            <v>0</v>
          </cell>
          <cell r="X2287">
            <v>0</v>
          </cell>
        </row>
        <row r="2288">
          <cell r="J2288">
            <v>0</v>
          </cell>
          <cell r="L2288">
            <v>0</v>
          </cell>
          <cell r="P2288">
            <v>0</v>
          </cell>
          <cell r="X2288">
            <v>0</v>
          </cell>
        </row>
        <row r="2289">
          <cell r="J2289">
            <v>0</v>
          </cell>
          <cell r="L2289">
            <v>0</v>
          </cell>
          <cell r="P2289">
            <v>0</v>
          </cell>
          <cell r="X2289">
            <v>0</v>
          </cell>
        </row>
        <row r="2290">
          <cell r="J2290">
            <v>0</v>
          </cell>
          <cell r="L2290">
            <v>0</v>
          </cell>
          <cell r="P2290">
            <v>0</v>
          </cell>
          <cell r="X2290">
            <v>0</v>
          </cell>
        </row>
        <row r="2291">
          <cell r="J2291">
            <v>0</v>
          </cell>
          <cell r="L2291">
            <v>0</v>
          </cell>
          <cell r="P2291">
            <v>0</v>
          </cell>
          <cell r="X2291">
            <v>0</v>
          </cell>
        </row>
        <row r="2292">
          <cell r="J2292">
            <v>0</v>
          </cell>
          <cell r="L2292">
            <v>0</v>
          </cell>
          <cell r="P2292">
            <v>0</v>
          </cell>
          <cell r="X2292">
            <v>0</v>
          </cell>
        </row>
        <row r="2293">
          <cell r="J2293">
            <v>0</v>
          </cell>
          <cell r="L2293">
            <v>0</v>
          </cell>
          <cell r="P2293">
            <v>0</v>
          </cell>
          <cell r="X2293">
            <v>0</v>
          </cell>
        </row>
        <row r="2294">
          <cell r="J2294">
            <v>0</v>
          </cell>
          <cell r="L2294">
            <v>0</v>
          </cell>
          <cell r="P2294">
            <v>0</v>
          </cell>
          <cell r="X2294">
            <v>0</v>
          </cell>
        </row>
        <row r="2295">
          <cell r="J2295">
            <v>0</v>
          </cell>
          <cell r="L2295">
            <v>0</v>
          </cell>
          <cell r="P2295">
            <v>0</v>
          </cell>
          <cell r="X2295">
            <v>0</v>
          </cell>
        </row>
        <row r="2296">
          <cell r="J2296">
            <v>0</v>
          </cell>
          <cell r="L2296">
            <v>0</v>
          </cell>
          <cell r="P2296">
            <v>0</v>
          </cell>
          <cell r="X2296">
            <v>0</v>
          </cell>
        </row>
        <row r="2297">
          <cell r="J2297">
            <v>0</v>
          </cell>
          <cell r="L2297">
            <v>0</v>
          </cell>
          <cell r="P2297">
            <v>0</v>
          </cell>
          <cell r="X2297">
            <v>0</v>
          </cell>
        </row>
        <row r="2298">
          <cell r="J2298">
            <v>0</v>
          </cell>
          <cell r="L2298">
            <v>0</v>
          </cell>
          <cell r="P2298">
            <v>0</v>
          </cell>
          <cell r="X2298">
            <v>0</v>
          </cell>
        </row>
        <row r="2299">
          <cell r="J2299">
            <v>0</v>
          </cell>
          <cell r="L2299">
            <v>0</v>
          </cell>
          <cell r="P2299">
            <v>0</v>
          </cell>
          <cell r="X2299">
            <v>0</v>
          </cell>
        </row>
        <row r="2300">
          <cell r="J2300">
            <v>0</v>
          </cell>
          <cell r="L2300">
            <v>0</v>
          </cell>
          <cell r="P2300">
            <v>0</v>
          </cell>
          <cell r="X2300">
            <v>0</v>
          </cell>
        </row>
        <row r="2301">
          <cell r="J2301">
            <v>0</v>
          </cell>
          <cell r="L2301">
            <v>0</v>
          </cell>
          <cell r="P2301">
            <v>0</v>
          </cell>
          <cell r="X2301">
            <v>0</v>
          </cell>
        </row>
        <row r="2302">
          <cell r="J2302">
            <v>0</v>
          </cell>
          <cell r="L2302">
            <v>0</v>
          </cell>
          <cell r="P2302">
            <v>0</v>
          </cell>
          <cell r="X2302">
            <v>0</v>
          </cell>
        </row>
        <row r="2303">
          <cell r="J2303">
            <v>0</v>
          </cell>
          <cell r="L2303">
            <v>0</v>
          </cell>
          <cell r="P2303">
            <v>0</v>
          </cell>
          <cell r="X2303">
            <v>0</v>
          </cell>
        </row>
        <row r="2304">
          <cell r="J2304">
            <v>0</v>
          </cell>
          <cell r="L2304">
            <v>0</v>
          </cell>
          <cell r="P2304">
            <v>0</v>
          </cell>
          <cell r="X2304">
            <v>0</v>
          </cell>
        </row>
        <row r="2305">
          <cell r="J2305">
            <v>0</v>
          </cell>
          <cell r="L2305">
            <v>0</v>
          </cell>
          <cell r="P2305">
            <v>0</v>
          </cell>
          <cell r="X2305">
            <v>0</v>
          </cell>
        </row>
        <row r="2306">
          <cell r="J2306">
            <v>0</v>
          </cell>
          <cell r="L2306">
            <v>151.96</v>
          </cell>
          <cell r="P2306">
            <v>0</v>
          </cell>
          <cell r="X2306">
            <v>0</v>
          </cell>
        </row>
        <row r="2307">
          <cell r="J2307">
            <v>0</v>
          </cell>
          <cell r="L2307">
            <v>0</v>
          </cell>
          <cell r="P2307">
            <v>0</v>
          </cell>
          <cell r="X2307">
            <v>0</v>
          </cell>
        </row>
        <row r="2308">
          <cell r="J2308">
            <v>0</v>
          </cell>
          <cell r="L2308">
            <v>0</v>
          </cell>
          <cell r="P2308">
            <v>0</v>
          </cell>
          <cell r="X2308">
            <v>0</v>
          </cell>
        </row>
        <row r="2309">
          <cell r="J2309">
            <v>0</v>
          </cell>
          <cell r="L2309">
            <v>0</v>
          </cell>
          <cell r="P2309">
            <v>0</v>
          </cell>
          <cell r="X2309">
            <v>0</v>
          </cell>
        </row>
        <row r="2310">
          <cell r="J2310">
            <v>0</v>
          </cell>
          <cell r="L2310">
            <v>0</v>
          </cell>
          <cell r="P2310">
            <v>0</v>
          </cell>
          <cell r="X2310">
            <v>0</v>
          </cell>
        </row>
        <row r="2311">
          <cell r="J2311">
            <v>0</v>
          </cell>
          <cell r="L2311">
            <v>0</v>
          </cell>
          <cell r="P2311">
            <v>0</v>
          </cell>
          <cell r="X2311">
            <v>0</v>
          </cell>
        </row>
        <row r="2312">
          <cell r="L2312">
            <v>0</v>
          </cell>
          <cell r="P2312">
            <v>0</v>
          </cell>
          <cell r="X2312">
            <v>0</v>
          </cell>
        </row>
        <row r="2313">
          <cell r="L2313">
            <v>3.49</v>
          </cell>
          <cell r="P2313">
            <v>0</v>
          </cell>
          <cell r="X2313">
            <v>0</v>
          </cell>
        </row>
        <row r="2314">
          <cell r="L2314">
            <v>0</v>
          </cell>
          <cell r="P2314">
            <v>0</v>
          </cell>
          <cell r="X2314">
            <v>0</v>
          </cell>
        </row>
        <row r="2315">
          <cell r="L2315">
            <v>0</v>
          </cell>
          <cell r="P2315">
            <v>0</v>
          </cell>
          <cell r="X2315">
            <v>0</v>
          </cell>
        </row>
        <row r="2316">
          <cell r="L2316">
            <v>0</v>
          </cell>
          <cell r="P2316">
            <v>0</v>
          </cell>
          <cell r="X2316">
            <v>0</v>
          </cell>
        </row>
        <row r="2317">
          <cell r="L2317">
            <v>286.61</v>
          </cell>
          <cell r="P2317">
            <v>0</v>
          </cell>
          <cell r="X2317">
            <v>0</v>
          </cell>
        </row>
        <row r="2318">
          <cell r="L2318">
            <v>0</v>
          </cell>
          <cell r="P2318">
            <v>0</v>
          </cell>
          <cell r="X2318">
            <v>0</v>
          </cell>
        </row>
        <row r="2319">
          <cell r="L2319">
            <v>0</v>
          </cell>
          <cell r="P2319">
            <v>0</v>
          </cell>
          <cell r="X2319">
            <v>0</v>
          </cell>
        </row>
        <row r="2320">
          <cell r="L2320">
            <v>32.880000000000003</v>
          </cell>
          <cell r="P2320">
            <v>60.71</v>
          </cell>
          <cell r="X2320">
            <v>0</v>
          </cell>
        </row>
        <row r="2321">
          <cell r="L2321">
            <v>0</v>
          </cell>
          <cell r="P2321">
            <v>0</v>
          </cell>
          <cell r="X2321">
            <v>0</v>
          </cell>
        </row>
        <row r="2322">
          <cell r="L2322">
            <v>0</v>
          </cell>
          <cell r="P2322">
            <v>0</v>
          </cell>
          <cell r="X2322">
            <v>0</v>
          </cell>
        </row>
        <row r="2323">
          <cell r="L2323">
            <v>0</v>
          </cell>
          <cell r="P2323">
            <v>0</v>
          </cell>
          <cell r="X2323">
            <v>0</v>
          </cell>
        </row>
        <row r="2324">
          <cell r="L2324">
            <v>0</v>
          </cell>
          <cell r="P2324">
            <v>0</v>
          </cell>
          <cell r="X2324">
            <v>0</v>
          </cell>
        </row>
        <row r="2325">
          <cell r="L2325">
            <v>0</v>
          </cell>
          <cell r="P2325">
            <v>0</v>
          </cell>
          <cell r="X2325">
            <v>0</v>
          </cell>
        </row>
        <row r="2326">
          <cell r="L2326">
            <v>0</v>
          </cell>
          <cell r="P2326">
            <v>0</v>
          </cell>
          <cell r="X2326">
            <v>0</v>
          </cell>
        </row>
        <row r="2327">
          <cell r="L2327">
            <v>0</v>
          </cell>
          <cell r="P2327">
            <v>0</v>
          </cell>
          <cell r="X2327">
            <v>0</v>
          </cell>
        </row>
        <row r="2328">
          <cell r="L2328">
            <v>0</v>
          </cell>
          <cell r="P2328">
            <v>57.38</v>
          </cell>
          <cell r="X2328">
            <v>9.89</v>
          </cell>
        </row>
        <row r="2329">
          <cell r="L2329">
            <v>0</v>
          </cell>
          <cell r="P2329">
            <v>0</v>
          </cell>
          <cell r="X2329">
            <v>0</v>
          </cell>
        </row>
        <row r="2330">
          <cell r="L2330">
            <v>5.0599999999999996</v>
          </cell>
          <cell r="P2330">
            <v>7.63</v>
          </cell>
          <cell r="X2330">
            <v>0</v>
          </cell>
        </row>
        <row r="2331">
          <cell r="L2331">
            <v>6914.36</v>
          </cell>
          <cell r="P2331">
            <v>0</v>
          </cell>
          <cell r="X2331">
            <v>205.34</v>
          </cell>
        </row>
        <row r="2332">
          <cell r="L2332">
            <v>0</v>
          </cell>
          <cell r="P2332">
            <v>0</v>
          </cell>
          <cell r="X2332">
            <v>0</v>
          </cell>
        </row>
        <row r="2333">
          <cell r="L2333">
            <v>0</v>
          </cell>
          <cell r="P2333">
            <v>0</v>
          </cell>
          <cell r="X2333">
            <v>0</v>
          </cell>
        </row>
        <row r="2334">
          <cell r="L2334">
            <v>0</v>
          </cell>
          <cell r="P2334">
            <v>0</v>
          </cell>
          <cell r="X2334">
            <v>0</v>
          </cell>
        </row>
        <row r="2335">
          <cell r="L2335">
            <v>0</v>
          </cell>
          <cell r="P2335">
            <v>0</v>
          </cell>
          <cell r="X2335">
            <v>0</v>
          </cell>
        </row>
        <row r="2336">
          <cell r="L2336">
            <v>0</v>
          </cell>
          <cell r="P2336">
            <v>0</v>
          </cell>
          <cell r="X2336">
            <v>0</v>
          </cell>
        </row>
        <row r="2337">
          <cell r="L2337">
            <v>0</v>
          </cell>
          <cell r="P2337">
            <v>0</v>
          </cell>
          <cell r="X2337">
            <v>0</v>
          </cell>
        </row>
        <row r="2338">
          <cell r="L2338">
            <v>0</v>
          </cell>
          <cell r="P2338">
            <v>0</v>
          </cell>
          <cell r="X2338">
            <v>0</v>
          </cell>
        </row>
        <row r="2339">
          <cell r="L2339">
            <v>208.64</v>
          </cell>
          <cell r="P2339">
            <v>0</v>
          </cell>
          <cell r="X2339">
            <v>0</v>
          </cell>
        </row>
        <row r="2340">
          <cell r="L2340">
            <v>0</v>
          </cell>
          <cell r="P2340">
            <v>0</v>
          </cell>
          <cell r="X2340">
            <v>0</v>
          </cell>
        </row>
        <row r="2341">
          <cell r="L2341">
            <v>0</v>
          </cell>
          <cell r="P2341">
            <v>0</v>
          </cell>
          <cell r="X2341">
            <v>0</v>
          </cell>
        </row>
        <row r="2342">
          <cell r="L2342">
            <v>0</v>
          </cell>
          <cell r="P2342">
            <v>4.2</v>
          </cell>
          <cell r="X2342">
            <v>4</v>
          </cell>
        </row>
        <row r="2343">
          <cell r="L2343">
            <v>0</v>
          </cell>
          <cell r="P2343">
            <v>12.97</v>
          </cell>
          <cell r="X2343">
            <v>33.340000000000003</v>
          </cell>
        </row>
        <row r="2344">
          <cell r="L2344">
            <v>0</v>
          </cell>
          <cell r="P2344">
            <v>0</v>
          </cell>
          <cell r="X2344">
            <v>0</v>
          </cell>
        </row>
        <row r="2345">
          <cell r="L2345">
            <v>0</v>
          </cell>
          <cell r="P2345">
            <v>0</v>
          </cell>
          <cell r="X2345">
            <v>0</v>
          </cell>
        </row>
        <row r="2346">
          <cell r="L2346">
            <v>0</v>
          </cell>
          <cell r="P2346">
            <v>0</v>
          </cell>
          <cell r="X2346">
            <v>0</v>
          </cell>
        </row>
        <row r="2347">
          <cell r="L2347">
            <v>0</v>
          </cell>
          <cell r="P2347">
            <v>0</v>
          </cell>
          <cell r="X2347">
            <v>0</v>
          </cell>
        </row>
        <row r="2348">
          <cell r="L2348">
            <v>41.24</v>
          </cell>
          <cell r="P2348">
            <v>16.09</v>
          </cell>
          <cell r="X2348">
            <v>46.45</v>
          </cell>
        </row>
        <row r="2349">
          <cell r="L2349">
            <v>0</v>
          </cell>
          <cell r="P2349">
            <v>0</v>
          </cell>
          <cell r="X2349">
            <v>0</v>
          </cell>
        </row>
        <row r="2350">
          <cell r="L2350">
            <v>2.44</v>
          </cell>
          <cell r="P2350">
            <v>1.08</v>
          </cell>
          <cell r="X2350">
            <v>0</v>
          </cell>
        </row>
        <row r="2351">
          <cell r="L2351">
            <v>0</v>
          </cell>
          <cell r="P2351">
            <v>0</v>
          </cell>
          <cell r="X2351">
            <v>0</v>
          </cell>
        </row>
        <row r="2352">
          <cell r="L2352">
            <v>0</v>
          </cell>
          <cell r="P2352">
            <v>0</v>
          </cell>
          <cell r="X2352">
            <v>0</v>
          </cell>
        </row>
        <row r="2353">
          <cell r="L2353">
            <v>0</v>
          </cell>
          <cell r="P2353">
            <v>0</v>
          </cell>
          <cell r="X2353">
            <v>0</v>
          </cell>
        </row>
        <row r="2354">
          <cell r="L2354">
            <v>0</v>
          </cell>
          <cell r="P2354">
            <v>0</v>
          </cell>
          <cell r="X2354">
            <v>0</v>
          </cell>
        </row>
        <row r="2355">
          <cell r="L2355">
            <v>0</v>
          </cell>
          <cell r="P2355">
            <v>0</v>
          </cell>
          <cell r="X2355">
            <v>0</v>
          </cell>
        </row>
        <row r="2356">
          <cell r="L2356">
            <v>0</v>
          </cell>
          <cell r="P2356">
            <v>0</v>
          </cell>
          <cell r="X2356">
            <v>18.079999999999998</v>
          </cell>
        </row>
        <row r="2357">
          <cell r="L2357">
            <v>6633.41</v>
          </cell>
          <cell r="P2357">
            <v>0</v>
          </cell>
          <cell r="X2357">
            <v>26.04</v>
          </cell>
        </row>
        <row r="2358">
          <cell r="L2358">
            <v>0</v>
          </cell>
          <cell r="P2358">
            <v>0</v>
          </cell>
          <cell r="X2358">
            <v>0</v>
          </cell>
        </row>
        <row r="2359">
          <cell r="L2359">
            <v>0</v>
          </cell>
          <cell r="P2359">
            <v>0</v>
          </cell>
          <cell r="X2359">
            <v>0</v>
          </cell>
        </row>
        <row r="2360">
          <cell r="L2360">
            <v>0</v>
          </cell>
          <cell r="P2360">
            <v>0</v>
          </cell>
          <cell r="X2360">
            <v>0</v>
          </cell>
        </row>
        <row r="2361">
          <cell r="L2361">
            <v>0</v>
          </cell>
          <cell r="P2361">
            <v>0</v>
          </cell>
          <cell r="X2361">
            <v>0</v>
          </cell>
        </row>
        <row r="2362">
          <cell r="L2362">
            <v>0</v>
          </cell>
          <cell r="P2362">
            <v>0</v>
          </cell>
          <cell r="X2362">
            <v>0</v>
          </cell>
        </row>
        <row r="2363">
          <cell r="L2363">
            <v>0</v>
          </cell>
          <cell r="P2363">
            <v>0</v>
          </cell>
          <cell r="X2363">
            <v>0</v>
          </cell>
        </row>
        <row r="2364">
          <cell r="L2364">
            <v>32</v>
          </cell>
          <cell r="P2364">
            <v>0</v>
          </cell>
          <cell r="X2364">
            <v>0</v>
          </cell>
        </row>
        <row r="2365">
          <cell r="L2365">
            <v>0</v>
          </cell>
          <cell r="P2365">
            <v>0</v>
          </cell>
          <cell r="X2365">
            <v>0</v>
          </cell>
        </row>
        <row r="2366">
          <cell r="L2366">
            <v>0</v>
          </cell>
          <cell r="P2366">
            <v>0</v>
          </cell>
          <cell r="X2366">
            <v>0</v>
          </cell>
        </row>
        <row r="2367">
          <cell r="L2367">
            <v>0</v>
          </cell>
          <cell r="P2367">
            <v>0</v>
          </cell>
          <cell r="X2367">
            <v>0</v>
          </cell>
        </row>
        <row r="2368">
          <cell r="L2368">
            <v>0</v>
          </cell>
          <cell r="P2368">
            <v>0</v>
          </cell>
          <cell r="X2368">
            <v>0</v>
          </cell>
        </row>
        <row r="2369">
          <cell r="L2369">
            <v>0</v>
          </cell>
          <cell r="P2369">
            <v>0</v>
          </cell>
          <cell r="X2369">
            <v>0</v>
          </cell>
        </row>
        <row r="2370">
          <cell r="L2370">
            <v>0</v>
          </cell>
          <cell r="P2370">
            <v>0</v>
          </cell>
          <cell r="X2370">
            <v>0</v>
          </cell>
        </row>
        <row r="2371">
          <cell r="L2371">
            <v>0</v>
          </cell>
          <cell r="P2371">
            <v>0</v>
          </cell>
          <cell r="X2371">
            <v>0</v>
          </cell>
        </row>
        <row r="2372">
          <cell r="L2372">
            <v>0</v>
          </cell>
          <cell r="P2372">
            <v>0</v>
          </cell>
          <cell r="X2372">
            <v>0</v>
          </cell>
        </row>
        <row r="2373">
          <cell r="L2373">
            <v>0</v>
          </cell>
          <cell r="P2373">
            <v>0</v>
          </cell>
          <cell r="X2373">
            <v>0</v>
          </cell>
        </row>
        <row r="2374">
          <cell r="L2374">
            <v>0</v>
          </cell>
          <cell r="P2374">
            <v>0</v>
          </cell>
          <cell r="X2374">
            <v>0</v>
          </cell>
        </row>
        <row r="2375">
          <cell r="L2375">
            <v>0</v>
          </cell>
          <cell r="P2375">
            <v>0</v>
          </cell>
          <cell r="X2375">
            <v>0</v>
          </cell>
        </row>
        <row r="2376">
          <cell r="L2376">
            <v>0</v>
          </cell>
          <cell r="P2376">
            <v>0</v>
          </cell>
          <cell r="X2376">
            <v>0</v>
          </cell>
        </row>
        <row r="2377">
          <cell r="L2377">
            <v>0</v>
          </cell>
          <cell r="P2377">
            <v>0</v>
          </cell>
          <cell r="X2377">
            <v>0</v>
          </cell>
        </row>
        <row r="2378">
          <cell r="L2378">
            <v>0</v>
          </cell>
          <cell r="P2378">
            <v>0</v>
          </cell>
          <cell r="X2378">
            <v>0</v>
          </cell>
        </row>
        <row r="2379">
          <cell r="L2379">
            <v>0</v>
          </cell>
          <cell r="P2379">
            <v>0</v>
          </cell>
          <cell r="X2379">
            <v>0</v>
          </cell>
        </row>
        <row r="2380">
          <cell r="L2380">
            <v>0</v>
          </cell>
          <cell r="P2380">
            <v>0</v>
          </cell>
          <cell r="X2380">
            <v>0</v>
          </cell>
        </row>
        <row r="2381">
          <cell r="L2381">
            <v>0</v>
          </cell>
          <cell r="P2381">
            <v>0</v>
          </cell>
          <cell r="X2381">
            <v>0</v>
          </cell>
        </row>
        <row r="2382">
          <cell r="L2382">
            <v>0</v>
          </cell>
          <cell r="P2382">
            <v>0</v>
          </cell>
          <cell r="X2382">
            <v>0</v>
          </cell>
        </row>
        <row r="2383">
          <cell r="L2383">
            <v>0</v>
          </cell>
          <cell r="P2383">
            <v>0</v>
          </cell>
          <cell r="X2383">
            <v>0</v>
          </cell>
        </row>
        <row r="2384">
          <cell r="L2384">
            <v>0</v>
          </cell>
          <cell r="P2384">
            <v>0</v>
          </cell>
          <cell r="X2384">
            <v>0</v>
          </cell>
        </row>
        <row r="2385">
          <cell r="L2385">
            <v>0</v>
          </cell>
          <cell r="P2385">
            <v>0</v>
          </cell>
          <cell r="X2385">
            <v>0</v>
          </cell>
        </row>
        <row r="2386">
          <cell r="L2386">
            <v>0</v>
          </cell>
          <cell r="P2386">
            <v>0</v>
          </cell>
          <cell r="X2386">
            <v>0</v>
          </cell>
        </row>
        <row r="2387">
          <cell r="L2387">
            <v>0</v>
          </cell>
          <cell r="P2387">
            <v>0</v>
          </cell>
          <cell r="X2387">
            <v>0</v>
          </cell>
        </row>
        <row r="2388">
          <cell r="L2388">
            <v>0</v>
          </cell>
          <cell r="P2388">
            <v>0</v>
          </cell>
          <cell r="X2388">
            <v>0</v>
          </cell>
        </row>
        <row r="2389">
          <cell r="L2389">
            <v>0</v>
          </cell>
          <cell r="P2389">
            <v>0</v>
          </cell>
          <cell r="X2389">
            <v>0</v>
          </cell>
        </row>
        <row r="2390">
          <cell r="L2390">
            <v>0</v>
          </cell>
          <cell r="P2390">
            <v>0</v>
          </cell>
          <cell r="X2390">
            <v>0</v>
          </cell>
        </row>
        <row r="2391">
          <cell r="L2391">
            <v>0</v>
          </cell>
          <cell r="P2391">
            <v>0</v>
          </cell>
          <cell r="X2391">
            <v>0</v>
          </cell>
        </row>
        <row r="2392">
          <cell r="L2392">
            <v>0</v>
          </cell>
          <cell r="P2392">
            <v>0</v>
          </cell>
          <cell r="X2392">
            <v>0</v>
          </cell>
        </row>
        <row r="2393">
          <cell r="L2393">
            <v>0</v>
          </cell>
          <cell r="P2393">
            <v>0</v>
          </cell>
          <cell r="X2393">
            <v>0</v>
          </cell>
        </row>
        <row r="2394">
          <cell r="L2394">
            <v>0</v>
          </cell>
          <cell r="P2394">
            <v>0</v>
          </cell>
          <cell r="X2394">
            <v>0</v>
          </cell>
        </row>
        <row r="2395">
          <cell r="L2395">
            <v>0</v>
          </cell>
          <cell r="P2395">
            <v>0</v>
          </cell>
          <cell r="X2395">
            <v>0</v>
          </cell>
        </row>
        <row r="2396">
          <cell r="L2396">
            <v>0</v>
          </cell>
          <cell r="P2396">
            <v>0</v>
          </cell>
          <cell r="X2396">
            <v>0</v>
          </cell>
        </row>
        <row r="2397">
          <cell r="L2397">
            <v>0</v>
          </cell>
          <cell r="P2397">
            <v>0</v>
          </cell>
          <cell r="X2397">
            <v>0</v>
          </cell>
        </row>
        <row r="2398">
          <cell r="L2398">
            <v>0</v>
          </cell>
          <cell r="P2398">
            <v>0</v>
          </cell>
          <cell r="X2398">
            <v>0</v>
          </cell>
        </row>
        <row r="2399">
          <cell r="L2399">
            <v>0</v>
          </cell>
          <cell r="P2399">
            <v>0</v>
          </cell>
          <cell r="X2399">
            <v>0</v>
          </cell>
        </row>
        <row r="2400">
          <cell r="L2400">
            <v>0</v>
          </cell>
          <cell r="P2400">
            <v>0</v>
          </cell>
          <cell r="X2400">
            <v>0</v>
          </cell>
        </row>
        <row r="2401">
          <cell r="L2401">
            <v>0</v>
          </cell>
          <cell r="P2401">
            <v>0</v>
          </cell>
          <cell r="X2401">
            <v>0</v>
          </cell>
        </row>
        <row r="2402">
          <cell r="L2402">
            <v>0</v>
          </cell>
          <cell r="P2402">
            <v>0</v>
          </cell>
          <cell r="X2402">
            <v>0</v>
          </cell>
        </row>
        <row r="2403">
          <cell r="L2403">
            <v>0</v>
          </cell>
          <cell r="P2403">
            <v>0</v>
          </cell>
          <cell r="X2403">
            <v>0</v>
          </cell>
        </row>
        <row r="2404">
          <cell r="L2404">
            <v>0</v>
          </cell>
          <cell r="P2404">
            <v>0</v>
          </cell>
          <cell r="X2404">
            <v>0</v>
          </cell>
        </row>
        <row r="2405">
          <cell r="L2405">
            <v>0</v>
          </cell>
          <cell r="P2405">
            <v>0</v>
          </cell>
          <cell r="X2405">
            <v>0</v>
          </cell>
        </row>
        <row r="2406">
          <cell r="L2406">
            <v>0</v>
          </cell>
          <cell r="P2406">
            <v>0</v>
          </cell>
          <cell r="X2406">
            <v>0</v>
          </cell>
        </row>
        <row r="2407">
          <cell r="L2407">
            <v>0</v>
          </cell>
          <cell r="P2407">
            <v>0</v>
          </cell>
          <cell r="X2407">
            <v>0</v>
          </cell>
        </row>
        <row r="2408">
          <cell r="L2408">
            <v>0</v>
          </cell>
          <cell r="P2408">
            <v>0</v>
          </cell>
          <cell r="X2408">
            <v>0</v>
          </cell>
        </row>
        <row r="2409">
          <cell r="L2409">
            <v>0</v>
          </cell>
          <cell r="P2409">
            <v>0</v>
          </cell>
          <cell r="X2409">
            <v>0</v>
          </cell>
        </row>
        <row r="2410">
          <cell r="L2410">
            <v>0</v>
          </cell>
          <cell r="P2410">
            <v>0</v>
          </cell>
          <cell r="X2410">
            <v>0</v>
          </cell>
        </row>
        <row r="2411">
          <cell r="L2411">
            <v>0</v>
          </cell>
          <cell r="P2411">
            <v>0</v>
          </cell>
          <cell r="X2411">
            <v>0</v>
          </cell>
        </row>
        <row r="2412">
          <cell r="L2412">
            <v>0</v>
          </cell>
          <cell r="P2412">
            <v>0</v>
          </cell>
          <cell r="X2412">
            <v>0</v>
          </cell>
        </row>
        <row r="2413">
          <cell r="L2413">
            <v>0</v>
          </cell>
          <cell r="P2413">
            <v>0</v>
          </cell>
          <cell r="X2413">
            <v>0</v>
          </cell>
        </row>
        <row r="2414">
          <cell r="L2414">
            <v>0</v>
          </cell>
          <cell r="P2414">
            <v>0</v>
          </cell>
          <cell r="X2414">
            <v>0</v>
          </cell>
        </row>
        <row r="2415">
          <cell r="L2415">
            <v>0</v>
          </cell>
          <cell r="P2415">
            <v>0</v>
          </cell>
          <cell r="X2415">
            <v>0</v>
          </cell>
        </row>
        <row r="2416">
          <cell r="L2416">
            <v>0</v>
          </cell>
          <cell r="P2416">
            <v>0</v>
          </cell>
          <cell r="X2416">
            <v>0</v>
          </cell>
        </row>
        <row r="2417">
          <cell r="L2417">
            <v>0</v>
          </cell>
          <cell r="P2417">
            <v>0</v>
          </cell>
          <cell r="X2417">
            <v>0</v>
          </cell>
        </row>
        <row r="2418">
          <cell r="L2418">
            <v>0</v>
          </cell>
          <cell r="P2418">
            <v>0</v>
          </cell>
          <cell r="X2418">
            <v>0</v>
          </cell>
        </row>
        <row r="2419">
          <cell r="L2419">
            <v>0</v>
          </cell>
          <cell r="P2419">
            <v>0</v>
          </cell>
          <cell r="X2419">
            <v>0</v>
          </cell>
        </row>
        <row r="2420">
          <cell r="L2420">
            <v>0</v>
          </cell>
          <cell r="P2420">
            <v>0</v>
          </cell>
          <cell r="X2420">
            <v>0</v>
          </cell>
        </row>
        <row r="2421">
          <cell r="L2421">
            <v>0</v>
          </cell>
          <cell r="P2421">
            <v>0</v>
          </cell>
          <cell r="X2421">
            <v>0</v>
          </cell>
        </row>
        <row r="2422">
          <cell r="L2422">
            <v>0</v>
          </cell>
          <cell r="P2422">
            <v>0</v>
          </cell>
          <cell r="X2422">
            <v>0</v>
          </cell>
        </row>
        <row r="2423">
          <cell r="L2423">
            <v>0</v>
          </cell>
          <cell r="P2423">
            <v>0</v>
          </cell>
          <cell r="X2423">
            <v>0</v>
          </cell>
        </row>
        <row r="2424">
          <cell r="L2424">
            <v>0</v>
          </cell>
          <cell r="P2424">
            <v>0</v>
          </cell>
          <cell r="X2424">
            <v>0</v>
          </cell>
        </row>
        <row r="2425">
          <cell r="L2425">
            <v>0</v>
          </cell>
          <cell r="P2425">
            <v>0</v>
          </cell>
          <cell r="X2425">
            <v>0</v>
          </cell>
        </row>
        <row r="2426">
          <cell r="L2426">
            <v>0</v>
          </cell>
          <cell r="P2426">
            <v>0</v>
          </cell>
          <cell r="X2426">
            <v>0</v>
          </cell>
        </row>
        <row r="2427">
          <cell r="L2427">
            <v>0</v>
          </cell>
          <cell r="P2427">
            <v>0</v>
          </cell>
          <cell r="X2427">
            <v>0</v>
          </cell>
        </row>
        <row r="2428">
          <cell r="L2428">
            <v>0</v>
          </cell>
          <cell r="P2428">
            <v>0</v>
          </cell>
          <cell r="X2428">
            <v>0</v>
          </cell>
        </row>
        <row r="2429">
          <cell r="L2429">
            <v>0</v>
          </cell>
          <cell r="P2429">
            <v>0</v>
          </cell>
          <cell r="X2429">
            <v>0</v>
          </cell>
        </row>
        <row r="2430">
          <cell r="L2430">
            <v>0</v>
          </cell>
          <cell r="P2430">
            <v>0</v>
          </cell>
          <cell r="X2430">
            <v>0</v>
          </cell>
        </row>
        <row r="2431">
          <cell r="L2431">
            <v>0</v>
          </cell>
          <cell r="P2431">
            <v>0</v>
          </cell>
          <cell r="X2431">
            <v>0</v>
          </cell>
        </row>
        <row r="2432">
          <cell r="L2432">
            <v>0</v>
          </cell>
          <cell r="P2432">
            <v>0</v>
          </cell>
          <cell r="X2432">
            <v>0</v>
          </cell>
        </row>
        <row r="2433">
          <cell r="L2433">
            <v>0</v>
          </cell>
          <cell r="P2433">
            <v>0</v>
          </cell>
          <cell r="X2433">
            <v>0</v>
          </cell>
        </row>
        <row r="2434">
          <cell r="L2434">
            <v>0</v>
          </cell>
          <cell r="P2434">
            <v>0</v>
          </cell>
          <cell r="X2434">
            <v>0</v>
          </cell>
        </row>
        <row r="2435">
          <cell r="L2435">
            <v>0</v>
          </cell>
          <cell r="P2435">
            <v>0</v>
          </cell>
          <cell r="X2435">
            <v>0</v>
          </cell>
        </row>
        <row r="2436">
          <cell r="L2436">
            <v>0</v>
          </cell>
          <cell r="P2436">
            <v>0</v>
          </cell>
          <cell r="X2436">
            <v>0</v>
          </cell>
        </row>
        <row r="2437">
          <cell r="L2437">
            <v>0</v>
          </cell>
          <cell r="P2437">
            <v>0</v>
          </cell>
          <cell r="X2437">
            <v>0</v>
          </cell>
        </row>
        <row r="2438">
          <cell r="L2438">
            <v>0</v>
          </cell>
          <cell r="P2438">
            <v>0</v>
          </cell>
          <cell r="X2438">
            <v>0</v>
          </cell>
        </row>
        <row r="2439">
          <cell r="L2439">
            <v>0</v>
          </cell>
          <cell r="P2439">
            <v>0</v>
          </cell>
          <cell r="X2439">
            <v>0</v>
          </cell>
        </row>
        <row r="2440">
          <cell r="L2440">
            <v>0</v>
          </cell>
          <cell r="P2440">
            <v>0</v>
          </cell>
          <cell r="X2440">
            <v>0</v>
          </cell>
        </row>
        <row r="2441">
          <cell r="L2441">
            <v>0</v>
          </cell>
          <cell r="P2441">
            <v>0</v>
          </cell>
          <cell r="X2441">
            <v>0</v>
          </cell>
        </row>
        <row r="2442">
          <cell r="L2442">
            <v>0</v>
          </cell>
          <cell r="P2442">
            <v>0</v>
          </cell>
          <cell r="X2442">
            <v>0</v>
          </cell>
        </row>
        <row r="2443">
          <cell r="L2443">
            <v>0</v>
          </cell>
          <cell r="P2443">
            <v>0</v>
          </cell>
          <cell r="X2443">
            <v>0</v>
          </cell>
        </row>
        <row r="2444">
          <cell r="L2444">
            <v>0</v>
          </cell>
          <cell r="P2444">
            <v>0</v>
          </cell>
          <cell r="X2444">
            <v>0</v>
          </cell>
        </row>
        <row r="2445">
          <cell r="L2445">
            <v>0</v>
          </cell>
          <cell r="P2445">
            <v>0</v>
          </cell>
          <cell r="X2445">
            <v>0</v>
          </cell>
        </row>
        <row r="2446">
          <cell r="L2446">
            <v>0</v>
          </cell>
          <cell r="P2446">
            <v>0</v>
          </cell>
          <cell r="X2446">
            <v>0</v>
          </cell>
        </row>
        <row r="2447">
          <cell r="L2447">
            <v>0</v>
          </cell>
          <cell r="P2447">
            <v>0</v>
          </cell>
          <cell r="X2447">
            <v>0</v>
          </cell>
        </row>
        <row r="2448">
          <cell r="L2448">
            <v>0</v>
          </cell>
          <cell r="P2448">
            <v>0</v>
          </cell>
          <cell r="X2448">
            <v>0</v>
          </cell>
        </row>
        <row r="2449">
          <cell r="L2449">
            <v>0</v>
          </cell>
          <cell r="P2449">
            <v>0</v>
          </cell>
          <cell r="X2449">
            <v>0</v>
          </cell>
        </row>
        <row r="2450">
          <cell r="L2450">
            <v>0</v>
          </cell>
          <cell r="P2450">
            <v>0</v>
          </cell>
          <cell r="X2450">
            <v>0</v>
          </cell>
        </row>
        <row r="2451">
          <cell r="L2451">
            <v>0</v>
          </cell>
          <cell r="P2451">
            <v>0</v>
          </cell>
          <cell r="X2451">
            <v>0</v>
          </cell>
        </row>
        <row r="2452">
          <cell r="L2452">
            <v>0</v>
          </cell>
          <cell r="P2452">
            <v>0</v>
          </cell>
          <cell r="X2452">
            <v>0</v>
          </cell>
        </row>
        <row r="2453">
          <cell r="L2453">
            <v>0</v>
          </cell>
          <cell r="P2453">
            <v>0</v>
          </cell>
          <cell r="X2453">
            <v>0</v>
          </cell>
        </row>
        <row r="2454">
          <cell r="L2454">
            <v>0</v>
          </cell>
          <cell r="P2454">
            <v>0</v>
          </cell>
          <cell r="X2454">
            <v>0</v>
          </cell>
        </row>
        <row r="2455">
          <cell r="L2455">
            <v>0</v>
          </cell>
          <cell r="P2455">
            <v>0</v>
          </cell>
          <cell r="X2455">
            <v>0</v>
          </cell>
        </row>
        <row r="2456">
          <cell r="L2456">
            <v>0</v>
          </cell>
          <cell r="P2456">
            <v>0</v>
          </cell>
          <cell r="X2456">
            <v>0</v>
          </cell>
        </row>
        <row r="2457">
          <cell r="L2457">
            <v>0</v>
          </cell>
          <cell r="P2457">
            <v>0</v>
          </cell>
          <cell r="X2457">
            <v>0</v>
          </cell>
        </row>
        <row r="2458">
          <cell r="L2458">
            <v>0</v>
          </cell>
          <cell r="P2458">
            <v>0</v>
          </cell>
          <cell r="X2458">
            <v>0</v>
          </cell>
        </row>
        <row r="2459">
          <cell r="L2459">
            <v>0</v>
          </cell>
          <cell r="P2459">
            <v>0</v>
          </cell>
          <cell r="X2459">
            <v>0</v>
          </cell>
        </row>
        <row r="2460">
          <cell r="L2460">
            <v>0</v>
          </cell>
          <cell r="P2460">
            <v>0</v>
          </cell>
          <cell r="X2460">
            <v>0</v>
          </cell>
        </row>
        <row r="2461">
          <cell r="L2461">
            <v>0</v>
          </cell>
          <cell r="P2461">
            <v>0</v>
          </cell>
          <cell r="X2461">
            <v>0</v>
          </cell>
        </row>
        <row r="2462">
          <cell r="L2462">
            <v>0</v>
          </cell>
          <cell r="P2462">
            <v>0</v>
          </cell>
          <cell r="X2462">
            <v>0</v>
          </cell>
        </row>
        <row r="2463">
          <cell r="L2463">
            <v>0</v>
          </cell>
          <cell r="P2463">
            <v>0</v>
          </cell>
          <cell r="X2463">
            <v>0</v>
          </cell>
        </row>
        <row r="2464">
          <cell r="L2464">
            <v>0</v>
          </cell>
          <cell r="P2464">
            <v>0</v>
          </cell>
          <cell r="X2464">
            <v>0</v>
          </cell>
        </row>
        <row r="2465">
          <cell r="L2465">
            <v>0</v>
          </cell>
          <cell r="P2465">
            <v>0</v>
          </cell>
          <cell r="X2465">
            <v>0</v>
          </cell>
        </row>
        <row r="2466">
          <cell r="L2466">
            <v>0</v>
          </cell>
          <cell r="P2466">
            <v>0</v>
          </cell>
          <cell r="X2466">
            <v>0</v>
          </cell>
        </row>
        <row r="2467">
          <cell r="L2467">
            <v>0</v>
          </cell>
          <cell r="P2467">
            <v>0</v>
          </cell>
          <cell r="X2467">
            <v>0</v>
          </cell>
        </row>
        <row r="2468">
          <cell r="L2468">
            <v>0</v>
          </cell>
          <cell r="P2468">
            <v>0</v>
          </cell>
          <cell r="X2468">
            <v>0</v>
          </cell>
        </row>
        <row r="2469">
          <cell r="L2469">
            <v>0</v>
          </cell>
          <cell r="P2469">
            <v>0</v>
          </cell>
          <cell r="X2469">
            <v>0</v>
          </cell>
        </row>
        <row r="2470">
          <cell r="L2470">
            <v>0</v>
          </cell>
          <cell r="P2470">
            <v>0</v>
          </cell>
          <cell r="X2470">
            <v>0</v>
          </cell>
        </row>
        <row r="2471">
          <cell r="L2471">
            <v>0</v>
          </cell>
          <cell r="P2471">
            <v>0</v>
          </cell>
          <cell r="X2471">
            <v>0</v>
          </cell>
        </row>
        <row r="2472">
          <cell r="L2472">
            <v>0</v>
          </cell>
          <cell r="P2472">
            <v>0</v>
          </cell>
          <cell r="X2472">
            <v>0</v>
          </cell>
        </row>
        <row r="2473">
          <cell r="L2473">
            <v>0</v>
          </cell>
          <cell r="P2473">
            <v>0</v>
          </cell>
          <cell r="X2473">
            <v>0</v>
          </cell>
        </row>
        <row r="2474">
          <cell r="L2474">
            <v>0</v>
          </cell>
          <cell r="P2474">
            <v>0</v>
          </cell>
          <cell r="X2474">
            <v>0</v>
          </cell>
        </row>
        <row r="2475">
          <cell r="L2475">
            <v>0</v>
          </cell>
          <cell r="P2475">
            <v>0</v>
          </cell>
          <cell r="X2475">
            <v>0</v>
          </cell>
        </row>
        <row r="2476">
          <cell r="L2476">
            <v>0</v>
          </cell>
          <cell r="P2476">
            <v>0</v>
          </cell>
          <cell r="X2476">
            <v>0</v>
          </cell>
        </row>
        <row r="2477">
          <cell r="L2477">
            <v>0</v>
          </cell>
          <cell r="P2477">
            <v>0</v>
          </cell>
          <cell r="X2477">
            <v>0</v>
          </cell>
        </row>
        <row r="2478">
          <cell r="L2478">
            <v>0</v>
          </cell>
          <cell r="P2478">
            <v>0</v>
          </cell>
          <cell r="X2478">
            <v>0</v>
          </cell>
        </row>
        <row r="2479">
          <cell r="L2479">
            <v>0</v>
          </cell>
          <cell r="P2479">
            <v>0</v>
          </cell>
          <cell r="X2479">
            <v>0</v>
          </cell>
        </row>
        <row r="2480">
          <cell r="L2480">
            <v>0</v>
          </cell>
          <cell r="P2480">
            <v>0</v>
          </cell>
          <cell r="X2480">
            <v>0</v>
          </cell>
        </row>
        <row r="2481">
          <cell r="L2481">
            <v>0</v>
          </cell>
          <cell r="P2481">
            <v>0</v>
          </cell>
          <cell r="X2481">
            <v>0</v>
          </cell>
        </row>
        <row r="2482">
          <cell r="L2482">
            <v>0</v>
          </cell>
          <cell r="P2482">
            <v>0</v>
          </cell>
          <cell r="X2482">
            <v>0</v>
          </cell>
        </row>
        <row r="2483">
          <cell r="L2483">
            <v>0</v>
          </cell>
          <cell r="P2483">
            <v>0</v>
          </cell>
          <cell r="X2483">
            <v>0</v>
          </cell>
        </row>
        <row r="2484">
          <cell r="L2484">
            <v>0</v>
          </cell>
          <cell r="P2484">
            <v>0</v>
          </cell>
          <cell r="X2484">
            <v>0</v>
          </cell>
        </row>
        <row r="2485">
          <cell r="L2485">
            <v>0</v>
          </cell>
          <cell r="P2485">
            <v>0</v>
          </cell>
          <cell r="X2485">
            <v>0</v>
          </cell>
        </row>
        <row r="2486">
          <cell r="L2486">
            <v>0</v>
          </cell>
          <cell r="P2486">
            <v>0</v>
          </cell>
          <cell r="X2486">
            <v>0</v>
          </cell>
        </row>
        <row r="2487">
          <cell r="L2487">
            <v>0</v>
          </cell>
          <cell r="P2487">
            <v>0</v>
          </cell>
          <cell r="X2487">
            <v>0</v>
          </cell>
        </row>
        <row r="2488">
          <cell r="L2488">
            <v>0</v>
          </cell>
          <cell r="P2488">
            <v>0</v>
          </cell>
          <cell r="X2488">
            <v>0</v>
          </cell>
        </row>
        <row r="2489">
          <cell r="L2489">
            <v>0</v>
          </cell>
          <cell r="P2489">
            <v>0</v>
          </cell>
          <cell r="X2489">
            <v>0</v>
          </cell>
        </row>
        <row r="2490">
          <cell r="L2490">
            <v>0</v>
          </cell>
          <cell r="P2490">
            <v>0</v>
          </cell>
          <cell r="X2490">
            <v>0</v>
          </cell>
        </row>
        <row r="2491">
          <cell r="L2491">
            <v>0</v>
          </cell>
          <cell r="P2491">
            <v>0</v>
          </cell>
          <cell r="X2491">
            <v>0</v>
          </cell>
        </row>
        <row r="2492">
          <cell r="L2492">
            <v>0</v>
          </cell>
          <cell r="P2492">
            <v>0</v>
          </cell>
          <cell r="X2492">
            <v>0</v>
          </cell>
        </row>
        <row r="2493">
          <cell r="L2493">
            <v>0</v>
          </cell>
          <cell r="P2493">
            <v>0</v>
          </cell>
          <cell r="X2493">
            <v>0</v>
          </cell>
        </row>
        <row r="2494">
          <cell r="L2494">
            <v>0</v>
          </cell>
          <cell r="P2494">
            <v>0</v>
          </cell>
          <cell r="X2494">
            <v>0</v>
          </cell>
        </row>
        <row r="2495">
          <cell r="L2495">
            <v>0</v>
          </cell>
          <cell r="P2495">
            <v>0</v>
          </cell>
          <cell r="X2495">
            <v>0</v>
          </cell>
        </row>
        <row r="2496">
          <cell r="L2496">
            <v>0</v>
          </cell>
          <cell r="P2496">
            <v>0</v>
          </cell>
          <cell r="X2496">
            <v>0</v>
          </cell>
        </row>
        <row r="2497">
          <cell r="L2497">
            <v>0</v>
          </cell>
          <cell r="P2497">
            <v>0</v>
          </cell>
          <cell r="X2497">
            <v>0</v>
          </cell>
        </row>
        <row r="2498">
          <cell r="L2498">
            <v>0</v>
          </cell>
          <cell r="P2498">
            <v>0</v>
          </cell>
          <cell r="X2498">
            <v>0</v>
          </cell>
        </row>
        <row r="2499">
          <cell r="L2499">
            <v>0</v>
          </cell>
          <cell r="P2499">
            <v>0</v>
          </cell>
          <cell r="X2499">
            <v>0</v>
          </cell>
        </row>
        <row r="2500">
          <cell r="L2500">
            <v>0</v>
          </cell>
          <cell r="P2500">
            <v>0</v>
          </cell>
          <cell r="X2500">
            <v>0</v>
          </cell>
        </row>
        <row r="2501">
          <cell r="L2501">
            <v>0</v>
          </cell>
          <cell r="P2501">
            <v>0</v>
          </cell>
          <cell r="X2501">
            <v>0</v>
          </cell>
        </row>
        <row r="2502">
          <cell r="L2502">
            <v>0</v>
          </cell>
          <cell r="P2502">
            <v>0</v>
          </cell>
          <cell r="X2502">
            <v>0</v>
          </cell>
        </row>
        <row r="2503">
          <cell r="L2503">
            <v>0</v>
          </cell>
          <cell r="P2503">
            <v>0</v>
          </cell>
          <cell r="X2503">
            <v>0</v>
          </cell>
        </row>
        <row r="2504">
          <cell r="L2504">
            <v>0</v>
          </cell>
          <cell r="P2504">
            <v>0</v>
          </cell>
          <cell r="X2504">
            <v>0</v>
          </cell>
        </row>
        <row r="2505">
          <cell r="L2505">
            <v>0</v>
          </cell>
          <cell r="P2505">
            <v>0</v>
          </cell>
          <cell r="X2505">
            <v>0</v>
          </cell>
        </row>
        <row r="2506">
          <cell r="L2506">
            <v>0</v>
          </cell>
          <cell r="P2506">
            <v>0</v>
          </cell>
          <cell r="X2506">
            <v>0</v>
          </cell>
        </row>
        <row r="2507">
          <cell r="L2507">
            <v>0</v>
          </cell>
          <cell r="P2507">
            <v>0</v>
          </cell>
          <cell r="X2507">
            <v>0</v>
          </cell>
        </row>
        <row r="2508">
          <cell r="L2508">
            <v>0</v>
          </cell>
          <cell r="P2508">
            <v>0</v>
          </cell>
          <cell r="X2508">
            <v>0</v>
          </cell>
        </row>
        <row r="2509">
          <cell r="L2509">
            <v>0</v>
          </cell>
          <cell r="P2509">
            <v>0</v>
          </cell>
          <cell r="X2509">
            <v>0</v>
          </cell>
        </row>
        <row r="2510">
          <cell r="L2510">
            <v>0</v>
          </cell>
          <cell r="P2510">
            <v>0</v>
          </cell>
          <cell r="X2510">
            <v>0</v>
          </cell>
        </row>
        <row r="2511">
          <cell r="L2511">
            <v>0</v>
          </cell>
          <cell r="P2511">
            <v>0</v>
          </cell>
          <cell r="X2511">
            <v>0</v>
          </cell>
        </row>
        <row r="2512">
          <cell r="L2512">
            <v>0</v>
          </cell>
          <cell r="P2512">
            <v>0</v>
          </cell>
          <cell r="X2512">
            <v>0</v>
          </cell>
        </row>
        <row r="2513">
          <cell r="L2513">
            <v>0</v>
          </cell>
          <cell r="P2513">
            <v>0</v>
          </cell>
          <cell r="X2513">
            <v>0</v>
          </cell>
        </row>
        <row r="2514">
          <cell r="L2514">
            <v>0</v>
          </cell>
          <cell r="P2514">
            <v>0</v>
          </cell>
          <cell r="X2514">
            <v>0</v>
          </cell>
        </row>
        <row r="2515">
          <cell r="L2515">
            <v>0</v>
          </cell>
          <cell r="P2515">
            <v>0</v>
          </cell>
          <cell r="X2515">
            <v>0</v>
          </cell>
        </row>
        <row r="2516">
          <cell r="L2516">
            <v>0</v>
          </cell>
          <cell r="P2516">
            <v>0</v>
          </cell>
          <cell r="X2516">
            <v>0</v>
          </cell>
        </row>
        <row r="2517">
          <cell r="L2517">
            <v>0</v>
          </cell>
          <cell r="P2517">
            <v>0</v>
          </cell>
          <cell r="X2517">
            <v>0</v>
          </cell>
        </row>
        <row r="2518">
          <cell r="L2518">
            <v>0</v>
          </cell>
          <cell r="P2518">
            <v>0</v>
          </cell>
          <cell r="X2518">
            <v>0</v>
          </cell>
        </row>
        <row r="2519">
          <cell r="L2519">
            <v>0</v>
          </cell>
          <cell r="P2519">
            <v>0</v>
          </cell>
          <cell r="X2519">
            <v>0</v>
          </cell>
        </row>
        <row r="2520">
          <cell r="L2520">
            <v>0</v>
          </cell>
          <cell r="P2520">
            <v>0</v>
          </cell>
          <cell r="X2520">
            <v>0</v>
          </cell>
        </row>
        <row r="2521">
          <cell r="L2521">
            <v>0</v>
          </cell>
          <cell r="P2521">
            <v>0</v>
          </cell>
          <cell r="X2521">
            <v>0</v>
          </cell>
        </row>
        <row r="2522">
          <cell r="L2522">
            <v>0</v>
          </cell>
          <cell r="P2522">
            <v>0</v>
          </cell>
          <cell r="X2522">
            <v>0</v>
          </cell>
        </row>
        <row r="2523">
          <cell r="L2523">
            <v>0</v>
          </cell>
          <cell r="P2523">
            <v>0</v>
          </cell>
          <cell r="X2523">
            <v>0</v>
          </cell>
        </row>
        <row r="2524">
          <cell r="L2524">
            <v>0</v>
          </cell>
          <cell r="P2524">
            <v>0</v>
          </cell>
          <cell r="X2524">
            <v>0</v>
          </cell>
        </row>
        <row r="2525">
          <cell r="L2525">
            <v>0</v>
          </cell>
          <cell r="P2525">
            <v>0</v>
          </cell>
          <cell r="X2525">
            <v>0</v>
          </cell>
        </row>
        <row r="2526">
          <cell r="L2526">
            <v>0</v>
          </cell>
          <cell r="P2526">
            <v>0</v>
          </cell>
          <cell r="X2526">
            <v>0</v>
          </cell>
        </row>
        <row r="2527">
          <cell r="L2527">
            <v>0</v>
          </cell>
          <cell r="P2527">
            <v>0</v>
          </cell>
          <cell r="X2527">
            <v>0</v>
          </cell>
        </row>
        <row r="2528">
          <cell r="L2528">
            <v>0</v>
          </cell>
          <cell r="P2528">
            <v>0</v>
          </cell>
          <cell r="X2528">
            <v>0</v>
          </cell>
        </row>
        <row r="2529">
          <cell r="L2529">
            <v>0</v>
          </cell>
          <cell r="P2529">
            <v>0</v>
          </cell>
          <cell r="X2529">
            <v>0</v>
          </cell>
        </row>
        <row r="2530">
          <cell r="L2530">
            <v>0</v>
          </cell>
          <cell r="P2530">
            <v>0</v>
          </cell>
          <cell r="X2530">
            <v>0</v>
          </cell>
        </row>
        <row r="2531">
          <cell r="L2531">
            <v>0</v>
          </cell>
          <cell r="P2531">
            <v>0</v>
          </cell>
          <cell r="X2531">
            <v>0</v>
          </cell>
        </row>
        <row r="2532">
          <cell r="L2532">
            <v>0</v>
          </cell>
          <cell r="P2532">
            <v>0</v>
          </cell>
          <cell r="X2532">
            <v>0</v>
          </cell>
        </row>
        <row r="2533">
          <cell r="L2533">
            <v>0</v>
          </cell>
          <cell r="P2533">
            <v>0</v>
          </cell>
          <cell r="X2533">
            <v>0</v>
          </cell>
        </row>
        <row r="2534">
          <cell r="L2534">
            <v>0</v>
          </cell>
          <cell r="P2534">
            <v>0</v>
          </cell>
          <cell r="X2534">
            <v>0</v>
          </cell>
        </row>
        <row r="2535">
          <cell r="L2535">
            <v>0</v>
          </cell>
          <cell r="P2535">
            <v>0</v>
          </cell>
          <cell r="X2535">
            <v>0</v>
          </cell>
        </row>
        <row r="2536">
          <cell r="L2536">
            <v>0</v>
          </cell>
          <cell r="P2536">
            <v>0</v>
          </cell>
          <cell r="X2536">
            <v>0</v>
          </cell>
        </row>
        <row r="2537">
          <cell r="L2537">
            <v>0</v>
          </cell>
          <cell r="P2537">
            <v>0</v>
          </cell>
          <cell r="X2537">
            <v>0</v>
          </cell>
        </row>
        <row r="2538">
          <cell r="L2538">
            <v>0</v>
          </cell>
          <cell r="P2538">
            <v>0</v>
          </cell>
          <cell r="X2538">
            <v>0</v>
          </cell>
        </row>
        <row r="2539">
          <cell r="L2539">
            <v>0</v>
          </cell>
          <cell r="P2539">
            <v>0</v>
          </cell>
          <cell r="X2539">
            <v>0</v>
          </cell>
        </row>
        <row r="2540">
          <cell r="L2540">
            <v>0</v>
          </cell>
          <cell r="P2540">
            <v>0</v>
          </cell>
          <cell r="X2540">
            <v>0</v>
          </cell>
        </row>
        <row r="2541">
          <cell r="L2541">
            <v>0</v>
          </cell>
          <cell r="P2541">
            <v>0</v>
          </cell>
          <cell r="X2541">
            <v>0</v>
          </cell>
        </row>
        <row r="2542">
          <cell r="L2542">
            <v>0</v>
          </cell>
          <cell r="P2542">
            <v>0</v>
          </cell>
          <cell r="X2542">
            <v>0</v>
          </cell>
        </row>
        <row r="2543">
          <cell r="L2543">
            <v>0</v>
          </cell>
          <cell r="P2543">
            <v>0</v>
          </cell>
          <cell r="X2543">
            <v>0</v>
          </cell>
        </row>
        <row r="2544">
          <cell r="L2544">
            <v>0</v>
          </cell>
          <cell r="P2544">
            <v>0</v>
          </cell>
          <cell r="X2544">
            <v>0</v>
          </cell>
        </row>
        <row r="2545">
          <cell r="L2545">
            <v>0</v>
          </cell>
          <cell r="P2545">
            <v>0</v>
          </cell>
          <cell r="X2545">
            <v>0</v>
          </cell>
        </row>
        <row r="2546">
          <cell r="L2546">
            <v>0</v>
          </cell>
          <cell r="P2546">
            <v>0</v>
          </cell>
          <cell r="X2546">
            <v>0</v>
          </cell>
        </row>
        <row r="2547">
          <cell r="L2547">
            <v>0</v>
          </cell>
          <cell r="P2547">
            <v>0</v>
          </cell>
          <cell r="X2547">
            <v>0</v>
          </cell>
        </row>
        <row r="2548">
          <cell r="L2548">
            <v>0</v>
          </cell>
          <cell r="P2548">
            <v>0</v>
          </cell>
          <cell r="X2548">
            <v>0</v>
          </cell>
        </row>
        <row r="2549">
          <cell r="L2549">
            <v>0</v>
          </cell>
          <cell r="P2549">
            <v>0</v>
          </cell>
          <cell r="X2549">
            <v>0</v>
          </cell>
        </row>
        <row r="2550">
          <cell r="L2550">
            <v>0</v>
          </cell>
          <cell r="P2550">
            <v>0</v>
          </cell>
          <cell r="X2550">
            <v>0</v>
          </cell>
        </row>
        <row r="2551">
          <cell r="L2551">
            <v>0</v>
          </cell>
          <cell r="P2551">
            <v>0</v>
          </cell>
          <cell r="X2551">
            <v>0</v>
          </cell>
        </row>
        <row r="2552">
          <cell r="L2552">
            <v>0</v>
          </cell>
          <cell r="P2552">
            <v>0</v>
          </cell>
          <cell r="X2552">
            <v>0</v>
          </cell>
        </row>
        <row r="2553">
          <cell r="L2553">
            <v>0</v>
          </cell>
          <cell r="P2553">
            <v>0</v>
          </cell>
          <cell r="X2553">
            <v>0</v>
          </cell>
        </row>
        <row r="2554">
          <cell r="L2554">
            <v>0</v>
          </cell>
          <cell r="P2554">
            <v>0</v>
          </cell>
          <cell r="X2554">
            <v>0</v>
          </cell>
        </row>
        <row r="2555">
          <cell r="L2555">
            <v>0</v>
          </cell>
          <cell r="P2555">
            <v>0</v>
          </cell>
          <cell r="X2555">
            <v>0</v>
          </cell>
        </row>
        <row r="2556">
          <cell r="L2556">
            <v>0</v>
          </cell>
          <cell r="P2556">
            <v>0</v>
          </cell>
          <cell r="X2556">
            <v>0</v>
          </cell>
        </row>
        <row r="2557">
          <cell r="L2557">
            <v>0</v>
          </cell>
          <cell r="P2557">
            <v>0</v>
          </cell>
          <cell r="X2557">
            <v>0</v>
          </cell>
        </row>
        <row r="2558">
          <cell r="L2558">
            <v>0</v>
          </cell>
          <cell r="P2558">
            <v>0</v>
          </cell>
          <cell r="X2558">
            <v>0</v>
          </cell>
        </row>
        <row r="2559">
          <cell r="L2559">
            <v>0</v>
          </cell>
          <cell r="P2559">
            <v>0</v>
          </cell>
          <cell r="X2559">
            <v>0</v>
          </cell>
        </row>
        <row r="2560">
          <cell r="L2560">
            <v>0</v>
          </cell>
          <cell r="P2560">
            <v>0</v>
          </cell>
          <cell r="X2560">
            <v>0</v>
          </cell>
        </row>
        <row r="2561">
          <cell r="L2561">
            <v>0</v>
          </cell>
          <cell r="P2561">
            <v>0</v>
          </cell>
          <cell r="X2561">
            <v>0</v>
          </cell>
        </row>
        <row r="2562">
          <cell r="L2562">
            <v>0</v>
          </cell>
          <cell r="P2562">
            <v>0</v>
          </cell>
          <cell r="X2562">
            <v>0</v>
          </cell>
        </row>
        <row r="2563">
          <cell r="L2563">
            <v>0</v>
          </cell>
          <cell r="P2563">
            <v>0</v>
          </cell>
          <cell r="X2563">
            <v>0</v>
          </cell>
        </row>
        <row r="2564">
          <cell r="L2564">
            <v>0</v>
          </cell>
          <cell r="P2564">
            <v>0</v>
          </cell>
          <cell r="X2564">
            <v>0</v>
          </cell>
        </row>
        <row r="2565">
          <cell r="L2565">
            <v>0</v>
          </cell>
          <cell r="P2565">
            <v>0</v>
          </cell>
          <cell r="X2565">
            <v>0</v>
          </cell>
        </row>
        <row r="2566">
          <cell r="L2566">
            <v>0</v>
          </cell>
          <cell r="P2566">
            <v>0</v>
          </cell>
          <cell r="X2566">
            <v>0</v>
          </cell>
        </row>
        <row r="2567">
          <cell r="L2567">
            <v>0</v>
          </cell>
          <cell r="P2567">
            <v>0</v>
          </cell>
          <cell r="X2567">
            <v>0</v>
          </cell>
        </row>
        <row r="2568">
          <cell r="L2568">
            <v>0</v>
          </cell>
          <cell r="P2568">
            <v>0</v>
          </cell>
          <cell r="X2568">
            <v>0</v>
          </cell>
        </row>
        <row r="2569">
          <cell r="L2569">
            <v>0</v>
          </cell>
          <cell r="P2569">
            <v>0</v>
          </cell>
          <cell r="X2569">
            <v>0</v>
          </cell>
        </row>
        <row r="2570">
          <cell r="L2570">
            <v>0</v>
          </cell>
          <cell r="P2570">
            <v>0</v>
          </cell>
          <cell r="X2570">
            <v>0</v>
          </cell>
        </row>
        <row r="2571">
          <cell r="L2571">
            <v>0</v>
          </cell>
          <cell r="P2571">
            <v>0</v>
          </cell>
          <cell r="X2571">
            <v>0</v>
          </cell>
        </row>
        <row r="2572">
          <cell r="L2572">
            <v>0</v>
          </cell>
          <cell r="P2572">
            <v>0</v>
          </cell>
          <cell r="X2572">
            <v>0</v>
          </cell>
        </row>
        <row r="2573">
          <cell r="L2573">
            <v>0</v>
          </cell>
          <cell r="P2573">
            <v>0</v>
          </cell>
          <cell r="X2573">
            <v>0</v>
          </cell>
        </row>
        <row r="2574">
          <cell r="L2574">
            <v>0</v>
          </cell>
          <cell r="P2574">
            <v>0</v>
          </cell>
          <cell r="X2574">
            <v>0</v>
          </cell>
        </row>
        <row r="2575">
          <cell r="L2575">
            <v>0</v>
          </cell>
          <cell r="P2575">
            <v>0</v>
          </cell>
          <cell r="X2575">
            <v>0</v>
          </cell>
        </row>
        <row r="2576">
          <cell r="L2576">
            <v>0</v>
          </cell>
          <cell r="P2576">
            <v>0</v>
          </cell>
          <cell r="X2576">
            <v>0</v>
          </cell>
        </row>
        <row r="2577">
          <cell r="L2577">
            <v>0</v>
          </cell>
          <cell r="P2577">
            <v>0</v>
          </cell>
          <cell r="X2577">
            <v>0</v>
          </cell>
        </row>
        <row r="2578">
          <cell r="L2578">
            <v>0</v>
          </cell>
          <cell r="P2578">
            <v>0</v>
          </cell>
          <cell r="X2578">
            <v>0</v>
          </cell>
        </row>
        <row r="2579">
          <cell r="L2579">
            <v>0</v>
          </cell>
          <cell r="P2579">
            <v>0</v>
          </cell>
          <cell r="X2579">
            <v>0</v>
          </cell>
        </row>
        <row r="2580">
          <cell r="L2580">
            <v>0</v>
          </cell>
          <cell r="P2580">
            <v>0</v>
          </cell>
          <cell r="X2580">
            <v>0</v>
          </cell>
        </row>
        <row r="2581">
          <cell r="L2581">
            <v>0</v>
          </cell>
          <cell r="P2581">
            <v>0</v>
          </cell>
          <cell r="X2581">
            <v>0</v>
          </cell>
        </row>
        <row r="2582">
          <cell r="L2582">
            <v>0</v>
          </cell>
          <cell r="P2582">
            <v>0</v>
          </cell>
          <cell r="X2582">
            <v>0</v>
          </cell>
        </row>
        <row r="2583">
          <cell r="L2583">
            <v>0</v>
          </cell>
          <cell r="P2583">
            <v>0</v>
          </cell>
          <cell r="X2583">
            <v>0</v>
          </cell>
        </row>
        <row r="2584">
          <cell r="L2584">
            <v>0</v>
          </cell>
          <cell r="P2584">
            <v>0</v>
          </cell>
          <cell r="X2584">
            <v>0</v>
          </cell>
        </row>
        <row r="2585">
          <cell r="L2585">
            <v>0</v>
          </cell>
          <cell r="P2585">
            <v>0</v>
          </cell>
          <cell r="X2585">
            <v>0</v>
          </cell>
        </row>
        <row r="2586">
          <cell r="L2586">
            <v>0</v>
          </cell>
          <cell r="P2586">
            <v>0</v>
          </cell>
          <cell r="X2586">
            <v>0</v>
          </cell>
        </row>
        <row r="2587">
          <cell r="L2587">
            <v>0</v>
          </cell>
          <cell r="P2587">
            <v>0</v>
          </cell>
          <cell r="X2587">
            <v>0</v>
          </cell>
        </row>
        <row r="2588">
          <cell r="L2588">
            <v>0</v>
          </cell>
          <cell r="P2588">
            <v>0</v>
          </cell>
          <cell r="X2588">
            <v>0</v>
          </cell>
        </row>
        <row r="2589">
          <cell r="L2589">
            <v>0</v>
          </cell>
          <cell r="P2589">
            <v>0</v>
          </cell>
          <cell r="X2589">
            <v>0</v>
          </cell>
        </row>
        <row r="2590">
          <cell r="L2590">
            <v>0</v>
          </cell>
          <cell r="P2590">
            <v>0</v>
          </cell>
          <cell r="X2590">
            <v>0</v>
          </cell>
        </row>
        <row r="2591">
          <cell r="L2591">
            <v>0</v>
          </cell>
          <cell r="P2591">
            <v>0</v>
          </cell>
          <cell r="X2591">
            <v>0</v>
          </cell>
        </row>
        <row r="2592">
          <cell r="L2592">
            <v>0</v>
          </cell>
          <cell r="P2592">
            <v>0</v>
          </cell>
          <cell r="X2592">
            <v>0</v>
          </cell>
        </row>
        <row r="2593">
          <cell r="L2593">
            <v>0</v>
          </cell>
          <cell r="P2593">
            <v>0</v>
          </cell>
          <cell r="X2593">
            <v>0</v>
          </cell>
        </row>
        <row r="2594">
          <cell r="L2594">
            <v>0</v>
          </cell>
          <cell r="P2594">
            <v>0</v>
          </cell>
          <cell r="X2594">
            <v>0</v>
          </cell>
        </row>
        <row r="2595">
          <cell r="L2595">
            <v>0</v>
          </cell>
          <cell r="P2595">
            <v>0</v>
          </cell>
          <cell r="X2595">
            <v>0</v>
          </cell>
        </row>
        <row r="2596">
          <cell r="L2596">
            <v>49</v>
          </cell>
          <cell r="P2596">
            <v>0</v>
          </cell>
          <cell r="X2596">
            <v>0</v>
          </cell>
        </row>
        <row r="2597">
          <cell r="L2597">
            <v>0</v>
          </cell>
          <cell r="P2597">
            <v>0</v>
          </cell>
          <cell r="X2597">
            <v>0</v>
          </cell>
        </row>
        <row r="2598">
          <cell r="L2598">
            <v>0</v>
          </cell>
          <cell r="P2598">
            <v>0</v>
          </cell>
          <cell r="X2598">
            <v>0</v>
          </cell>
        </row>
        <row r="2599">
          <cell r="L2599">
            <v>0</v>
          </cell>
          <cell r="P2599">
            <v>0</v>
          </cell>
          <cell r="X2599">
            <v>0</v>
          </cell>
        </row>
        <row r="2600">
          <cell r="L2600">
            <v>0</v>
          </cell>
          <cell r="P2600">
            <v>0</v>
          </cell>
          <cell r="X2600">
            <v>0</v>
          </cell>
        </row>
        <row r="2601">
          <cell r="L2601">
            <v>0</v>
          </cell>
          <cell r="P2601">
            <v>0</v>
          </cell>
          <cell r="X2601">
            <v>0</v>
          </cell>
        </row>
        <row r="2602">
          <cell r="L2602">
            <v>0</v>
          </cell>
          <cell r="P2602">
            <v>0</v>
          </cell>
          <cell r="X2602">
            <v>0</v>
          </cell>
        </row>
        <row r="2603">
          <cell r="L2603">
            <v>0</v>
          </cell>
          <cell r="P2603">
            <v>0</v>
          </cell>
          <cell r="X2603">
            <v>0</v>
          </cell>
        </row>
        <row r="2604">
          <cell r="L2604">
            <v>0</v>
          </cell>
          <cell r="P2604">
            <v>0</v>
          </cell>
          <cell r="X2604">
            <v>0</v>
          </cell>
        </row>
        <row r="2605">
          <cell r="L2605">
            <v>0</v>
          </cell>
          <cell r="P2605">
            <v>0</v>
          </cell>
          <cell r="X2605">
            <v>0</v>
          </cell>
        </row>
        <row r="2606">
          <cell r="L2606">
            <v>0</v>
          </cell>
          <cell r="P2606">
            <v>0</v>
          </cell>
          <cell r="X2606">
            <v>0</v>
          </cell>
        </row>
        <row r="2607">
          <cell r="L2607">
            <v>0</v>
          </cell>
          <cell r="P2607">
            <v>0</v>
          </cell>
          <cell r="X2607">
            <v>0</v>
          </cell>
        </row>
        <row r="2608">
          <cell r="L2608">
            <v>0</v>
          </cell>
          <cell r="P2608">
            <v>0</v>
          </cell>
          <cell r="X2608">
            <v>0</v>
          </cell>
        </row>
        <row r="2609">
          <cell r="L2609">
            <v>0</v>
          </cell>
          <cell r="P2609">
            <v>0</v>
          </cell>
          <cell r="X2609">
            <v>0</v>
          </cell>
        </row>
        <row r="2610">
          <cell r="L2610">
            <v>0</v>
          </cell>
          <cell r="P2610">
            <v>0</v>
          </cell>
          <cell r="X2610">
            <v>0</v>
          </cell>
        </row>
        <row r="2611">
          <cell r="L2611">
            <v>0</v>
          </cell>
          <cell r="P2611">
            <v>0</v>
          </cell>
          <cell r="X2611">
            <v>0</v>
          </cell>
        </row>
        <row r="2612">
          <cell r="L2612">
            <v>0</v>
          </cell>
          <cell r="P2612">
            <v>0</v>
          </cell>
          <cell r="X2612">
            <v>0</v>
          </cell>
        </row>
        <row r="2613">
          <cell r="L2613">
            <v>0</v>
          </cell>
          <cell r="P2613">
            <v>0</v>
          </cell>
          <cell r="X2613">
            <v>0</v>
          </cell>
        </row>
        <row r="2614">
          <cell r="L2614">
            <v>0</v>
          </cell>
          <cell r="P2614">
            <v>0</v>
          </cell>
          <cell r="X2614">
            <v>0</v>
          </cell>
        </row>
        <row r="2615">
          <cell r="L2615">
            <v>0</v>
          </cell>
          <cell r="P2615">
            <v>0</v>
          </cell>
          <cell r="X2615">
            <v>0</v>
          </cell>
        </row>
        <row r="2616">
          <cell r="L2616">
            <v>0</v>
          </cell>
          <cell r="P2616">
            <v>0</v>
          </cell>
          <cell r="X2616">
            <v>0</v>
          </cell>
        </row>
        <row r="2617">
          <cell r="L2617">
            <v>0</v>
          </cell>
          <cell r="P2617">
            <v>0</v>
          </cell>
          <cell r="X2617">
            <v>0</v>
          </cell>
        </row>
        <row r="2618">
          <cell r="L2618">
            <v>0</v>
          </cell>
          <cell r="P2618">
            <v>0</v>
          </cell>
          <cell r="X2618">
            <v>0</v>
          </cell>
        </row>
        <row r="2619">
          <cell r="L2619">
            <v>0</v>
          </cell>
          <cell r="P2619">
            <v>0</v>
          </cell>
          <cell r="X2619">
            <v>0</v>
          </cell>
        </row>
        <row r="2620">
          <cell r="L2620">
            <v>0</v>
          </cell>
          <cell r="P2620">
            <v>0</v>
          </cell>
          <cell r="X2620">
            <v>0</v>
          </cell>
        </row>
        <row r="2621">
          <cell r="L2621">
            <v>0</v>
          </cell>
          <cell r="P2621">
            <v>0</v>
          </cell>
          <cell r="X2621">
            <v>0</v>
          </cell>
        </row>
        <row r="2622">
          <cell r="L2622">
            <v>0</v>
          </cell>
          <cell r="P2622">
            <v>0</v>
          </cell>
          <cell r="X2622">
            <v>0</v>
          </cell>
        </row>
        <row r="2623">
          <cell r="L2623">
            <v>0</v>
          </cell>
          <cell r="P2623">
            <v>0</v>
          </cell>
          <cell r="X2623">
            <v>0</v>
          </cell>
        </row>
        <row r="2624">
          <cell r="L2624">
            <v>0</v>
          </cell>
          <cell r="P2624">
            <v>0</v>
          </cell>
          <cell r="X2624">
            <v>0</v>
          </cell>
        </row>
        <row r="2625">
          <cell r="L2625">
            <v>0</v>
          </cell>
          <cell r="P2625">
            <v>0</v>
          </cell>
          <cell r="X2625">
            <v>0</v>
          </cell>
        </row>
        <row r="2626">
          <cell r="L2626">
            <v>0</v>
          </cell>
          <cell r="P2626">
            <v>0</v>
          </cell>
          <cell r="X2626">
            <v>0</v>
          </cell>
        </row>
        <row r="2627">
          <cell r="L2627">
            <v>0</v>
          </cell>
          <cell r="P2627">
            <v>0</v>
          </cell>
          <cell r="X2627">
            <v>0</v>
          </cell>
        </row>
        <row r="2628">
          <cell r="L2628">
            <v>0</v>
          </cell>
          <cell r="P2628">
            <v>0</v>
          </cell>
          <cell r="X2628">
            <v>0</v>
          </cell>
        </row>
        <row r="2629">
          <cell r="L2629">
            <v>0</v>
          </cell>
          <cell r="P2629">
            <v>0</v>
          </cell>
          <cell r="X2629">
            <v>0</v>
          </cell>
        </row>
        <row r="2630">
          <cell r="L2630">
            <v>0</v>
          </cell>
          <cell r="P2630">
            <v>0</v>
          </cell>
          <cell r="X2630">
            <v>0</v>
          </cell>
        </row>
        <row r="2631">
          <cell r="L2631">
            <v>0</v>
          </cell>
          <cell r="P2631">
            <v>0</v>
          </cell>
          <cell r="X2631">
            <v>0</v>
          </cell>
        </row>
        <row r="2632">
          <cell r="L2632">
            <v>0</v>
          </cell>
          <cell r="P2632">
            <v>0</v>
          </cell>
          <cell r="X2632">
            <v>0</v>
          </cell>
        </row>
        <row r="2633">
          <cell r="L2633">
            <v>0</v>
          </cell>
          <cell r="P2633">
            <v>0</v>
          </cell>
          <cell r="X2633">
            <v>0</v>
          </cell>
        </row>
        <row r="2634">
          <cell r="L2634">
            <v>0</v>
          </cell>
          <cell r="P2634">
            <v>0</v>
          </cell>
          <cell r="X2634">
            <v>0</v>
          </cell>
        </row>
        <row r="2635">
          <cell r="L2635">
            <v>0</v>
          </cell>
          <cell r="P2635">
            <v>0</v>
          </cell>
          <cell r="X2635">
            <v>0</v>
          </cell>
        </row>
        <row r="2636">
          <cell r="L2636">
            <v>0</v>
          </cell>
          <cell r="P2636">
            <v>0</v>
          </cell>
          <cell r="X2636">
            <v>0</v>
          </cell>
        </row>
        <row r="2637">
          <cell r="L2637">
            <v>0</v>
          </cell>
          <cell r="P2637">
            <v>0</v>
          </cell>
          <cell r="X2637">
            <v>0</v>
          </cell>
        </row>
        <row r="2638">
          <cell r="L2638">
            <v>0</v>
          </cell>
          <cell r="P2638">
            <v>0</v>
          </cell>
          <cell r="X2638">
            <v>0</v>
          </cell>
        </row>
        <row r="2639">
          <cell r="L2639">
            <v>0</v>
          </cell>
          <cell r="P2639">
            <v>0</v>
          </cell>
          <cell r="X2639">
            <v>0</v>
          </cell>
        </row>
        <row r="2640">
          <cell r="L2640">
            <v>0</v>
          </cell>
          <cell r="P2640">
            <v>0</v>
          </cell>
          <cell r="X2640">
            <v>0</v>
          </cell>
        </row>
        <row r="2641">
          <cell r="L2641">
            <v>0</v>
          </cell>
          <cell r="P2641">
            <v>0</v>
          </cell>
          <cell r="X2641">
            <v>0</v>
          </cell>
        </row>
        <row r="2642">
          <cell r="L2642">
            <v>0</v>
          </cell>
          <cell r="P2642">
            <v>0</v>
          </cell>
          <cell r="X2642">
            <v>0</v>
          </cell>
        </row>
        <row r="2643">
          <cell r="L2643">
            <v>0</v>
          </cell>
          <cell r="P2643">
            <v>0</v>
          </cell>
          <cell r="X2643">
            <v>0</v>
          </cell>
        </row>
        <row r="2644">
          <cell r="L2644">
            <v>0</v>
          </cell>
          <cell r="P2644">
            <v>0</v>
          </cell>
          <cell r="X2644">
            <v>0</v>
          </cell>
        </row>
        <row r="2645">
          <cell r="L2645">
            <v>0</v>
          </cell>
          <cell r="P2645">
            <v>0</v>
          </cell>
          <cell r="X2645">
            <v>0</v>
          </cell>
        </row>
        <row r="2646">
          <cell r="L2646">
            <v>0</v>
          </cell>
          <cell r="P2646">
            <v>0</v>
          </cell>
          <cell r="X2646">
            <v>0</v>
          </cell>
        </row>
        <row r="2647">
          <cell r="L2647">
            <v>0</v>
          </cell>
          <cell r="P2647">
            <v>0</v>
          </cell>
          <cell r="X2647">
            <v>0</v>
          </cell>
        </row>
        <row r="2648">
          <cell r="L2648">
            <v>0</v>
          </cell>
          <cell r="P2648">
            <v>0</v>
          </cell>
          <cell r="X2648">
            <v>0</v>
          </cell>
        </row>
        <row r="2649">
          <cell r="L2649">
            <v>0</v>
          </cell>
          <cell r="P2649">
            <v>0</v>
          </cell>
          <cell r="X2649">
            <v>0</v>
          </cell>
        </row>
        <row r="2650">
          <cell r="L2650">
            <v>0</v>
          </cell>
          <cell r="P2650">
            <v>0</v>
          </cell>
          <cell r="X2650">
            <v>0</v>
          </cell>
        </row>
        <row r="2651">
          <cell r="L2651">
            <v>0</v>
          </cell>
          <cell r="P2651">
            <v>0</v>
          </cell>
          <cell r="X2651">
            <v>0</v>
          </cell>
        </row>
        <row r="2652">
          <cell r="L2652">
            <v>0</v>
          </cell>
          <cell r="P2652">
            <v>0</v>
          </cell>
          <cell r="X2652">
            <v>0</v>
          </cell>
        </row>
        <row r="2653">
          <cell r="L2653">
            <v>0</v>
          </cell>
          <cell r="P2653">
            <v>0</v>
          </cell>
          <cell r="X2653">
            <v>0</v>
          </cell>
        </row>
        <row r="2654">
          <cell r="L2654">
            <v>0</v>
          </cell>
          <cell r="P2654">
            <v>0</v>
          </cell>
          <cell r="X2654">
            <v>0</v>
          </cell>
        </row>
        <row r="2655">
          <cell r="L2655">
            <v>0</v>
          </cell>
          <cell r="P2655">
            <v>0</v>
          </cell>
          <cell r="X2655">
            <v>0</v>
          </cell>
        </row>
        <row r="2656">
          <cell r="L2656">
            <v>0</v>
          </cell>
          <cell r="P2656">
            <v>0</v>
          </cell>
          <cell r="X2656">
            <v>0</v>
          </cell>
        </row>
        <row r="2657">
          <cell r="L2657">
            <v>0</v>
          </cell>
          <cell r="P2657">
            <v>0</v>
          </cell>
          <cell r="X2657">
            <v>0</v>
          </cell>
        </row>
        <row r="2658">
          <cell r="L2658">
            <v>0</v>
          </cell>
          <cell r="P2658">
            <v>0</v>
          </cell>
          <cell r="X2658">
            <v>0</v>
          </cell>
        </row>
        <row r="2659">
          <cell r="L2659">
            <v>0</v>
          </cell>
          <cell r="P2659">
            <v>0</v>
          </cell>
          <cell r="X2659">
            <v>0</v>
          </cell>
        </row>
        <row r="2660">
          <cell r="L2660">
            <v>0</v>
          </cell>
          <cell r="P2660">
            <v>0</v>
          </cell>
          <cell r="X2660">
            <v>0</v>
          </cell>
        </row>
        <row r="2661">
          <cell r="L2661">
            <v>0</v>
          </cell>
          <cell r="P2661">
            <v>0</v>
          </cell>
          <cell r="X2661">
            <v>0</v>
          </cell>
        </row>
        <row r="2662">
          <cell r="L2662">
            <v>0</v>
          </cell>
          <cell r="P2662">
            <v>0</v>
          </cell>
          <cell r="X2662">
            <v>0</v>
          </cell>
        </row>
        <row r="2663">
          <cell r="L2663">
            <v>0</v>
          </cell>
          <cell r="P2663">
            <v>0</v>
          </cell>
          <cell r="X2663">
            <v>0</v>
          </cell>
        </row>
        <row r="2664">
          <cell r="L2664">
            <v>0</v>
          </cell>
          <cell r="P2664">
            <v>0</v>
          </cell>
          <cell r="X2664">
            <v>0</v>
          </cell>
        </row>
        <row r="2665">
          <cell r="L2665">
            <v>0</v>
          </cell>
          <cell r="P2665">
            <v>0</v>
          </cell>
          <cell r="X2665">
            <v>0</v>
          </cell>
        </row>
        <row r="2666">
          <cell r="L2666">
            <v>0</v>
          </cell>
          <cell r="P2666">
            <v>0</v>
          </cell>
          <cell r="X2666">
            <v>0</v>
          </cell>
        </row>
        <row r="2667">
          <cell r="L2667">
            <v>0</v>
          </cell>
          <cell r="P2667">
            <v>0</v>
          </cell>
          <cell r="X2667">
            <v>0</v>
          </cell>
        </row>
        <row r="2668">
          <cell r="L2668">
            <v>0</v>
          </cell>
          <cell r="P2668">
            <v>0</v>
          </cell>
          <cell r="X2668">
            <v>0</v>
          </cell>
        </row>
        <row r="2669">
          <cell r="L2669">
            <v>0</v>
          </cell>
          <cell r="P2669">
            <v>0</v>
          </cell>
          <cell r="X2669">
            <v>0</v>
          </cell>
        </row>
        <row r="2670">
          <cell r="L2670">
            <v>0</v>
          </cell>
          <cell r="P2670">
            <v>0</v>
          </cell>
          <cell r="X2670">
            <v>0</v>
          </cell>
        </row>
        <row r="2671">
          <cell r="L2671">
            <v>0</v>
          </cell>
          <cell r="P2671">
            <v>0</v>
          </cell>
          <cell r="X2671">
            <v>0</v>
          </cell>
        </row>
        <row r="2672">
          <cell r="L2672">
            <v>0</v>
          </cell>
          <cell r="P2672">
            <v>0</v>
          </cell>
          <cell r="X2672">
            <v>0</v>
          </cell>
        </row>
        <row r="2673">
          <cell r="L2673">
            <v>0</v>
          </cell>
          <cell r="P2673">
            <v>0</v>
          </cell>
          <cell r="X2673">
            <v>0</v>
          </cell>
        </row>
        <row r="2674">
          <cell r="L2674">
            <v>0</v>
          </cell>
          <cell r="P2674">
            <v>0</v>
          </cell>
          <cell r="X2674">
            <v>0</v>
          </cell>
        </row>
        <row r="2675">
          <cell r="L2675">
            <v>0</v>
          </cell>
          <cell r="P2675">
            <v>0</v>
          </cell>
          <cell r="X2675">
            <v>0</v>
          </cell>
        </row>
        <row r="2676">
          <cell r="L2676">
            <v>0</v>
          </cell>
          <cell r="P2676">
            <v>0</v>
          </cell>
          <cell r="X2676">
            <v>0</v>
          </cell>
        </row>
        <row r="2677">
          <cell r="L2677">
            <v>0</v>
          </cell>
          <cell r="P2677">
            <v>0</v>
          </cell>
          <cell r="X2677">
            <v>0</v>
          </cell>
        </row>
        <row r="2678">
          <cell r="L2678">
            <v>0</v>
          </cell>
          <cell r="P2678">
            <v>0</v>
          </cell>
          <cell r="X2678">
            <v>0</v>
          </cell>
        </row>
        <row r="2679">
          <cell r="L2679">
            <v>0</v>
          </cell>
          <cell r="P2679">
            <v>0</v>
          </cell>
          <cell r="X2679">
            <v>0</v>
          </cell>
        </row>
        <row r="2680">
          <cell r="L2680">
            <v>0</v>
          </cell>
          <cell r="P2680">
            <v>0</v>
          </cell>
          <cell r="X2680">
            <v>0</v>
          </cell>
        </row>
        <row r="2681">
          <cell r="L2681">
            <v>0</v>
          </cell>
          <cell r="P2681">
            <v>0</v>
          </cell>
          <cell r="X2681">
            <v>0</v>
          </cell>
        </row>
        <row r="2682">
          <cell r="L2682">
            <v>0</v>
          </cell>
          <cell r="P2682">
            <v>0</v>
          </cell>
          <cell r="X2682">
            <v>0</v>
          </cell>
        </row>
        <row r="2683">
          <cell r="L2683">
            <v>0</v>
          </cell>
          <cell r="P2683">
            <v>0</v>
          </cell>
          <cell r="X2683">
            <v>0</v>
          </cell>
        </row>
        <row r="2684">
          <cell r="L2684">
            <v>0</v>
          </cell>
          <cell r="P2684">
            <v>0</v>
          </cell>
          <cell r="X2684">
            <v>0</v>
          </cell>
        </row>
        <row r="2685">
          <cell r="L2685">
            <v>0</v>
          </cell>
          <cell r="P2685">
            <v>0</v>
          </cell>
          <cell r="X2685">
            <v>0</v>
          </cell>
        </row>
        <row r="2686">
          <cell r="L2686">
            <v>0</v>
          </cell>
          <cell r="P2686">
            <v>0</v>
          </cell>
          <cell r="X2686">
            <v>0</v>
          </cell>
        </row>
        <row r="2687">
          <cell r="L2687">
            <v>0</v>
          </cell>
          <cell r="P2687">
            <v>0</v>
          </cell>
          <cell r="X2687">
            <v>0</v>
          </cell>
        </row>
        <row r="2688">
          <cell r="L2688">
            <v>0</v>
          </cell>
          <cell r="P2688">
            <v>0</v>
          </cell>
          <cell r="X2688">
            <v>0</v>
          </cell>
        </row>
        <row r="2689">
          <cell r="L2689">
            <v>0</v>
          </cell>
          <cell r="P2689">
            <v>0</v>
          </cell>
          <cell r="X2689">
            <v>0</v>
          </cell>
        </row>
        <row r="2690">
          <cell r="L2690">
            <v>0</v>
          </cell>
          <cell r="P2690">
            <v>0</v>
          </cell>
          <cell r="X2690">
            <v>0</v>
          </cell>
        </row>
        <row r="2691">
          <cell r="L2691">
            <v>0</v>
          </cell>
          <cell r="P2691">
            <v>0</v>
          </cell>
          <cell r="X2691">
            <v>0</v>
          </cell>
        </row>
        <row r="2692">
          <cell r="L2692">
            <v>0</v>
          </cell>
          <cell r="P2692">
            <v>0</v>
          </cell>
          <cell r="X2692">
            <v>0</v>
          </cell>
        </row>
        <row r="2693">
          <cell r="L2693">
            <v>0</v>
          </cell>
          <cell r="P2693">
            <v>0</v>
          </cell>
          <cell r="X2693">
            <v>0</v>
          </cell>
        </row>
        <row r="2694">
          <cell r="L2694">
            <v>0</v>
          </cell>
          <cell r="P2694">
            <v>0</v>
          </cell>
          <cell r="X2694">
            <v>0</v>
          </cell>
        </row>
        <row r="2695">
          <cell r="L2695">
            <v>0</v>
          </cell>
          <cell r="P2695">
            <v>0</v>
          </cell>
          <cell r="X2695">
            <v>0</v>
          </cell>
        </row>
        <row r="2696">
          <cell r="L2696">
            <v>0</v>
          </cell>
          <cell r="P2696">
            <v>0</v>
          </cell>
          <cell r="X2696">
            <v>0</v>
          </cell>
        </row>
        <row r="2697">
          <cell r="L2697">
            <v>0</v>
          </cell>
          <cell r="P2697">
            <v>0</v>
          </cell>
          <cell r="X2697">
            <v>0</v>
          </cell>
        </row>
        <row r="2698">
          <cell r="L2698">
            <v>0</v>
          </cell>
          <cell r="P2698">
            <v>0</v>
          </cell>
          <cell r="X2698">
            <v>0</v>
          </cell>
        </row>
        <row r="2699">
          <cell r="L2699">
            <v>0</v>
          </cell>
          <cell r="P2699">
            <v>0</v>
          </cell>
          <cell r="X2699">
            <v>0</v>
          </cell>
        </row>
        <row r="2700">
          <cell r="L2700">
            <v>0</v>
          </cell>
          <cell r="P2700">
            <v>0</v>
          </cell>
          <cell r="X2700">
            <v>0</v>
          </cell>
        </row>
        <row r="2701">
          <cell r="L2701">
            <v>0</v>
          </cell>
          <cell r="P2701">
            <v>0</v>
          </cell>
          <cell r="X2701">
            <v>0</v>
          </cell>
        </row>
        <row r="2702">
          <cell r="L2702">
            <v>0</v>
          </cell>
          <cell r="P2702">
            <v>0</v>
          </cell>
          <cell r="X2702">
            <v>0</v>
          </cell>
        </row>
        <row r="2703">
          <cell r="L2703">
            <v>0</v>
          </cell>
          <cell r="P2703">
            <v>0</v>
          </cell>
          <cell r="X2703">
            <v>0</v>
          </cell>
        </row>
        <row r="2704">
          <cell r="L2704">
            <v>0</v>
          </cell>
          <cell r="P2704">
            <v>0</v>
          </cell>
          <cell r="X2704">
            <v>0</v>
          </cell>
        </row>
        <row r="2705">
          <cell r="L2705">
            <v>0</v>
          </cell>
          <cell r="P2705">
            <v>0</v>
          </cell>
          <cell r="X2705">
            <v>0</v>
          </cell>
        </row>
        <row r="2706">
          <cell r="L2706">
            <v>0</v>
          </cell>
          <cell r="P2706">
            <v>0</v>
          </cell>
          <cell r="X2706">
            <v>0</v>
          </cell>
        </row>
        <row r="2707">
          <cell r="L2707">
            <v>0</v>
          </cell>
          <cell r="P2707">
            <v>0</v>
          </cell>
          <cell r="X2707">
            <v>0</v>
          </cell>
        </row>
        <row r="2708">
          <cell r="L2708">
            <v>0</v>
          </cell>
          <cell r="P2708">
            <v>0</v>
          </cell>
          <cell r="X2708">
            <v>0</v>
          </cell>
        </row>
        <row r="2709">
          <cell r="L2709">
            <v>0</v>
          </cell>
          <cell r="P2709">
            <v>0</v>
          </cell>
          <cell r="X2709">
            <v>0</v>
          </cell>
        </row>
        <row r="2710">
          <cell r="L2710">
            <v>0</v>
          </cell>
          <cell r="P2710">
            <v>0</v>
          </cell>
          <cell r="X2710">
            <v>0</v>
          </cell>
        </row>
        <row r="2711">
          <cell r="L2711">
            <v>0</v>
          </cell>
          <cell r="P2711">
            <v>0</v>
          </cell>
          <cell r="X2711">
            <v>0</v>
          </cell>
        </row>
        <row r="2712">
          <cell r="L2712">
            <v>0</v>
          </cell>
          <cell r="P2712">
            <v>0</v>
          </cell>
          <cell r="X2712">
            <v>0</v>
          </cell>
        </row>
        <row r="2713">
          <cell r="L2713">
            <v>0</v>
          </cell>
          <cell r="P2713">
            <v>0</v>
          </cell>
          <cell r="X2713">
            <v>0</v>
          </cell>
        </row>
        <row r="2714">
          <cell r="L2714">
            <v>0</v>
          </cell>
          <cell r="P2714">
            <v>0</v>
          </cell>
          <cell r="X2714">
            <v>0</v>
          </cell>
        </row>
        <row r="2715">
          <cell r="L2715">
            <v>0</v>
          </cell>
          <cell r="P2715">
            <v>0</v>
          </cell>
          <cell r="X2715">
            <v>0</v>
          </cell>
        </row>
        <row r="2716">
          <cell r="L2716">
            <v>0</v>
          </cell>
          <cell r="P2716">
            <v>0</v>
          </cell>
          <cell r="X2716">
            <v>0</v>
          </cell>
        </row>
        <row r="2717">
          <cell r="L2717">
            <v>0</v>
          </cell>
          <cell r="P2717">
            <v>0</v>
          </cell>
          <cell r="X2717">
            <v>0</v>
          </cell>
        </row>
        <row r="2718">
          <cell r="L2718">
            <v>0</v>
          </cell>
          <cell r="P2718">
            <v>0</v>
          </cell>
          <cell r="X2718">
            <v>0</v>
          </cell>
        </row>
        <row r="2719">
          <cell r="L2719">
            <v>0</v>
          </cell>
          <cell r="P2719">
            <v>0</v>
          </cell>
          <cell r="X2719">
            <v>0</v>
          </cell>
        </row>
        <row r="2720">
          <cell r="L2720">
            <v>0</v>
          </cell>
          <cell r="P2720">
            <v>0</v>
          </cell>
          <cell r="X2720">
            <v>0</v>
          </cell>
        </row>
        <row r="2721">
          <cell r="L2721">
            <v>0</v>
          </cell>
          <cell r="P2721">
            <v>0</v>
          </cell>
          <cell r="X2721">
            <v>0</v>
          </cell>
        </row>
        <row r="2722">
          <cell r="L2722">
            <v>0</v>
          </cell>
          <cell r="P2722">
            <v>0</v>
          </cell>
          <cell r="X2722">
            <v>0</v>
          </cell>
        </row>
        <row r="2723">
          <cell r="L2723">
            <v>0</v>
          </cell>
          <cell r="P2723">
            <v>0</v>
          </cell>
          <cell r="X2723">
            <v>0</v>
          </cell>
        </row>
        <row r="2724">
          <cell r="L2724">
            <v>0</v>
          </cell>
          <cell r="P2724">
            <v>0</v>
          </cell>
          <cell r="X2724">
            <v>0</v>
          </cell>
        </row>
        <row r="2725">
          <cell r="L2725">
            <v>0</v>
          </cell>
          <cell r="P2725">
            <v>0</v>
          </cell>
          <cell r="X2725">
            <v>0</v>
          </cell>
        </row>
        <row r="2726">
          <cell r="L2726">
            <v>0</v>
          </cell>
          <cell r="P2726">
            <v>0</v>
          </cell>
          <cell r="X2726">
            <v>0</v>
          </cell>
        </row>
        <row r="2727">
          <cell r="L2727">
            <v>0</v>
          </cell>
          <cell r="P2727">
            <v>0</v>
          </cell>
          <cell r="X2727">
            <v>0</v>
          </cell>
        </row>
        <row r="2728">
          <cell r="L2728">
            <v>0</v>
          </cell>
          <cell r="P2728">
            <v>0</v>
          </cell>
          <cell r="X2728">
            <v>0</v>
          </cell>
        </row>
        <row r="2729">
          <cell r="L2729">
            <v>0</v>
          </cell>
          <cell r="P2729">
            <v>0</v>
          </cell>
          <cell r="X2729">
            <v>0</v>
          </cell>
        </row>
        <row r="2730">
          <cell r="L2730">
            <v>0</v>
          </cell>
          <cell r="P2730">
            <v>0</v>
          </cell>
          <cell r="X2730">
            <v>0</v>
          </cell>
        </row>
        <row r="2731">
          <cell r="L2731">
            <v>0</v>
          </cell>
          <cell r="P2731">
            <v>0</v>
          </cell>
          <cell r="X2731">
            <v>0</v>
          </cell>
        </row>
        <row r="2732">
          <cell r="L2732">
            <v>0</v>
          </cell>
          <cell r="P2732">
            <v>0</v>
          </cell>
          <cell r="X2732">
            <v>0</v>
          </cell>
        </row>
        <row r="2733">
          <cell r="L2733">
            <v>0</v>
          </cell>
          <cell r="P2733">
            <v>0</v>
          </cell>
          <cell r="X2733">
            <v>0</v>
          </cell>
        </row>
        <row r="2734">
          <cell r="L2734">
            <v>0</v>
          </cell>
          <cell r="P2734">
            <v>0</v>
          </cell>
          <cell r="X2734">
            <v>0</v>
          </cell>
        </row>
        <row r="2735">
          <cell r="L2735">
            <v>0</v>
          </cell>
          <cell r="P2735">
            <v>0</v>
          </cell>
          <cell r="X2735">
            <v>0</v>
          </cell>
        </row>
        <row r="2736">
          <cell r="L2736">
            <v>0</v>
          </cell>
          <cell r="P2736">
            <v>0</v>
          </cell>
          <cell r="X2736">
            <v>0</v>
          </cell>
        </row>
        <row r="2737">
          <cell r="L2737">
            <v>0</v>
          </cell>
          <cell r="P2737">
            <v>0</v>
          </cell>
          <cell r="X2737">
            <v>0</v>
          </cell>
        </row>
        <row r="2738">
          <cell r="L2738">
            <v>0</v>
          </cell>
          <cell r="P2738">
            <v>0</v>
          </cell>
          <cell r="X2738">
            <v>0</v>
          </cell>
        </row>
        <row r="2739">
          <cell r="L2739">
            <v>0</v>
          </cell>
          <cell r="P2739">
            <v>0</v>
          </cell>
          <cell r="X2739">
            <v>0</v>
          </cell>
        </row>
        <row r="2740">
          <cell r="L2740">
            <v>0</v>
          </cell>
          <cell r="P2740">
            <v>0</v>
          </cell>
          <cell r="X2740">
            <v>0</v>
          </cell>
        </row>
        <row r="2741">
          <cell r="L2741">
            <v>0</v>
          </cell>
          <cell r="P2741">
            <v>0</v>
          </cell>
          <cell r="X2741">
            <v>0</v>
          </cell>
        </row>
        <row r="2742">
          <cell r="L2742">
            <v>0</v>
          </cell>
          <cell r="P2742">
            <v>0</v>
          </cell>
          <cell r="X2742">
            <v>0</v>
          </cell>
        </row>
        <row r="2743">
          <cell r="L2743">
            <v>0</v>
          </cell>
          <cell r="P2743">
            <v>0</v>
          </cell>
          <cell r="X2743">
            <v>0</v>
          </cell>
        </row>
        <row r="2744">
          <cell r="L2744">
            <v>0</v>
          </cell>
          <cell r="P2744">
            <v>0</v>
          </cell>
          <cell r="X2744">
            <v>0</v>
          </cell>
        </row>
        <row r="2745">
          <cell r="L2745">
            <v>0</v>
          </cell>
          <cell r="P2745">
            <v>0</v>
          </cell>
          <cell r="X2745">
            <v>0</v>
          </cell>
        </row>
        <row r="2746">
          <cell r="L2746">
            <v>0</v>
          </cell>
          <cell r="P2746">
            <v>0</v>
          </cell>
          <cell r="X2746">
            <v>0</v>
          </cell>
        </row>
        <row r="2747">
          <cell r="L2747">
            <v>0</v>
          </cell>
          <cell r="P2747">
            <v>0</v>
          </cell>
          <cell r="X2747">
            <v>0</v>
          </cell>
        </row>
        <row r="2748">
          <cell r="L2748">
            <v>0</v>
          </cell>
          <cell r="P2748">
            <v>0</v>
          </cell>
          <cell r="X2748">
            <v>0</v>
          </cell>
        </row>
        <row r="2749">
          <cell r="L2749">
            <v>0</v>
          </cell>
          <cell r="P2749">
            <v>0</v>
          </cell>
          <cell r="X2749">
            <v>0</v>
          </cell>
        </row>
        <row r="2750">
          <cell r="L2750">
            <v>0</v>
          </cell>
          <cell r="P2750">
            <v>0</v>
          </cell>
          <cell r="X2750">
            <v>0</v>
          </cell>
        </row>
        <row r="2751">
          <cell r="L2751">
            <v>0</v>
          </cell>
          <cell r="P2751">
            <v>0</v>
          </cell>
          <cell r="X2751">
            <v>0</v>
          </cell>
        </row>
        <row r="2752">
          <cell r="L2752">
            <v>0</v>
          </cell>
          <cell r="P2752">
            <v>0</v>
          </cell>
          <cell r="X2752">
            <v>0</v>
          </cell>
        </row>
        <row r="2753">
          <cell r="L2753">
            <v>0</v>
          </cell>
          <cell r="P2753">
            <v>0</v>
          </cell>
          <cell r="X2753">
            <v>0</v>
          </cell>
        </row>
        <row r="2754">
          <cell r="L2754">
            <v>0</v>
          </cell>
          <cell r="P2754">
            <v>0</v>
          </cell>
          <cell r="X2754">
            <v>0</v>
          </cell>
        </row>
        <row r="2755">
          <cell r="L2755">
            <v>0</v>
          </cell>
          <cell r="P2755">
            <v>0</v>
          </cell>
          <cell r="X2755">
            <v>0</v>
          </cell>
        </row>
        <row r="2756">
          <cell r="L2756">
            <v>0</v>
          </cell>
          <cell r="P2756">
            <v>0</v>
          </cell>
          <cell r="X2756">
            <v>0</v>
          </cell>
        </row>
        <row r="2757">
          <cell r="L2757">
            <v>0</v>
          </cell>
          <cell r="P2757">
            <v>0</v>
          </cell>
          <cell r="X2757">
            <v>0</v>
          </cell>
        </row>
        <row r="2758">
          <cell r="L2758">
            <v>0</v>
          </cell>
          <cell r="P2758">
            <v>0</v>
          </cell>
          <cell r="X2758">
            <v>0</v>
          </cell>
        </row>
        <row r="2759">
          <cell r="L2759">
            <v>0</v>
          </cell>
          <cell r="P2759">
            <v>0</v>
          </cell>
          <cell r="X2759">
            <v>0</v>
          </cell>
        </row>
        <row r="2760">
          <cell r="L2760">
            <v>0</v>
          </cell>
          <cell r="P2760">
            <v>0</v>
          </cell>
          <cell r="X2760">
            <v>0</v>
          </cell>
        </row>
        <row r="2761">
          <cell r="L2761">
            <v>0</v>
          </cell>
          <cell r="P2761">
            <v>0</v>
          </cell>
          <cell r="X2761">
            <v>0</v>
          </cell>
        </row>
        <row r="2762">
          <cell r="L2762">
            <v>0</v>
          </cell>
          <cell r="P2762">
            <v>0</v>
          </cell>
          <cell r="X2762">
            <v>0</v>
          </cell>
        </row>
        <row r="2763">
          <cell r="L2763">
            <v>0</v>
          </cell>
          <cell r="P2763">
            <v>0</v>
          </cell>
          <cell r="X2763">
            <v>0</v>
          </cell>
        </row>
        <row r="2764">
          <cell r="L2764">
            <v>0</v>
          </cell>
          <cell r="P2764">
            <v>0</v>
          </cell>
          <cell r="X2764">
            <v>0</v>
          </cell>
        </row>
        <row r="2765">
          <cell r="L2765">
            <v>0</v>
          </cell>
          <cell r="P2765">
            <v>0</v>
          </cell>
          <cell r="X2765">
            <v>0</v>
          </cell>
        </row>
        <row r="2766">
          <cell r="L2766">
            <v>0</v>
          </cell>
          <cell r="P2766">
            <v>0</v>
          </cell>
          <cell r="X2766">
            <v>0</v>
          </cell>
        </row>
        <row r="2767">
          <cell r="L2767">
            <v>0</v>
          </cell>
          <cell r="P2767">
            <v>0</v>
          </cell>
          <cell r="X2767">
            <v>0</v>
          </cell>
        </row>
        <row r="2768">
          <cell r="L2768">
            <v>0</v>
          </cell>
          <cell r="P2768">
            <v>0</v>
          </cell>
          <cell r="X2768">
            <v>0</v>
          </cell>
        </row>
        <row r="2769">
          <cell r="L2769">
            <v>0</v>
          </cell>
          <cell r="P2769">
            <v>0</v>
          </cell>
          <cell r="X2769">
            <v>0</v>
          </cell>
        </row>
        <row r="2770">
          <cell r="L2770">
            <v>0</v>
          </cell>
          <cell r="P2770">
            <v>0</v>
          </cell>
          <cell r="X2770">
            <v>0</v>
          </cell>
        </row>
        <row r="2771">
          <cell r="L2771">
            <v>0</v>
          </cell>
          <cell r="P2771">
            <v>0</v>
          </cell>
          <cell r="X2771">
            <v>0</v>
          </cell>
        </row>
        <row r="2772">
          <cell r="L2772">
            <v>0</v>
          </cell>
          <cell r="P2772">
            <v>0</v>
          </cell>
          <cell r="X2772">
            <v>0</v>
          </cell>
        </row>
        <row r="2773">
          <cell r="L2773">
            <v>0</v>
          </cell>
          <cell r="P2773">
            <v>0</v>
          </cell>
          <cell r="X2773">
            <v>0</v>
          </cell>
        </row>
        <row r="2774">
          <cell r="L2774">
            <v>0</v>
          </cell>
          <cell r="P2774">
            <v>0</v>
          </cell>
          <cell r="X2774">
            <v>0</v>
          </cell>
        </row>
        <row r="2775">
          <cell r="L2775">
            <v>0</v>
          </cell>
          <cell r="P2775">
            <v>0</v>
          </cell>
          <cell r="X2775">
            <v>0</v>
          </cell>
        </row>
        <row r="2776">
          <cell r="L2776">
            <v>0</v>
          </cell>
          <cell r="P2776">
            <v>0</v>
          </cell>
          <cell r="X2776">
            <v>0</v>
          </cell>
        </row>
        <row r="2777">
          <cell r="L2777">
            <v>0</v>
          </cell>
          <cell r="P2777">
            <v>0</v>
          </cell>
          <cell r="X2777">
            <v>0</v>
          </cell>
        </row>
        <row r="2778">
          <cell r="L2778">
            <v>0</v>
          </cell>
          <cell r="P2778">
            <v>0</v>
          </cell>
          <cell r="X2778">
            <v>0</v>
          </cell>
        </row>
        <row r="2779">
          <cell r="L2779">
            <v>0</v>
          </cell>
          <cell r="P2779">
            <v>0</v>
          </cell>
          <cell r="X2779">
            <v>0</v>
          </cell>
        </row>
        <row r="2780">
          <cell r="L2780">
            <v>0</v>
          </cell>
          <cell r="P2780">
            <v>0</v>
          </cell>
          <cell r="X2780">
            <v>0</v>
          </cell>
        </row>
        <row r="2781">
          <cell r="L2781">
            <v>0</v>
          </cell>
          <cell r="P2781">
            <v>0</v>
          </cell>
          <cell r="X2781">
            <v>0</v>
          </cell>
        </row>
        <row r="2782">
          <cell r="L2782">
            <v>0</v>
          </cell>
          <cell r="P2782">
            <v>0</v>
          </cell>
          <cell r="X2782">
            <v>0</v>
          </cell>
        </row>
        <row r="2783">
          <cell r="L2783">
            <v>0</v>
          </cell>
          <cell r="P2783">
            <v>0</v>
          </cell>
          <cell r="X2783">
            <v>0</v>
          </cell>
        </row>
        <row r="2784">
          <cell r="L2784">
            <v>0</v>
          </cell>
          <cell r="P2784">
            <v>0</v>
          </cell>
          <cell r="X2784">
            <v>0</v>
          </cell>
        </row>
        <row r="2785">
          <cell r="L2785">
            <v>0</v>
          </cell>
          <cell r="P2785">
            <v>0</v>
          </cell>
          <cell r="X2785">
            <v>0</v>
          </cell>
        </row>
        <row r="2786">
          <cell r="L2786">
            <v>0</v>
          </cell>
          <cell r="P2786">
            <v>0</v>
          </cell>
          <cell r="X2786">
            <v>0</v>
          </cell>
        </row>
        <row r="2787">
          <cell r="L2787">
            <v>0</v>
          </cell>
          <cell r="P2787">
            <v>0</v>
          </cell>
          <cell r="X2787">
            <v>0</v>
          </cell>
        </row>
        <row r="2788">
          <cell r="L2788">
            <v>0</v>
          </cell>
          <cell r="P2788">
            <v>0</v>
          </cell>
          <cell r="X2788">
            <v>0</v>
          </cell>
        </row>
        <row r="2789">
          <cell r="L2789">
            <v>1409.69</v>
          </cell>
          <cell r="P2789">
            <v>0</v>
          </cell>
          <cell r="X2789">
            <v>0</v>
          </cell>
        </row>
        <row r="2790">
          <cell r="L2790">
            <v>0</v>
          </cell>
          <cell r="P2790">
            <v>0</v>
          </cell>
          <cell r="X2790">
            <v>0</v>
          </cell>
        </row>
        <row r="2791">
          <cell r="L2791">
            <v>0</v>
          </cell>
          <cell r="P2791">
            <v>0</v>
          </cell>
          <cell r="X2791">
            <v>0</v>
          </cell>
        </row>
        <row r="2792">
          <cell r="L2792">
            <v>0</v>
          </cell>
          <cell r="P2792">
            <v>0</v>
          </cell>
          <cell r="X2792">
            <v>0</v>
          </cell>
        </row>
        <row r="2793">
          <cell r="L2793">
            <v>0</v>
          </cell>
          <cell r="P2793">
            <v>0</v>
          </cell>
          <cell r="X2793">
            <v>0</v>
          </cell>
        </row>
        <row r="2794">
          <cell r="L2794">
            <v>0</v>
          </cell>
          <cell r="P2794">
            <v>0</v>
          </cell>
          <cell r="X2794">
            <v>0</v>
          </cell>
        </row>
        <row r="2795">
          <cell r="L2795">
            <v>0</v>
          </cell>
          <cell r="P2795">
            <v>0</v>
          </cell>
          <cell r="X2795">
            <v>0</v>
          </cell>
        </row>
        <row r="2796">
          <cell r="L2796">
            <v>0</v>
          </cell>
          <cell r="P2796">
            <v>0</v>
          </cell>
          <cell r="X2796">
            <v>0</v>
          </cell>
        </row>
        <row r="2797">
          <cell r="L2797">
            <v>0</v>
          </cell>
          <cell r="P2797">
            <v>0</v>
          </cell>
          <cell r="X2797">
            <v>0</v>
          </cell>
        </row>
        <row r="2798">
          <cell r="L2798">
            <v>0</v>
          </cell>
          <cell r="P2798">
            <v>0</v>
          </cell>
          <cell r="X2798">
            <v>0</v>
          </cell>
        </row>
        <row r="2799">
          <cell r="L2799">
            <v>0</v>
          </cell>
          <cell r="P2799">
            <v>0</v>
          </cell>
          <cell r="X2799">
            <v>0</v>
          </cell>
        </row>
        <row r="2800">
          <cell r="L2800">
            <v>0</v>
          </cell>
          <cell r="P2800">
            <v>0</v>
          </cell>
          <cell r="X2800">
            <v>0</v>
          </cell>
        </row>
        <row r="2801">
          <cell r="L2801">
            <v>0</v>
          </cell>
          <cell r="P2801">
            <v>0</v>
          </cell>
          <cell r="X2801">
            <v>0</v>
          </cell>
        </row>
        <row r="2802">
          <cell r="L2802">
            <v>0</v>
          </cell>
          <cell r="P2802">
            <v>0</v>
          </cell>
          <cell r="X2802">
            <v>0</v>
          </cell>
        </row>
        <row r="2803">
          <cell r="L2803">
            <v>0</v>
          </cell>
          <cell r="P2803">
            <v>0</v>
          </cell>
          <cell r="X2803">
            <v>0</v>
          </cell>
        </row>
        <row r="2804">
          <cell r="L2804">
            <v>0</v>
          </cell>
          <cell r="P2804">
            <v>0</v>
          </cell>
          <cell r="X2804">
            <v>0</v>
          </cell>
        </row>
        <row r="2805">
          <cell r="L2805">
            <v>0</v>
          </cell>
          <cell r="P2805">
            <v>0</v>
          </cell>
          <cell r="X2805">
            <v>0</v>
          </cell>
        </row>
        <row r="2806">
          <cell r="L2806">
            <v>0</v>
          </cell>
          <cell r="P2806">
            <v>0</v>
          </cell>
          <cell r="X2806">
            <v>0</v>
          </cell>
        </row>
        <row r="2807">
          <cell r="L2807">
            <v>0</v>
          </cell>
          <cell r="P2807">
            <v>0</v>
          </cell>
          <cell r="X2807">
            <v>0</v>
          </cell>
        </row>
        <row r="2808">
          <cell r="L2808">
            <v>0</v>
          </cell>
          <cell r="P2808">
            <v>0</v>
          </cell>
          <cell r="X2808">
            <v>0</v>
          </cell>
        </row>
        <row r="2809">
          <cell r="L2809">
            <v>0</v>
          </cell>
          <cell r="P2809">
            <v>0</v>
          </cell>
          <cell r="X2809">
            <v>0</v>
          </cell>
        </row>
        <row r="2810">
          <cell r="L2810">
            <v>0</v>
          </cell>
          <cell r="P2810">
            <v>0</v>
          </cell>
          <cell r="X2810">
            <v>0</v>
          </cell>
        </row>
        <row r="2811">
          <cell r="L2811">
            <v>0</v>
          </cell>
          <cell r="P2811">
            <v>0</v>
          </cell>
          <cell r="X2811">
            <v>0</v>
          </cell>
        </row>
        <row r="2812">
          <cell r="L2812">
            <v>0</v>
          </cell>
          <cell r="P2812">
            <v>0</v>
          </cell>
          <cell r="X2812">
            <v>0</v>
          </cell>
        </row>
        <row r="2813">
          <cell r="L2813">
            <v>0</v>
          </cell>
          <cell r="P2813">
            <v>0</v>
          </cell>
          <cell r="X2813">
            <v>0</v>
          </cell>
        </row>
        <row r="2814">
          <cell r="L2814">
            <v>0</v>
          </cell>
          <cell r="P2814">
            <v>0</v>
          </cell>
          <cell r="X2814">
            <v>0</v>
          </cell>
        </row>
        <row r="2815">
          <cell r="L2815">
            <v>95</v>
          </cell>
          <cell r="P2815">
            <v>0</v>
          </cell>
          <cell r="X2815">
            <v>0</v>
          </cell>
        </row>
        <row r="2816">
          <cell r="L2816">
            <v>0</v>
          </cell>
          <cell r="P2816">
            <v>0</v>
          </cell>
          <cell r="X2816">
            <v>0</v>
          </cell>
        </row>
        <row r="2817">
          <cell r="L2817">
            <v>0</v>
          </cell>
          <cell r="P2817">
            <v>0</v>
          </cell>
          <cell r="X2817">
            <v>0</v>
          </cell>
        </row>
        <row r="2818">
          <cell r="L2818">
            <v>0</v>
          </cell>
          <cell r="P2818">
            <v>0</v>
          </cell>
          <cell r="X2818">
            <v>0</v>
          </cell>
        </row>
        <row r="2819">
          <cell r="L2819">
            <v>0</v>
          </cell>
          <cell r="P2819">
            <v>0</v>
          </cell>
          <cell r="X2819">
            <v>0</v>
          </cell>
        </row>
        <row r="2820">
          <cell r="L2820">
            <v>0</v>
          </cell>
          <cell r="P2820">
            <v>0</v>
          </cell>
          <cell r="X2820">
            <v>0</v>
          </cell>
        </row>
        <row r="2821">
          <cell r="L2821">
            <v>0</v>
          </cell>
          <cell r="P2821">
            <v>0</v>
          </cell>
          <cell r="X2821">
            <v>0</v>
          </cell>
        </row>
        <row r="2822">
          <cell r="L2822">
            <v>0</v>
          </cell>
          <cell r="P2822">
            <v>0</v>
          </cell>
          <cell r="X2822">
            <v>0</v>
          </cell>
        </row>
        <row r="2823">
          <cell r="L2823">
            <v>0</v>
          </cell>
          <cell r="P2823">
            <v>0</v>
          </cell>
          <cell r="X2823">
            <v>0</v>
          </cell>
        </row>
        <row r="2824">
          <cell r="L2824">
            <v>0</v>
          </cell>
          <cell r="P2824">
            <v>0</v>
          </cell>
          <cell r="X2824">
            <v>0</v>
          </cell>
        </row>
        <row r="2825">
          <cell r="L2825">
            <v>0</v>
          </cell>
          <cell r="P2825">
            <v>0</v>
          </cell>
          <cell r="X2825">
            <v>0</v>
          </cell>
        </row>
        <row r="2826">
          <cell r="L2826">
            <v>0</v>
          </cell>
          <cell r="P2826">
            <v>0</v>
          </cell>
          <cell r="X2826">
            <v>0</v>
          </cell>
        </row>
        <row r="2827">
          <cell r="L2827">
            <v>0</v>
          </cell>
          <cell r="P2827">
            <v>0</v>
          </cell>
          <cell r="X2827">
            <v>0</v>
          </cell>
        </row>
        <row r="2828">
          <cell r="L2828">
            <v>0</v>
          </cell>
          <cell r="P2828">
            <v>0</v>
          </cell>
          <cell r="X2828">
            <v>0</v>
          </cell>
        </row>
        <row r="2829">
          <cell r="L2829">
            <v>0</v>
          </cell>
          <cell r="P2829">
            <v>0</v>
          </cell>
          <cell r="X2829">
            <v>0</v>
          </cell>
        </row>
        <row r="2830">
          <cell r="L2830">
            <v>0</v>
          </cell>
          <cell r="P2830">
            <v>0</v>
          </cell>
          <cell r="X2830">
            <v>0</v>
          </cell>
        </row>
        <row r="2831">
          <cell r="L2831">
            <v>0</v>
          </cell>
          <cell r="P2831">
            <v>0</v>
          </cell>
          <cell r="X2831">
            <v>0</v>
          </cell>
        </row>
        <row r="2832">
          <cell r="L2832">
            <v>0</v>
          </cell>
          <cell r="P2832">
            <v>0</v>
          </cell>
          <cell r="X2832">
            <v>0</v>
          </cell>
        </row>
        <row r="2833">
          <cell r="L2833">
            <v>0</v>
          </cell>
          <cell r="P2833">
            <v>0</v>
          </cell>
          <cell r="X2833">
            <v>0</v>
          </cell>
        </row>
        <row r="2834">
          <cell r="L2834">
            <v>0</v>
          </cell>
          <cell r="P2834">
            <v>0</v>
          </cell>
          <cell r="X2834">
            <v>0</v>
          </cell>
        </row>
        <row r="2835">
          <cell r="L2835">
            <v>0</v>
          </cell>
          <cell r="P2835">
            <v>0</v>
          </cell>
          <cell r="X2835">
            <v>0</v>
          </cell>
        </row>
        <row r="2836">
          <cell r="L2836">
            <v>0</v>
          </cell>
          <cell r="P2836">
            <v>0</v>
          </cell>
          <cell r="X2836">
            <v>0</v>
          </cell>
        </row>
        <row r="2837">
          <cell r="L2837">
            <v>0</v>
          </cell>
          <cell r="P2837">
            <v>0</v>
          </cell>
          <cell r="X2837">
            <v>0</v>
          </cell>
        </row>
        <row r="2838">
          <cell r="L2838">
            <v>0</v>
          </cell>
          <cell r="P2838">
            <v>0</v>
          </cell>
          <cell r="X2838">
            <v>0</v>
          </cell>
        </row>
        <row r="2839">
          <cell r="L2839">
            <v>0</v>
          </cell>
          <cell r="P2839">
            <v>0</v>
          </cell>
          <cell r="X2839">
            <v>0</v>
          </cell>
        </row>
        <row r="2840">
          <cell r="L2840">
            <v>0</v>
          </cell>
          <cell r="P2840">
            <v>0</v>
          </cell>
          <cell r="X2840">
            <v>0</v>
          </cell>
        </row>
        <row r="2841">
          <cell r="L2841">
            <v>0</v>
          </cell>
          <cell r="P2841">
            <v>0</v>
          </cell>
          <cell r="X2841">
            <v>0</v>
          </cell>
        </row>
        <row r="2842">
          <cell r="L2842">
            <v>0</v>
          </cell>
          <cell r="P2842">
            <v>0</v>
          </cell>
          <cell r="X2842">
            <v>0</v>
          </cell>
        </row>
        <row r="2843">
          <cell r="L2843">
            <v>0</v>
          </cell>
          <cell r="P2843">
            <v>0</v>
          </cell>
          <cell r="X2843">
            <v>0</v>
          </cell>
        </row>
        <row r="2844">
          <cell r="L2844">
            <v>0</v>
          </cell>
          <cell r="P2844">
            <v>0</v>
          </cell>
          <cell r="X2844">
            <v>0</v>
          </cell>
        </row>
        <row r="2845">
          <cell r="L2845">
            <v>0</v>
          </cell>
          <cell r="P2845">
            <v>0</v>
          </cell>
          <cell r="X2845">
            <v>0</v>
          </cell>
        </row>
        <row r="2846">
          <cell r="L2846">
            <v>0</v>
          </cell>
          <cell r="P2846">
            <v>0</v>
          </cell>
          <cell r="X2846">
            <v>0</v>
          </cell>
        </row>
        <row r="2847">
          <cell r="L2847">
            <v>0</v>
          </cell>
          <cell r="P2847">
            <v>0</v>
          </cell>
          <cell r="X2847">
            <v>0</v>
          </cell>
        </row>
        <row r="2848">
          <cell r="L2848">
            <v>0</v>
          </cell>
          <cell r="P2848">
            <v>0</v>
          </cell>
          <cell r="X2848">
            <v>0</v>
          </cell>
        </row>
        <row r="2849">
          <cell r="L2849">
            <v>0</v>
          </cell>
          <cell r="P2849">
            <v>0</v>
          </cell>
          <cell r="X2849">
            <v>0</v>
          </cell>
        </row>
        <row r="2850">
          <cell r="L2850">
            <v>0</v>
          </cell>
          <cell r="P2850">
            <v>0</v>
          </cell>
          <cell r="X2850">
            <v>0</v>
          </cell>
        </row>
        <row r="2851">
          <cell r="L2851">
            <v>0</v>
          </cell>
          <cell r="P2851">
            <v>0</v>
          </cell>
          <cell r="X2851">
            <v>0</v>
          </cell>
        </row>
        <row r="2852">
          <cell r="L2852">
            <v>0</v>
          </cell>
          <cell r="P2852">
            <v>0</v>
          </cell>
          <cell r="X2852">
            <v>0</v>
          </cell>
        </row>
        <row r="2853">
          <cell r="L2853">
            <v>0</v>
          </cell>
          <cell r="P2853">
            <v>0</v>
          </cell>
          <cell r="X2853">
            <v>0</v>
          </cell>
        </row>
        <row r="2854">
          <cell r="L2854">
            <v>0</v>
          </cell>
          <cell r="P2854">
            <v>0</v>
          </cell>
          <cell r="X2854">
            <v>0</v>
          </cell>
        </row>
        <row r="2855">
          <cell r="L2855">
            <v>0</v>
          </cell>
          <cell r="P2855">
            <v>0</v>
          </cell>
          <cell r="X2855">
            <v>0</v>
          </cell>
        </row>
        <row r="2856">
          <cell r="L2856">
            <v>0</v>
          </cell>
          <cell r="P2856">
            <v>0</v>
          </cell>
          <cell r="X2856">
            <v>0</v>
          </cell>
        </row>
        <row r="2857">
          <cell r="L2857">
            <v>0</v>
          </cell>
          <cell r="P2857">
            <v>0</v>
          </cell>
          <cell r="X2857">
            <v>0</v>
          </cell>
        </row>
        <row r="2858">
          <cell r="L2858">
            <v>0</v>
          </cell>
          <cell r="P2858">
            <v>0</v>
          </cell>
          <cell r="X2858">
            <v>0</v>
          </cell>
        </row>
        <row r="2859">
          <cell r="L2859">
            <v>0</v>
          </cell>
          <cell r="P2859">
            <v>0</v>
          </cell>
          <cell r="X2859">
            <v>0</v>
          </cell>
        </row>
        <row r="2860">
          <cell r="L2860">
            <v>0</v>
          </cell>
          <cell r="P2860">
            <v>0</v>
          </cell>
          <cell r="X2860">
            <v>0</v>
          </cell>
        </row>
        <row r="2861">
          <cell r="L2861">
            <v>0</v>
          </cell>
          <cell r="P2861">
            <v>0</v>
          </cell>
          <cell r="X2861">
            <v>0</v>
          </cell>
        </row>
        <row r="2862">
          <cell r="L2862">
            <v>0</v>
          </cell>
          <cell r="P2862">
            <v>0</v>
          </cell>
          <cell r="X2862">
            <v>0</v>
          </cell>
        </row>
        <row r="2863">
          <cell r="L2863">
            <v>0</v>
          </cell>
          <cell r="P2863">
            <v>0</v>
          </cell>
          <cell r="X2863">
            <v>0</v>
          </cell>
        </row>
        <row r="2864">
          <cell r="L2864">
            <v>0</v>
          </cell>
          <cell r="P2864">
            <v>0</v>
          </cell>
          <cell r="X2864">
            <v>0</v>
          </cell>
        </row>
        <row r="2865">
          <cell r="L2865">
            <v>0</v>
          </cell>
          <cell r="P2865">
            <v>0</v>
          </cell>
          <cell r="X2865">
            <v>0</v>
          </cell>
        </row>
        <row r="2866">
          <cell r="L2866">
            <v>0</v>
          </cell>
          <cell r="P2866">
            <v>0</v>
          </cell>
          <cell r="X2866">
            <v>0</v>
          </cell>
        </row>
        <row r="2867">
          <cell r="L2867">
            <v>0</v>
          </cell>
          <cell r="P2867">
            <v>0</v>
          </cell>
          <cell r="X2867">
            <v>0</v>
          </cell>
        </row>
        <row r="2868">
          <cell r="L2868">
            <v>0</v>
          </cell>
          <cell r="P2868">
            <v>0</v>
          </cell>
          <cell r="X2868">
            <v>0</v>
          </cell>
        </row>
        <row r="2869">
          <cell r="L2869">
            <v>0</v>
          </cell>
          <cell r="P2869">
            <v>0</v>
          </cell>
          <cell r="X2869">
            <v>0</v>
          </cell>
        </row>
        <row r="2870">
          <cell r="L2870">
            <v>0</v>
          </cell>
          <cell r="P2870">
            <v>0</v>
          </cell>
          <cell r="X2870">
            <v>0</v>
          </cell>
        </row>
        <row r="2871">
          <cell r="L2871">
            <v>0</v>
          </cell>
          <cell r="P2871">
            <v>0</v>
          </cell>
          <cell r="X2871">
            <v>0</v>
          </cell>
        </row>
        <row r="2872">
          <cell r="L2872">
            <v>0</v>
          </cell>
          <cell r="P2872">
            <v>0</v>
          </cell>
          <cell r="X2872">
            <v>0</v>
          </cell>
        </row>
        <row r="2873">
          <cell r="L2873">
            <v>0</v>
          </cell>
          <cell r="P2873">
            <v>0</v>
          </cell>
          <cell r="X2873">
            <v>0</v>
          </cell>
        </row>
        <row r="2874">
          <cell r="L2874">
            <v>0</v>
          </cell>
          <cell r="P2874">
            <v>0</v>
          </cell>
          <cell r="X2874">
            <v>0</v>
          </cell>
        </row>
        <row r="2875">
          <cell r="L2875">
            <v>0</v>
          </cell>
          <cell r="P2875">
            <v>0</v>
          </cell>
          <cell r="X2875">
            <v>0</v>
          </cell>
        </row>
        <row r="2876">
          <cell r="L2876">
            <v>92</v>
          </cell>
          <cell r="P2876">
            <v>0</v>
          </cell>
          <cell r="X2876">
            <v>0</v>
          </cell>
        </row>
        <row r="2877">
          <cell r="L2877">
            <v>0</v>
          </cell>
          <cell r="P2877">
            <v>0</v>
          </cell>
          <cell r="X2877">
            <v>0</v>
          </cell>
        </row>
        <row r="2878">
          <cell r="L2878">
            <v>0</v>
          </cell>
          <cell r="P2878">
            <v>0</v>
          </cell>
          <cell r="X2878">
            <v>0</v>
          </cell>
        </row>
        <row r="2879">
          <cell r="L2879">
            <v>0</v>
          </cell>
          <cell r="P2879">
            <v>0</v>
          </cell>
          <cell r="X2879">
            <v>0</v>
          </cell>
        </row>
        <row r="2880">
          <cell r="L2880">
            <v>0</v>
          </cell>
          <cell r="P2880">
            <v>0</v>
          </cell>
          <cell r="X2880">
            <v>0</v>
          </cell>
        </row>
        <row r="2881">
          <cell r="L2881">
            <v>0</v>
          </cell>
          <cell r="P2881">
            <v>0</v>
          </cell>
          <cell r="X2881">
            <v>0</v>
          </cell>
        </row>
        <row r="2882">
          <cell r="L2882">
            <v>0</v>
          </cell>
          <cell r="P2882">
            <v>0</v>
          </cell>
          <cell r="X2882">
            <v>0</v>
          </cell>
        </row>
        <row r="2883">
          <cell r="L2883">
            <v>0</v>
          </cell>
          <cell r="P2883">
            <v>0</v>
          </cell>
          <cell r="X2883">
            <v>0</v>
          </cell>
        </row>
        <row r="2884">
          <cell r="L2884">
            <v>0</v>
          </cell>
          <cell r="P2884">
            <v>0</v>
          </cell>
          <cell r="X2884">
            <v>0</v>
          </cell>
        </row>
        <row r="2885">
          <cell r="L2885">
            <v>0</v>
          </cell>
          <cell r="P2885">
            <v>0</v>
          </cell>
          <cell r="X2885">
            <v>0</v>
          </cell>
        </row>
        <row r="2886">
          <cell r="L2886">
            <v>0</v>
          </cell>
          <cell r="P2886">
            <v>0</v>
          </cell>
          <cell r="X2886">
            <v>0</v>
          </cell>
        </row>
        <row r="2887">
          <cell r="L2887">
            <v>0</v>
          </cell>
          <cell r="P2887">
            <v>0</v>
          </cell>
          <cell r="X2887">
            <v>0</v>
          </cell>
        </row>
        <row r="2888">
          <cell r="L2888">
            <v>0</v>
          </cell>
          <cell r="P2888">
            <v>0</v>
          </cell>
          <cell r="X2888">
            <v>0</v>
          </cell>
        </row>
        <row r="2889">
          <cell r="L2889">
            <v>0</v>
          </cell>
          <cell r="P2889">
            <v>0</v>
          </cell>
          <cell r="X2889">
            <v>0</v>
          </cell>
        </row>
        <row r="2890">
          <cell r="L2890">
            <v>0</v>
          </cell>
          <cell r="P2890">
            <v>0</v>
          </cell>
          <cell r="X2890">
            <v>0</v>
          </cell>
        </row>
        <row r="2891">
          <cell r="L2891">
            <v>0</v>
          </cell>
          <cell r="P2891">
            <v>0</v>
          </cell>
          <cell r="X2891">
            <v>0</v>
          </cell>
        </row>
        <row r="2892">
          <cell r="L2892">
            <v>0</v>
          </cell>
          <cell r="P2892">
            <v>0</v>
          </cell>
          <cell r="X2892">
            <v>0</v>
          </cell>
        </row>
        <row r="2893">
          <cell r="L2893">
            <v>0</v>
          </cell>
          <cell r="P2893">
            <v>0</v>
          </cell>
          <cell r="X2893">
            <v>0</v>
          </cell>
        </row>
        <row r="2894">
          <cell r="L2894">
            <v>0</v>
          </cell>
          <cell r="P2894">
            <v>0</v>
          </cell>
          <cell r="X2894">
            <v>0</v>
          </cell>
        </row>
        <row r="2895">
          <cell r="L2895">
            <v>0</v>
          </cell>
          <cell r="P2895">
            <v>0</v>
          </cell>
          <cell r="X2895">
            <v>0</v>
          </cell>
        </row>
        <row r="2896">
          <cell r="L2896">
            <v>0</v>
          </cell>
          <cell r="P2896">
            <v>0</v>
          </cell>
          <cell r="X2896">
            <v>0</v>
          </cell>
        </row>
        <row r="2897">
          <cell r="L2897">
            <v>0</v>
          </cell>
          <cell r="P2897">
            <v>0</v>
          </cell>
          <cell r="X2897">
            <v>0</v>
          </cell>
        </row>
        <row r="2898">
          <cell r="L2898">
            <v>0</v>
          </cell>
          <cell r="P2898">
            <v>0</v>
          </cell>
          <cell r="X2898">
            <v>0</v>
          </cell>
        </row>
        <row r="2899">
          <cell r="L2899">
            <v>0</v>
          </cell>
          <cell r="P2899">
            <v>0</v>
          </cell>
          <cell r="X2899">
            <v>0</v>
          </cell>
        </row>
        <row r="2900">
          <cell r="L2900">
            <v>65</v>
          </cell>
          <cell r="P2900">
            <v>0</v>
          </cell>
          <cell r="X2900">
            <v>0</v>
          </cell>
        </row>
        <row r="2901">
          <cell r="L2901">
            <v>450</v>
          </cell>
          <cell r="P2901">
            <v>0</v>
          </cell>
          <cell r="X2901">
            <v>0</v>
          </cell>
        </row>
        <row r="2902">
          <cell r="L2902">
            <v>715</v>
          </cell>
          <cell r="P2902">
            <v>0</v>
          </cell>
          <cell r="X2902">
            <v>0</v>
          </cell>
        </row>
        <row r="2903">
          <cell r="L2903">
            <v>515</v>
          </cell>
          <cell r="P2903">
            <v>0</v>
          </cell>
          <cell r="X2903">
            <v>0</v>
          </cell>
        </row>
        <row r="2904">
          <cell r="L2904">
            <v>0</v>
          </cell>
          <cell r="P2904">
            <v>0</v>
          </cell>
          <cell r="X2904">
            <v>0</v>
          </cell>
        </row>
        <row r="2905">
          <cell r="L2905">
            <v>0</v>
          </cell>
          <cell r="P2905">
            <v>0</v>
          </cell>
          <cell r="X2905">
            <v>0</v>
          </cell>
        </row>
        <row r="2906">
          <cell r="L2906">
            <v>0</v>
          </cell>
          <cell r="P2906">
            <v>0</v>
          </cell>
          <cell r="X2906">
            <v>0</v>
          </cell>
        </row>
        <row r="2907">
          <cell r="L2907">
            <v>0</v>
          </cell>
          <cell r="P2907">
            <v>0</v>
          </cell>
          <cell r="X2907">
            <v>0</v>
          </cell>
        </row>
        <row r="2908">
          <cell r="L2908">
            <v>0</v>
          </cell>
          <cell r="P2908">
            <v>0</v>
          </cell>
          <cell r="X2908">
            <v>0</v>
          </cell>
        </row>
        <row r="2909">
          <cell r="L2909">
            <v>515</v>
          </cell>
          <cell r="P2909">
            <v>0</v>
          </cell>
          <cell r="X2909">
            <v>0</v>
          </cell>
        </row>
        <row r="2910">
          <cell r="L2910">
            <v>280</v>
          </cell>
          <cell r="P2910">
            <v>0</v>
          </cell>
          <cell r="X2910">
            <v>0</v>
          </cell>
        </row>
        <row r="2911">
          <cell r="L2911">
            <v>0</v>
          </cell>
          <cell r="P2911">
            <v>0</v>
          </cell>
          <cell r="X2911">
            <v>0</v>
          </cell>
        </row>
        <row r="2912">
          <cell r="L2912">
            <v>2143.87</v>
          </cell>
          <cell r="P2912">
            <v>0</v>
          </cell>
          <cell r="X2912">
            <v>0</v>
          </cell>
        </row>
        <row r="2913">
          <cell r="L2913">
            <v>0</v>
          </cell>
          <cell r="P2913">
            <v>0</v>
          </cell>
          <cell r="X2913">
            <v>0</v>
          </cell>
        </row>
        <row r="2914">
          <cell r="L2914">
            <v>0</v>
          </cell>
          <cell r="P2914">
            <v>0</v>
          </cell>
          <cell r="X2914">
            <v>0</v>
          </cell>
        </row>
        <row r="2915">
          <cell r="L2915">
            <v>0</v>
          </cell>
          <cell r="P2915">
            <v>0</v>
          </cell>
          <cell r="X2915">
            <v>0</v>
          </cell>
        </row>
        <row r="2916">
          <cell r="L2916">
            <v>0</v>
          </cell>
          <cell r="P2916">
            <v>0</v>
          </cell>
          <cell r="X2916">
            <v>0</v>
          </cell>
        </row>
        <row r="2917">
          <cell r="L2917">
            <v>0</v>
          </cell>
          <cell r="P2917">
            <v>0</v>
          </cell>
          <cell r="X2917">
            <v>0</v>
          </cell>
        </row>
        <row r="2918">
          <cell r="L2918">
            <v>60</v>
          </cell>
          <cell r="P2918">
            <v>0</v>
          </cell>
          <cell r="X2918">
            <v>0</v>
          </cell>
        </row>
        <row r="2919">
          <cell r="L2919">
            <v>714.62</v>
          </cell>
          <cell r="P2919">
            <v>0</v>
          </cell>
          <cell r="X2919">
            <v>0</v>
          </cell>
        </row>
        <row r="2920">
          <cell r="L2920">
            <v>0</v>
          </cell>
          <cell r="P2920">
            <v>0</v>
          </cell>
          <cell r="X2920">
            <v>0</v>
          </cell>
        </row>
        <row r="2921">
          <cell r="L2921">
            <v>0</v>
          </cell>
          <cell r="P2921">
            <v>0</v>
          </cell>
          <cell r="X2921">
            <v>0</v>
          </cell>
        </row>
        <row r="2922">
          <cell r="L2922">
            <v>0</v>
          </cell>
          <cell r="P2922">
            <v>0</v>
          </cell>
          <cell r="X2922">
            <v>0</v>
          </cell>
        </row>
        <row r="2923">
          <cell r="L2923">
            <v>0</v>
          </cell>
          <cell r="P2923">
            <v>0</v>
          </cell>
          <cell r="X2923">
            <v>0</v>
          </cell>
        </row>
        <row r="2924">
          <cell r="L2924">
            <v>0</v>
          </cell>
          <cell r="P2924">
            <v>0</v>
          </cell>
          <cell r="X2924">
            <v>3000</v>
          </cell>
        </row>
        <row r="2925">
          <cell r="L2925">
            <v>0</v>
          </cell>
          <cell r="P2925">
            <v>0</v>
          </cell>
          <cell r="X2925">
            <v>0</v>
          </cell>
        </row>
        <row r="2926">
          <cell r="L2926">
            <v>0</v>
          </cell>
          <cell r="P2926">
            <v>0</v>
          </cell>
          <cell r="X2926">
            <v>0</v>
          </cell>
        </row>
        <row r="2927">
          <cell r="L2927">
            <v>0</v>
          </cell>
          <cell r="P2927">
            <v>0</v>
          </cell>
          <cell r="X2927">
            <v>0</v>
          </cell>
        </row>
        <row r="2928">
          <cell r="L2928">
            <v>0</v>
          </cell>
          <cell r="P2928">
            <v>0</v>
          </cell>
          <cell r="X2928">
            <v>0</v>
          </cell>
        </row>
        <row r="2929">
          <cell r="L2929">
            <v>0</v>
          </cell>
          <cell r="P2929">
            <v>0</v>
          </cell>
          <cell r="X2929">
            <v>0</v>
          </cell>
        </row>
        <row r="2930">
          <cell r="L2930">
            <v>0</v>
          </cell>
          <cell r="P2930">
            <v>0</v>
          </cell>
          <cell r="X2930">
            <v>0</v>
          </cell>
        </row>
        <row r="2931">
          <cell r="L2931">
            <v>0</v>
          </cell>
          <cell r="P2931">
            <v>0</v>
          </cell>
          <cell r="X2931">
            <v>0</v>
          </cell>
        </row>
        <row r="2932">
          <cell r="L2932">
            <v>0</v>
          </cell>
          <cell r="P2932">
            <v>0</v>
          </cell>
          <cell r="X2932">
            <v>0</v>
          </cell>
        </row>
        <row r="2933">
          <cell r="L2933">
            <v>0</v>
          </cell>
          <cell r="P2933">
            <v>0</v>
          </cell>
          <cell r="X2933">
            <v>0</v>
          </cell>
        </row>
        <row r="2934">
          <cell r="L2934">
            <v>0</v>
          </cell>
          <cell r="P2934">
            <v>0</v>
          </cell>
          <cell r="X2934">
            <v>0</v>
          </cell>
        </row>
        <row r="2935">
          <cell r="L2935">
            <v>0</v>
          </cell>
          <cell r="P2935">
            <v>0</v>
          </cell>
          <cell r="X2935">
            <v>0</v>
          </cell>
        </row>
        <row r="2936">
          <cell r="L2936">
            <v>0</v>
          </cell>
          <cell r="P2936">
            <v>0</v>
          </cell>
          <cell r="X2936">
            <v>0</v>
          </cell>
        </row>
        <row r="2937">
          <cell r="L2937">
            <v>0</v>
          </cell>
          <cell r="P2937">
            <v>0</v>
          </cell>
          <cell r="X2937">
            <v>0</v>
          </cell>
        </row>
        <row r="2938">
          <cell r="L2938">
            <v>0</v>
          </cell>
          <cell r="P2938">
            <v>0</v>
          </cell>
          <cell r="X2938">
            <v>0</v>
          </cell>
        </row>
        <row r="2939">
          <cell r="L2939">
            <v>0</v>
          </cell>
          <cell r="P2939">
            <v>0</v>
          </cell>
          <cell r="X2939">
            <v>0</v>
          </cell>
        </row>
        <row r="2940">
          <cell r="L2940">
            <v>0</v>
          </cell>
          <cell r="P2940">
            <v>0</v>
          </cell>
          <cell r="X2940">
            <v>0</v>
          </cell>
        </row>
        <row r="2941">
          <cell r="L2941">
            <v>0</v>
          </cell>
          <cell r="P2941">
            <v>0</v>
          </cell>
          <cell r="X2941">
            <v>0</v>
          </cell>
        </row>
        <row r="2942">
          <cell r="L2942">
            <v>0</v>
          </cell>
          <cell r="P2942">
            <v>0</v>
          </cell>
          <cell r="X2942">
            <v>0</v>
          </cell>
        </row>
        <row r="2943">
          <cell r="L2943">
            <v>0</v>
          </cell>
          <cell r="P2943">
            <v>0</v>
          </cell>
          <cell r="X2943">
            <v>0</v>
          </cell>
        </row>
        <row r="2944">
          <cell r="L2944">
            <v>0</v>
          </cell>
          <cell r="P2944">
            <v>0</v>
          </cell>
          <cell r="X2944">
            <v>0</v>
          </cell>
        </row>
        <row r="2945">
          <cell r="L2945">
            <v>0</v>
          </cell>
          <cell r="P2945">
            <v>0</v>
          </cell>
          <cell r="X2945">
            <v>0</v>
          </cell>
        </row>
        <row r="2946">
          <cell r="L2946">
            <v>0</v>
          </cell>
          <cell r="P2946">
            <v>0</v>
          </cell>
          <cell r="X2946">
            <v>0</v>
          </cell>
        </row>
        <row r="2947">
          <cell r="L2947">
            <v>0</v>
          </cell>
          <cell r="P2947">
            <v>0</v>
          </cell>
          <cell r="X2947">
            <v>0</v>
          </cell>
        </row>
        <row r="2948">
          <cell r="L2948">
            <v>0</v>
          </cell>
          <cell r="P2948">
            <v>0</v>
          </cell>
          <cell r="X2948">
            <v>0</v>
          </cell>
        </row>
        <row r="2949">
          <cell r="L2949">
            <v>0</v>
          </cell>
          <cell r="P2949">
            <v>0</v>
          </cell>
          <cell r="X2949">
            <v>0</v>
          </cell>
        </row>
        <row r="2950">
          <cell r="L2950">
            <v>0</v>
          </cell>
          <cell r="P2950">
            <v>0</v>
          </cell>
          <cell r="X2950">
            <v>0</v>
          </cell>
        </row>
        <row r="2951">
          <cell r="L2951">
            <v>0</v>
          </cell>
          <cell r="P2951">
            <v>0</v>
          </cell>
          <cell r="X2951">
            <v>0</v>
          </cell>
        </row>
        <row r="2952">
          <cell r="L2952">
            <v>0</v>
          </cell>
          <cell r="P2952">
            <v>0</v>
          </cell>
          <cell r="X2952">
            <v>0</v>
          </cell>
        </row>
        <row r="2953">
          <cell r="L2953">
            <v>0</v>
          </cell>
          <cell r="P2953">
            <v>0</v>
          </cell>
          <cell r="X2953">
            <v>0</v>
          </cell>
        </row>
        <row r="2954">
          <cell r="L2954">
            <v>0</v>
          </cell>
          <cell r="P2954">
            <v>0</v>
          </cell>
          <cell r="X2954">
            <v>0</v>
          </cell>
        </row>
        <row r="2955">
          <cell r="L2955">
            <v>0</v>
          </cell>
          <cell r="P2955">
            <v>0</v>
          </cell>
          <cell r="X2955">
            <v>0</v>
          </cell>
        </row>
        <row r="2956">
          <cell r="L2956">
            <v>0</v>
          </cell>
          <cell r="P2956">
            <v>0</v>
          </cell>
          <cell r="X2956">
            <v>0</v>
          </cell>
        </row>
        <row r="2957">
          <cell r="L2957">
            <v>0</v>
          </cell>
          <cell r="P2957">
            <v>0</v>
          </cell>
          <cell r="X2957">
            <v>0</v>
          </cell>
        </row>
        <row r="2958">
          <cell r="L2958">
            <v>0</v>
          </cell>
          <cell r="P2958">
            <v>0</v>
          </cell>
          <cell r="X2958">
            <v>0</v>
          </cell>
        </row>
        <row r="2959">
          <cell r="L2959">
            <v>0</v>
          </cell>
          <cell r="P2959">
            <v>0</v>
          </cell>
          <cell r="X2959">
            <v>0</v>
          </cell>
        </row>
        <row r="2960">
          <cell r="L2960">
            <v>0</v>
          </cell>
          <cell r="P2960">
            <v>0</v>
          </cell>
          <cell r="X2960">
            <v>0</v>
          </cell>
        </row>
        <row r="2961">
          <cell r="L2961">
            <v>0</v>
          </cell>
          <cell r="P2961">
            <v>0</v>
          </cell>
          <cell r="X2961">
            <v>0</v>
          </cell>
        </row>
        <row r="2962">
          <cell r="L2962">
            <v>0</v>
          </cell>
          <cell r="P2962">
            <v>0</v>
          </cell>
          <cell r="X2962">
            <v>0</v>
          </cell>
        </row>
        <row r="2963">
          <cell r="L2963">
            <v>0</v>
          </cell>
          <cell r="P2963">
            <v>0</v>
          </cell>
          <cell r="X2963">
            <v>0</v>
          </cell>
        </row>
        <row r="2964">
          <cell r="L2964">
            <v>0</v>
          </cell>
          <cell r="P2964">
            <v>0</v>
          </cell>
          <cell r="X2964">
            <v>0</v>
          </cell>
        </row>
        <row r="2965">
          <cell r="L2965">
            <v>0</v>
          </cell>
          <cell r="P2965">
            <v>0</v>
          </cell>
          <cell r="X2965">
            <v>0</v>
          </cell>
        </row>
        <row r="2966">
          <cell r="L2966">
            <v>94263.64</v>
          </cell>
          <cell r="P2966">
            <v>100710.73</v>
          </cell>
          <cell r="X2966">
            <v>120343.51</v>
          </cell>
        </row>
        <row r="2967">
          <cell r="L2967">
            <v>0</v>
          </cell>
          <cell r="P2967">
            <v>0</v>
          </cell>
          <cell r="X2967">
            <v>0</v>
          </cell>
        </row>
        <row r="2968">
          <cell r="L2968">
            <v>0</v>
          </cell>
          <cell r="P2968">
            <v>0</v>
          </cell>
          <cell r="X2968">
            <v>0</v>
          </cell>
        </row>
        <row r="2969">
          <cell r="L2969">
            <v>0</v>
          </cell>
          <cell r="P2969">
            <v>0</v>
          </cell>
          <cell r="X2969">
            <v>0</v>
          </cell>
        </row>
        <row r="2970">
          <cell r="L2970">
            <v>0</v>
          </cell>
          <cell r="P2970">
            <v>0</v>
          </cell>
          <cell r="X2970">
            <v>0</v>
          </cell>
        </row>
        <row r="2971">
          <cell r="L2971">
            <v>0</v>
          </cell>
          <cell r="P2971">
            <v>0</v>
          </cell>
          <cell r="X2971">
            <v>0</v>
          </cell>
        </row>
        <row r="2972">
          <cell r="L2972">
            <v>0</v>
          </cell>
          <cell r="P2972">
            <v>0</v>
          </cell>
          <cell r="X2972">
            <v>0</v>
          </cell>
        </row>
        <row r="2973">
          <cell r="L2973">
            <v>0</v>
          </cell>
          <cell r="P2973">
            <v>0</v>
          </cell>
          <cell r="X2973">
            <v>0</v>
          </cell>
        </row>
        <row r="2974">
          <cell r="L2974">
            <v>0</v>
          </cell>
          <cell r="P2974">
            <v>0</v>
          </cell>
          <cell r="X2974">
            <v>0</v>
          </cell>
        </row>
        <row r="2975">
          <cell r="L2975">
            <v>0</v>
          </cell>
          <cell r="P2975">
            <v>0</v>
          </cell>
          <cell r="X2975">
            <v>0</v>
          </cell>
        </row>
        <row r="2976">
          <cell r="L2976">
            <v>0</v>
          </cell>
          <cell r="P2976">
            <v>0</v>
          </cell>
          <cell r="X2976">
            <v>0</v>
          </cell>
        </row>
        <row r="2977">
          <cell r="L2977">
            <v>0</v>
          </cell>
          <cell r="P2977">
            <v>0</v>
          </cell>
          <cell r="X2977">
            <v>0</v>
          </cell>
        </row>
        <row r="2978">
          <cell r="L2978">
            <v>0</v>
          </cell>
          <cell r="P2978">
            <v>0</v>
          </cell>
          <cell r="X2978">
            <v>0</v>
          </cell>
        </row>
        <row r="2979">
          <cell r="L2979">
            <v>0</v>
          </cell>
          <cell r="P2979">
            <v>0</v>
          </cell>
          <cell r="X2979">
            <v>0</v>
          </cell>
        </row>
        <row r="2980">
          <cell r="L2980">
            <v>0</v>
          </cell>
          <cell r="P2980">
            <v>0</v>
          </cell>
          <cell r="X2980">
            <v>0</v>
          </cell>
        </row>
        <row r="2981">
          <cell r="L2981">
            <v>0</v>
          </cell>
          <cell r="P2981">
            <v>0</v>
          </cell>
          <cell r="X2981">
            <v>0</v>
          </cell>
        </row>
        <row r="2982">
          <cell r="L2982">
            <v>0</v>
          </cell>
          <cell r="P2982">
            <v>0</v>
          </cell>
          <cell r="X2982">
            <v>0</v>
          </cell>
        </row>
        <row r="2983">
          <cell r="L2983">
            <v>0</v>
          </cell>
          <cell r="P2983">
            <v>0</v>
          </cell>
          <cell r="X2983">
            <v>0</v>
          </cell>
        </row>
        <row r="2984">
          <cell r="L2984">
            <v>0</v>
          </cell>
          <cell r="P2984">
            <v>0</v>
          </cell>
          <cell r="X2984">
            <v>0</v>
          </cell>
        </row>
        <row r="2985">
          <cell r="L2985">
            <v>0</v>
          </cell>
          <cell r="P2985">
            <v>0</v>
          </cell>
          <cell r="X2985">
            <v>0</v>
          </cell>
        </row>
        <row r="2986">
          <cell r="L2986">
            <v>0</v>
          </cell>
          <cell r="P2986">
            <v>0</v>
          </cell>
          <cell r="X2986">
            <v>0</v>
          </cell>
        </row>
        <row r="2987">
          <cell r="L2987">
            <v>1804474.71</v>
          </cell>
          <cell r="P2987">
            <v>751750.25</v>
          </cell>
          <cell r="X2987">
            <v>1515330.92</v>
          </cell>
        </row>
        <row r="2988">
          <cell r="L2988">
            <v>0</v>
          </cell>
          <cell r="P2988">
            <v>0</v>
          </cell>
          <cell r="X2988">
            <v>0</v>
          </cell>
        </row>
        <row r="2989">
          <cell r="L2989">
            <v>0</v>
          </cell>
          <cell r="P2989">
            <v>0</v>
          </cell>
          <cell r="X2989">
            <v>0</v>
          </cell>
        </row>
        <row r="2990">
          <cell r="L2990">
            <v>0</v>
          </cell>
          <cell r="P2990">
            <v>0</v>
          </cell>
          <cell r="X2990">
            <v>0</v>
          </cell>
        </row>
        <row r="2991">
          <cell r="L2991">
            <v>0</v>
          </cell>
          <cell r="P2991">
            <v>0</v>
          </cell>
          <cell r="X2991">
            <v>0</v>
          </cell>
        </row>
        <row r="2992">
          <cell r="L2992">
            <v>0</v>
          </cell>
          <cell r="P2992">
            <v>0</v>
          </cell>
          <cell r="X2992">
            <v>0</v>
          </cell>
        </row>
        <row r="2993">
          <cell r="L2993">
            <v>8500</v>
          </cell>
          <cell r="P2993">
            <v>0</v>
          </cell>
          <cell r="X2993">
            <v>0</v>
          </cell>
        </row>
        <row r="2994">
          <cell r="L2994">
            <v>0</v>
          </cell>
          <cell r="P2994">
            <v>0</v>
          </cell>
          <cell r="X2994">
            <v>0</v>
          </cell>
        </row>
        <row r="2995">
          <cell r="L2995">
            <v>0</v>
          </cell>
          <cell r="P2995">
            <v>0</v>
          </cell>
          <cell r="X2995">
            <v>0</v>
          </cell>
        </row>
        <row r="2996">
          <cell r="L2996">
            <v>0</v>
          </cell>
          <cell r="P2996">
            <v>0</v>
          </cell>
          <cell r="X2996">
            <v>0</v>
          </cell>
        </row>
        <row r="2997">
          <cell r="L2997">
            <v>0</v>
          </cell>
          <cell r="P2997">
            <v>0</v>
          </cell>
          <cell r="X2997">
            <v>0</v>
          </cell>
        </row>
        <row r="2998">
          <cell r="L2998">
            <v>0</v>
          </cell>
          <cell r="P2998">
            <v>0</v>
          </cell>
          <cell r="X2998">
            <v>0</v>
          </cell>
        </row>
        <row r="2999">
          <cell r="L2999">
            <v>0</v>
          </cell>
          <cell r="P2999">
            <v>0</v>
          </cell>
          <cell r="X2999">
            <v>0</v>
          </cell>
        </row>
        <row r="3000">
          <cell r="L3000">
            <v>0</v>
          </cell>
          <cell r="P3000">
            <v>0</v>
          </cell>
          <cell r="X3000">
            <v>0</v>
          </cell>
        </row>
        <row r="3001">
          <cell r="L3001">
            <v>0</v>
          </cell>
          <cell r="P3001">
            <v>0</v>
          </cell>
          <cell r="X3001">
            <v>0</v>
          </cell>
        </row>
        <row r="3002">
          <cell r="L3002">
            <v>0</v>
          </cell>
          <cell r="P3002">
            <v>0</v>
          </cell>
          <cell r="X3002">
            <v>0</v>
          </cell>
        </row>
        <row r="3003">
          <cell r="L3003">
            <v>0</v>
          </cell>
          <cell r="P3003">
            <v>0</v>
          </cell>
          <cell r="X3003">
            <v>0</v>
          </cell>
        </row>
        <row r="3004">
          <cell r="L3004">
            <v>0</v>
          </cell>
          <cell r="P3004">
            <v>0</v>
          </cell>
          <cell r="X3004">
            <v>0</v>
          </cell>
        </row>
        <row r="3005">
          <cell r="L3005">
            <v>0</v>
          </cell>
          <cell r="P3005">
            <v>0</v>
          </cell>
          <cell r="X3005">
            <v>0</v>
          </cell>
        </row>
        <row r="3006">
          <cell r="L3006">
            <v>0</v>
          </cell>
          <cell r="P3006">
            <v>0</v>
          </cell>
          <cell r="X3006">
            <v>0</v>
          </cell>
        </row>
        <row r="3007">
          <cell r="L3007">
            <v>0</v>
          </cell>
          <cell r="P3007">
            <v>0</v>
          </cell>
          <cell r="X3007">
            <v>0</v>
          </cell>
        </row>
        <row r="3008">
          <cell r="L3008">
            <v>0</v>
          </cell>
          <cell r="P3008">
            <v>0</v>
          </cell>
          <cell r="X3008">
            <v>0</v>
          </cell>
        </row>
        <row r="3009">
          <cell r="L3009">
            <v>0</v>
          </cell>
          <cell r="P3009">
            <v>0</v>
          </cell>
          <cell r="X3009">
            <v>0</v>
          </cell>
        </row>
        <row r="3010">
          <cell r="L3010">
            <v>0</v>
          </cell>
          <cell r="P3010">
            <v>0</v>
          </cell>
          <cell r="X3010">
            <v>0</v>
          </cell>
        </row>
        <row r="3011">
          <cell r="L3011">
            <v>0</v>
          </cell>
          <cell r="P3011">
            <v>0</v>
          </cell>
          <cell r="X3011">
            <v>0</v>
          </cell>
        </row>
        <row r="3012">
          <cell r="L3012">
            <v>0</v>
          </cell>
          <cell r="P3012">
            <v>0</v>
          </cell>
          <cell r="X3012">
            <v>0</v>
          </cell>
        </row>
        <row r="3013">
          <cell r="L3013">
            <v>0</v>
          </cell>
          <cell r="P3013">
            <v>0</v>
          </cell>
          <cell r="X3013">
            <v>0</v>
          </cell>
        </row>
        <row r="3014">
          <cell r="L3014">
            <v>0</v>
          </cell>
          <cell r="P3014">
            <v>0</v>
          </cell>
          <cell r="X3014">
            <v>0</v>
          </cell>
        </row>
        <row r="3015">
          <cell r="L3015">
            <v>0</v>
          </cell>
          <cell r="P3015">
            <v>0</v>
          </cell>
          <cell r="X3015">
            <v>0</v>
          </cell>
        </row>
        <row r="3016">
          <cell r="L3016">
            <v>0</v>
          </cell>
          <cell r="P3016">
            <v>0</v>
          </cell>
          <cell r="X3016">
            <v>0</v>
          </cell>
        </row>
        <row r="3017">
          <cell r="L3017">
            <v>0</v>
          </cell>
          <cell r="P3017">
            <v>0</v>
          </cell>
          <cell r="X3017">
            <v>0</v>
          </cell>
        </row>
        <row r="3018">
          <cell r="L3018">
            <v>0</v>
          </cell>
          <cell r="P3018">
            <v>0</v>
          </cell>
          <cell r="X3018">
            <v>0</v>
          </cell>
        </row>
        <row r="3019">
          <cell r="L3019">
            <v>0</v>
          </cell>
          <cell r="P3019">
            <v>0</v>
          </cell>
          <cell r="X3019">
            <v>0</v>
          </cell>
        </row>
        <row r="3020">
          <cell r="L3020">
            <v>0</v>
          </cell>
          <cell r="P3020">
            <v>0</v>
          </cell>
          <cell r="X3020">
            <v>0</v>
          </cell>
        </row>
        <row r="3021">
          <cell r="L3021">
            <v>0</v>
          </cell>
          <cell r="P3021">
            <v>0</v>
          </cell>
          <cell r="X3021">
            <v>0</v>
          </cell>
        </row>
        <row r="3022">
          <cell r="L3022">
            <v>0</v>
          </cell>
          <cell r="P3022">
            <v>0</v>
          </cell>
          <cell r="X3022">
            <v>0</v>
          </cell>
        </row>
        <row r="3023">
          <cell r="L3023">
            <v>0</v>
          </cell>
          <cell r="P3023">
            <v>0</v>
          </cell>
          <cell r="X3023">
            <v>0</v>
          </cell>
        </row>
        <row r="3024">
          <cell r="L3024">
            <v>0</v>
          </cell>
          <cell r="P3024">
            <v>0</v>
          </cell>
          <cell r="X3024">
            <v>0</v>
          </cell>
        </row>
        <row r="3025">
          <cell r="L3025">
            <v>0</v>
          </cell>
          <cell r="P3025">
            <v>0</v>
          </cell>
          <cell r="X3025">
            <v>0</v>
          </cell>
        </row>
        <row r="3026">
          <cell r="L3026">
            <v>0</v>
          </cell>
          <cell r="P3026">
            <v>0</v>
          </cell>
          <cell r="X3026">
            <v>0</v>
          </cell>
        </row>
        <row r="3027">
          <cell r="L3027">
            <v>0</v>
          </cell>
          <cell r="P3027">
            <v>0</v>
          </cell>
          <cell r="X3027">
            <v>0</v>
          </cell>
        </row>
        <row r="3028">
          <cell r="L3028">
            <v>0</v>
          </cell>
          <cell r="P3028">
            <v>0</v>
          </cell>
          <cell r="X3028">
            <v>0</v>
          </cell>
        </row>
        <row r="3029">
          <cell r="L3029">
            <v>0</v>
          </cell>
          <cell r="P3029">
            <v>0</v>
          </cell>
          <cell r="X3029">
            <v>0</v>
          </cell>
        </row>
        <row r="3030">
          <cell r="L3030">
            <v>0</v>
          </cell>
          <cell r="P3030">
            <v>0</v>
          </cell>
          <cell r="X3030">
            <v>0</v>
          </cell>
        </row>
        <row r="3031">
          <cell r="L3031">
            <v>0</v>
          </cell>
          <cell r="P3031">
            <v>0</v>
          </cell>
          <cell r="X3031">
            <v>0</v>
          </cell>
        </row>
        <row r="3032">
          <cell r="L3032">
            <v>0</v>
          </cell>
          <cell r="P3032">
            <v>0</v>
          </cell>
          <cell r="X3032">
            <v>0</v>
          </cell>
        </row>
        <row r="3033">
          <cell r="L3033">
            <v>0</v>
          </cell>
          <cell r="P3033">
            <v>0</v>
          </cell>
          <cell r="X3033">
            <v>0</v>
          </cell>
        </row>
        <row r="3034">
          <cell r="L3034">
            <v>0</v>
          </cell>
          <cell r="P3034">
            <v>0</v>
          </cell>
          <cell r="X3034">
            <v>0</v>
          </cell>
        </row>
        <row r="3035">
          <cell r="L3035">
            <v>0</v>
          </cell>
          <cell r="P3035">
            <v>0</v>
          </cell>
          <cell r="X3035">
            <v>0</v>
          </cell>
        </row>
        <row r="3036">
          <cell r="L3036">
            <v>0</v>
          </cell>
          <cell r="P3036">
            <v>0</v>
          </cell>
          <cell r="X3036">
            <v>0</v>
          </cell>
        </row>
        <row r="3037">
          <cell r="L3037">
            <v>0</v>
          </cell>
          <cell r="P3037">
            <v>0</v>
          </cell>
          <cell r="X3037">
            <v>0</v>
          </cell>
        </row>
        <row r="3038">
          <cell r="L3038">
            <v>0</v>
          </cell>
          <cell r="P3038">
            <v>0</v>
          </cell>
          <cell r="X3038">
            <v>0</v>
          </cell>
        </row>
        <row r="3039">
          <cell r="L3039">
            <v>0</v>
          </cell>
          <cell r="P3039">
            <v>0</v>
          </cell>
          <cell r="X3039">
            <v>0</v>
          </cell>
        </row>
        <row r="3040">
          <cell r="L3040">
            <v>0</v>
          </cell>
          <cell r="P3040">
            <v>0</v>
          </cell>
          <cell r="X3040">
            <v>0</v>
          </cell>
        </row>
        <row r="3041">
          <cell r="L3041">
            <v>0</v>
          </cell>
          <cell r="P3041">
            <v>0</v>
          </cell>
          <cell r="X3041">
            <v>0</v>
          </cell>
        </row>
        <row r="3042">
          <cell r="L3042">
            <v>0</v>
          </cell>
          <cell r="P3042">
            <v>0</v>
          </cell>
          <cell r="X3042">
            <v>0</v>
          </cell>
        </row>
        <row r="3043">
          <cell r="L3043">
            <v>0</v>
          </cell>
          <cell r="P3043">
            <v>0</v>
          </cell>
          <cell r="X3043">
            <v>0</v>
          </cell>
        </row>
        <row r="3044">
          <cell r="L3044">
            <v>0</v>
          </cell>
          <cell r="P3044">
            <v>0</v>
          </cell>
          <cell r="X3044">
            <v>0</v>
          </cell>
        </row>
        <row r="3045">
          <cell r="L3045">
            <v>0</v>
          </cell>
          <cell r="P3045">
            <v>0</v>
          </cell>
          <cell r="X3045">
            <v>0</v>
          </cell>
        </row>
        <row r="3046">
          <cell r="L3046">
            <v>0</v>
          </cell>
          <cell r="P3046">
            <v>0</v>
          </cell>
          <cell r="X3046">
            <v>0</v>
          </cell>
        </row>
        <row r="3047">
          <cell r="L3047">
            <v>0</v>
          </cell>
          <cell r="P3047">
            <v>0</v>
          </cell>
          <cell r="X3047">
            <v>0</v>
          </cell>
        </row>
        <row r="3048">
          <cell r="L3048">
            <v>0</v>
          </cell>
          <cell r="P3048">
            <v>0</v>
          </cell>
          <cell r="X3048">
            <v>0</v>
          </cell>
        </row>
        <row r="3049">
          <cell r="L3049">
            <v>0</v>
          </cell>
          <cell r="P3049">
            <v>0</v>
          </cell>
          <cell r="X3049">
            <v>0</v>
          </cell>
        </row>
        <row r="3050">
          <cell r="L3050">
            <v>0</v>
          </cell>
          <cell r="P3050">
            <v>0</v>
          </cell>
          <cell r="X3050">
            <v>0</v>
          </cell>
        </row>
        <row r="3051">
          <cell r="L3051">
            <v>0</v>
          </cell>
          <cell r="P3051">
            <v>0</v>
          </cell>
          <cell r="X3051">
            <v>0</v>
          </cell>
        </row>
        <row r="3052">
          <cell r="L3052">
            <v>0</v>
          </cell>
          <cell r="P3052">
            <v>0</v>
          </cell>
          <cell r="X3052">
            <v>0</v>
          </cell>
        </row>
        <row r="3053">
          <cell r="L3053">
            <v>0</v>
          </cell>
          <cell r="P3053">
            <v>0</v>
          </cell>
          <cell r="X3053">
            <v>0</v>
          </cell>
        </row>
        <row r="3054">
          <cell r="L3054">
            <v>0</v>
          </cell>
          <cell r="P3054">
            <v>0</v>
          </cell>
          <cell r="X3054">
            <v>0</v>
          </cell>
        </row>
        <row r="3055">
          <cell r="L3055">
            <v>0</v>
          </cell>
          <cell r="P3055">
            <v>0</v>
          </cell>
          <cell r="X3055">
            <v>0</v>
          </cell>
        </row>
        <row r="3056">
          <cell r="L3056">
            <v>0</v>
          </cell>
          <cell r="P3056">
            <v>0</v>
          </cell>
          <cell r="X3056">
            <v>0</v>
          </cell>
        </row>
        <row r="3057">
          <cell r="L3057">
            <v>0</v>
          </cell>
          <cell r="P3057">
            <v>0</v>
          </cell>
          <cell r="X3057">
            <v>0</v>
          </cell>
        </row>
        <row r="3058">
          <cell r="L3058">
            <v>0</v>
          </cell>
          <cell r="P3058">
            <v>0</v>
          </cell>
          <cell r="X3058">
            <v>0</v>
          </cell>
        </row>
        <row r="3059">
          <cell r="L3059">
            <v>0</v>
          </cell>
          <cell r="P3059">
            <v>0</v>
          </cell>
          <cell r="X3059">
            <v>0</v>
          </cell>
        </row>
        <row r="3060">
          <cell r="L3060">
            <v>0</v>
          </cell>
          <cell r="P3060">
            <v>0</v>
          </cell>
          <cell r="X3060">
            <v>0</v>
          </cell>
        </row>
        <row r="3061">
          <cell r="L3061">
            <v>0</v>
          </cell>
          <cell r="P3061">
            <v>0</v>
          </cell>
          <cell r="X3061">
            <v>0</v>
          </cell>
        </row>
        <row r="3062">
          <cell r="L3062">
            <v>0</v>
          </cell>
          <cell r="P3062">
            <v>0</v>
          </cell>
          <cell r="X3062">
            <v>0</v>
          </cell>
        </row>
        <row r="3063">
          <cell r="L3063">
            <v>0</v>
          </cell>
          <cell r="P3063">
            <v>0</v>
          </cell>
          <cell r="X3063">
            <v>0</v>
          </cell>
        </row>
        <row r="3064">
          <cell r="L3064">
            <v>0</v>
          </cell>
          <cell r="P3064">
            <v>0</v>
          </cell>
          <cell r="X3064">
            <v>0</v>
          </cell>
        </row>
        <row r="3065">
          <cell r="L3065">
            <v>0</v>
          </cell>
          <cell r="P3065">
            <v>0</v>
          </cell>
          <cell r="X3065">
            <v>0</v>
          </cell>
        </row>
        <row r="3066">
          <cell r="L3066">
            <v>0</v>
          </cell>
          <cell r="P3066">
            <v>0</v>
          </cell>
          <cell r="X3066">
            <v>0</v>
          </cell>
        </row>
        <row r="3067">
          <cell r="L3067">
            <v>0</v>
          </cell>
          <cell r="P3067">
            <v>0</v>
          </cell>
          <cell r="X3067">
            <v>0</v>
          </cell>
        </row>
        <row r="3068">
          <cell r="L3068">
            <v>0</v>
          </cell>
          <cell r="P3068">
            <v>0</v>
          </cell>
          <cell r="X3068">
            <v>0</v>
          </cell>
        </row>
        <row r="3069">
          <cell r="L3069">
            <v>0</v>
          </cell>
          <cell r="P3069">
            <v>0</v>
          </cell>
          <cell r="X3069">
            <v>0</v>
          </cell>
        </row>
        <row r="3070">
          <cell r="L3070">
            <v>0</v>
          </cell>
          <cell r="P3070">
            <v>0</v>
          </cell>
          <cell r="X3070">
            <v>0</v>
          </cell>
        </row>
        <row r="3071">
          <cell r="L3071">
            <v>0</v>
          </cell>
          <cell r="P3071">
            <v>0</v>
          </cell>
          <cell r="X3071">
            <v>0</v>
          </cell>
        </row>
        <row r="3072">
          <cell r="L3072">
            <v>0</v>
          </cell>
          <cell r="P3072">
            <v>0</v>
          </cell>
          <cell r="X3072">
            <v>0</v>
          </cell>
        </row>
        <row r="3073">
          <cell r="L3073">
            <v>231.5</v>
          </cell>
          <cell r="P3073">
            <v>0</v>
          </cell>
          <cell r="X3073">
            <v>0</v>
          </cell>
        </row>
        <row r="3074">
          <cell r="L3074">
            <v>0</v>
          </cell>
          <cell r="P3074">
            <v>0</v>
          </cell>
          <cell r="X3074">
            <v>0</v>
          </cell>
        </row>
        <row r="3075">
          <cell r="L3075">
            <v>0</v>
          </cell>
          <cell r="P3075">
            <v>0</v>
          </cell>
          <cell r="X3075">
            <v>0</v>
          </cell>
        </row>
        <row r="3076">
          <cell r="L3076">
            <v>0</v>
          </cell>
          <cell r="P3076">
            <v>0</v>
          </cell>
          <cell r="X3076">
            <v>0</v>
          </cell>
        </row>
        <row r="3077">
          <cell r="L3077">
            <v>0</v>
          </cell>
          <cell r="P3077">
            <v>0</v>
          </cell>
          <cell r="X3077">
            <v>0</v>
          </cell>
        </row>
        <row r="3078">
          <cell r="L3078">
            <v>0</v>
          </cell>
          <cell r="P3078">
            <v>0</v>
          </cell>
          <cell r="X3078">
            <v>0</v>
          </cell>
        </row>
        <row r="3079">
          <cell r="L3079">
            <v>0</v>
          </cell>
          <cell r="P3079">
            <v>0</v>
          </cell>
          <cell r="X3079">
            <v>0</v>
          </cell>
        </row>
        <row r="3080">
          <cell r="L3080">
            <v>0</v>
          </cell>
          <cell r="P3080">
            <v>0</v>
          </cell>
          <cell r="X3080">
            <v>0</v>
          </cell>
        </row>
        <row r="3081">
          <cell r="L3081">
            <v>0</v>
          </cell>
          <cell r="P3081">
            <v>0</v>
          </cell>
          <cell r="X3081">
            <v>0</v>
          </cell>
        </row>
        <row r="3082">
          <cell r="L3082">
            <v>1570.3</v>
          </cell>
          <cell r="P3082">
            <v>0</v>
          </cell>
          <cell r="X3082">
            <v>0</v>
          </cell>
        </row>
        <row r="3083">
          <cell r="L3083">
            <v>0</v>
          </cell>
          <cell r="P3083">
            <v>0</v>
          </cell>
          <cell r="X3083">
            <v>0</v>
          </cell>
        </row>
        <row r="3084">
          <cell r="L3084">
            <v>0</v>
          </cell>
          <cell r="P3084">
            <v>0</v>
          </cell>
          <cell r="X3084">
            <v>0</v>
          </cell>
        </row>
        <row r="3085">
          <cell r="L3085">
            <v>0</v>
          </cell>
          <cell r="P3085">
            <v>0</v>
          </cell>
          <cell r="X3085">
            <v>0</v>
          </cell>
        </row>
        <row r="3086">
          <cell r="L3086">
            <v>0</v>
          </cell>
          <cell r="P3086">
            <v>0</v>
          </cell>
          <cell r="X3086">
            <v>0</v>
          </cell>
        </row>
        <row r="3087">
          <cell r="L3087">
            <v>0</v>
          </cell>
          <cell r="P3087">
            <v>0</v>
          </cell>
          <cell r="X3087">
            <v>0</v>
          </cell>
        </row>
        <row r="3088">
          <cell r="L3088">
            <v>0</v>
          </cell>
          <cell r="P3088">
            <v>0</v>
          </cell>
          <cell r="X3088">
            <v>0</v>
          </cell>
        </row>
        <row r="3089">
          <cell r="L3089">
            <v>0</v>
          </cell>
          <cell r="P3089">
            <v>0</v>
          </cell>
          <cell r="X3089">
            <v>0</v>
          </cell>
        </row>
        <row r="3090">
          <cell r="L3090">
            <v>0</v>
          </cell>
          <cell r="P3090">
            <v>0</v>
          </cell>
          <cell r="X3090">
            <v>0</v>
          </cell>
        </row>
        <row r="3091">
          <cell r="L3091">
            <v>0</v>
          </cell>
          <cell r="P3091">
            <v>0</v>
          </cell>
          <cell r="X3091">
            <v>0</v>
          </cell>
        </row>
        <row r="3092">
          <cell r="L3092">
            <v>0</v>
          </cell>
          <cell r="P3092">
            <v>0</v>
          </cell>
          <cell r="X3092">
            <v>0</v>
          </cell>
        </row>
        <row r="3093">
          <cell r="L3093">
            <v>0</v>
          </cell>
          <cell r="P3093">
            <v>0</v>
          </cell>
          <cell r="X3093">
            <v>0</v>
          </cell>
        </row>
        <row r="3094">
          <cell r="L3094">
            <v>0</v>
          </cell>
          <cell r="P3094">
            <v>0</v>
          </cell>
          <cell r="X3094">
            <v>0</v>
          </cell>
        </row>
        <row r="3095">
          <cell r="L3095">
            <v>0</v>
          </cell>
          <cell r="P3095">
            <v>0</v>
          </cell>
          <cell r="X3095">
            <v>0</v>
          </cell>
        </row>
        <row r="3096">
          <cell r="L3096">
            <v>0</v>
          </cell>
          <cell r="P3096">
            <v>0</v>
          </cell>
          <cell r="X3096">
            <v>0</v>
          </cell>
        </row>
        <row r="3097">
          <cell r="L3097">
            <v>0</v>
          </cell>
          <cell r="P3097">
            <v>0</v>
          </cell>
          <cell r="X3097">
            <v>0</v>
          </cell>
        </row>
        <row r="3098">
          <cell r="L3098">
            <v>0</v>
          </cell>
          <cell r="P3098">
            <v>0</v>
          </cell>
          <cell r="X3098">
            <v>0</v>
          </cell>
        </row>
        <row r="3099">
          <cell r="L3099">
            <v>0</v>
          </cell>
          <cell r="P3099">
            <v>0</v>
          </cell>
          <cell r="X3099">
            <v>0</v>
          </cell>
        </row>
        <row r="3100">
          <cell r="L3100">
            <v>0</v>
          </cell>
          <cell r="P3100">
            <v>0</v>
          </cell>
          <cell r="X3100">
            <v>0</v>
          </cell>
        </row>
        <row r="3101">
          <cell r="L3101">
            <v>0</v>
          </cell>
          <cell r="P3101">
            <v>0</v>
          </cell>
          <cell r="X3101">
            <v>0</v>
          </cell>
        </row>
        <row r="3102">
          <cell r="L3102">
            <v>0</v>
          </cell>
          <cell r="P3102">
            <v>0</v>
          </cell>
          <cell r="X3102">
            <v>0</v>
          </cell>
        </row>
        <row r="3103">
          <cell r="L3103">
            <v>0</v>
          </cell>
          <cell r="P3103">
            <v>0</v>
          </cell>
          <cell r="X3103">
            <v>0</v>
          </cell>
        </row>
        <row r="3104">
          <cell r="L3104">
            <v>0</v>
          </cell>
          <cell r="P3104">
            <v>0</v>
          </cell>
          <cell r="X3104">
            <v>0</v>
          </cell>
        </row>
        <row r="3105">
          <cell r="L3105">
            <v>0</v>
          </cell>
          <cell r="P3105">
            <v>0</v>
          </cell>
          <cell r="X3105">
            <v>0</v>
          </cell>
        </row>
        <row r="3106">
          <cell r="L3106">
            <v>0</v>
          </cell>
          <cell r="P3106">
            <v>0</v>
          </cell>
          <cell r="X3106">
            <v>0</v>
          </cell>
        </row>
        <row r="3107">
          <cell r="L3107">
            <v>0</v>
          </cell>
          <cell r="P3107">
            <v>0</v>
          </cell>
          <cell r="X3107">
            <v>0</v>
          </cell>
        </row>
        <row r="3108">
          <cell r="L3108">
            <v>0</v>
          </cell>
          <cell r="P3108">
            <v>0</v>
          </cell>
          <cell r="X3108">
            <v>0</v>
          </cell>
        </row>
        <row r="3109">
          <cell r="L3109">
            <v>0</v>
          </cell>
          <cell r="P3109">
            <v>0</v>
          </cell>
          <cell r="X3109">
            <v>0</v>
          </cell>
        </row>
        <row r="3110">
          <cell r="L3110">
            <v>0</v>
          </cell>
          <cell r="P3110">
            <v>0</v>
          </cell>
          <cell r="X3110">
            <v>0</v>
          </cell>
        </row>
        <row r="3111">
          <cell r="L3111">
            <v>0</v>
          </cell>
          <cell r="P3111">
            <v>0</v>
          </cell>
          <cell r="X3111">
            <v>0</v>
          </cell>
        </row>
        <row r="3112">
          <cell r="L3112">
            <v>0</v>
          </cell>
          <cell r="P3112">
            <v>0</v>
          </cell>
          <cell r="X3112">
            <v>0</v>
          </cell>
        </row>
        <row r="3113">
          <cell r="L3113">
            <v>0</v>
          </cell>
          <cell r="P3113">
            <v>0</v>
          </cell>
          <cell r="X3113">
            <v>0</v>
          </cell>
        </row>
        <row r="3114">
          <cell r="L3114">
            <v>0</v>
          </cell>
          <cell r="P3114">
            <v>0</v>
          </cell>
          <cell r="X3114">
            <v>0</v>
          </cell>
        </row>
        <row r="3115">
          <cell r="L3115">
            <v>0</v>
          </cell>
          <cell r="P3115">
            <v>0</v>
          </cell>
          <cell r="X3115">
            <v>0</v>
          </cell>
        </row>
        <row r="3116">
          <cell r="L3116">
            <v>0</v>
          </cell>
          <cell r="P3116">
            <v>0</v>
          </cell>
          <cell r="X3116">
            <v>0</v>
          </cell>
        </row>
        <row r="3117">
          <cell r="L3117">
            <v>0</v>
          </cell>
          <cell r="P3117">
            <v>0</v>
          </cell>
          <cell r="X3117">
            <v>0</v>
          </cell>
        </row>
        <row r="3118">
          <cell r="L3118">
            <v>0</v>
          </cell>
          <cell r="P3118">
            <v>0</v>
          </cell>
          <cell r="X3118">
            <v>0</v>
          </cell>
        </row>
        <row r="3119">
          <cell r="L3119">
            <v>0</v>
          </cell>
          <cell r="P3119">
            <v>0</v>
          </cell>
          <cell r="X3119">
            <v>0</v>
          </cell>
        </row>
        <row r="3120">
          <cell r="L3120">
            <v>0</v>
          </cell>
          <cell r="P3120">
            <v>0</v>
          </cell>
          <cell r="X3120">
            <v>0</v>
          </cell>
        </row>
        <row r="3121">
          <cell r="L3121">
            <v>0</v>
          </cell>
          <cell r="P3121">
            <v>0</v>
          </cell>
          <cell r="X3121">
            <v>0</v>
          </cell>
        </row>
        <row r="3122">
          <cell r="L3122">
            <v>0</v>
          </cell>
          <cell r="P3122">
            <v>0</v>
          </cell>
          <cell r="X3122">
            <v>0</v>
          </cell>
        </row>
        <row r="3123">
          <cell r="L3123">
            <v>0</v>
          </cell>
          <cell r="P3123">
            <v>0</v>
          </cell>
          <cell r="X3123">
            <v>0</v>
          </cell>
        </row>
        <row r="3124">
          <cell r="L3124">
            <v>0</v>
          </cell>
          <cell r="P3124">
            <v>0</v>
          </cell>
          <cell r="X3124">
            <v>0</v>
          </cell>
        </row>
        <row r="3125">
          <cell r="L3125">
            <v>0</v>
          </cell>
          <cell r="P3125">
            <v>0</v>
          </cell>
          <cell r="X3125">
            <v>0</v>
          </cell>
        </row>
        <row r="3126">
          <cell r="L3126">
            <v>0</v>
          </cell>
          <cell r="P3126">
            <v>0</v>
          </cell>
          <cell r="X3126">
            <v>0</v>
          </cell>
        </row>
        <row r="3127">
          <cell r="L3127">
            <v>0</v>
          </cell>
          <cell r="P3127">
            <v>0</v>
          </cell>
          <cell r="X3127">
            <v>0</v>
          </cell>
        </row>
        <row r="3128">
          <cell r="L3128">
            <v>0</v>
          </cell>
          <cell r="P3128">
            <v>0</v>
          </cell>
          <cell r="X3128">
            <v>0</v>
          </cell>
        </row>
        <row r="3129">
          <cell r="L3129">
            <v>0</v>
          </cell>
          <cell r="P3129">
            <v>0</v>
          </cell>
          <cell r="X3129">
            <v>0</v>
          </cell>
        </row>
        <row r="3130">
          <cell r="L3130">
            <v>0</v>
          </cell>
          <cell r="P3130">
            <v>0</v>
          </cell>
          <cell r="X3130">
            <v>0</v>
          </cell>
        </row>
        <row r="3131">
          <cell r="L3131">
            <v>0</v>
          </cell>
          <cell r="P3131">
            <v>0</v>
          </cell>
          <cell r="X3131">
            <v>0</v>
          </cell>
        </row>
        <row r="3132">
          <cell r="L3132">
            <v>0</v>
          </cell>
          <cell r="P3132">
            <v>0</v>
          </cell>
          <cell r="X3132">
            <v>0</v>
          </cell>
        </row>
        <row r="3133">
          <cell r="L3133">
            <v>0</v>
          </cell>
          <cell r="P3133">
            <v>0</v>
          </cell>
          <cell r="X3133">
            <v>0</v>
          </cell>
        </row>
        <row r="3134">
          <cell r="L3134">
            <v>0</v>
          </cell>
          <cell r="P3134">
            <v>0</v>
          </cell>
          <cell r="X3134">
            <v>0</v>
          </cell>
        </row>
        <row r="3135">
          <cell r="L3135">
            <v>0</v>
          </cell>
          <cell r="P3135">
            <v>0</v>
          </cell>
          <cell r="X3135">
            <v>0</v>
          </cell>
        </row>
        <row r="3136">
          <cell r="L3136">
            <v>0</v>
          </cell>
          <cell r="P3136">
            <v>0</v>
          </cell>
          <cell r="X3136">
            <v>0</v>
          </cell>
        </row>
        <row r="3137">
          <cell r="L3137">
            <v>0</v>
          </cell>
          <cell r="P3137">
            <v>0</v>
          </cell>
          <cell r="X3137">
            <v>0</v>
          </cell>
        </row>
        <row r="3138">
          <cell r="L3138">
            <v>0</v>
          </cell>
          <cell r="P3138">
            <v>0</v>
          </cell>
          <cell r="X3138">
            <v>0</v>
          </cell>
        </row>
        <row r="3139">
          <cell r="L3139">
            <v>0</v>
          </cell>
          <cell r="P3139">
            <v>0</v>
          </cell>
          <cell r="X3139">
            <v>0</v>
          </cell>
        </row>
        <row r="3140">
          <cell r="L3140">
            <v>0</v>
          </cell>
          <cell r="P3140">
            <v>0</v>
          </cell>
          <cell r="X3140">
            <v>0</v>
          </cell>
        </row>
        <row r="3141">
          <cell r="L3141">
            <v>0</v>
          </cell>
          <cell r="P3141">
            <v>0</v>
          </cell>
          <cell r="X3141">
            <v>0</v>
          </cell>
        </row>
        <row r="3142">
          <cell r="L3142">
            <v>0</v>
          </cell>
          <cell r="P3142">
            <v>0</v>
          </cell>
          <cell r="X3142">
            <v>0</v>
          </cell>
        </row>
        <row r="3143">
          <cell r="L3143">
            <v>0</v>
          </cell>
          <cell r="P3143">
            <v>0</v>
          </cell>
          <cell r="X3143">
            <v>0</v>
          </cell>
        </row>
        <row r="3144">
          <cell r="L3144">
            <v>0</v>
          </cell>
          <cell r="P3144">
            <v>0</v>
          </cell>
          <cell r="X3144">
            <v>0</v>
          </cell>
        </row>
        <row r="3145">
          <cell r="L3145">
            <v>0</v>
          </cell>
          <cell r="P3145">
            <v>0</v>
          </cell>
          <cell r="X3145">
            <v>0</v>
          </cell>
        </row>
        <row r="3146">
          <cell r="L3146">
            <v>0</v>
          </cell>
          <cell r="P3146">
            <v>0</v>
          </cell>
          <cell r="X3146">
            <v>0</v>
          </cell>
        </row>
        <row r="3147">
          <cell r="L3147">
            <v>0</v>
          </cell>
          <cell r="P3147">
            <v>0</v>
          </cell>
          <cell r="X3147">
            <v>0</v>
          </cell>
        </row>
        <row r="3148">
          <cell r="L3148">
            <v>0</v>
          </cell>
          <cell r="P3148">
            <v>0</v>
          </cell>
          <cell r="X3148">
            <v>0</v>
          </cell>
        </row>
        <row r="3149">
          <cell r="L3149">
            <v>0</v>
          </cell>
          <cell r="P3149">
            <v>0</v>
          </cell>
          <cell r="X3149">
            <v>0</v>
          </cell>
        </row>
        <row r="3150">
          <cell r="L3150">
            <v>0</v>
          </cell>
          <cell r="P3150">
            <v>0</v>
          </cell>
          <cell r="X3150">
            <v>0</v>
          </cell>
        </row>
        <row r="3151">
          <cell r="L3151">
            <v>0</v>
          </cell>
          <cell r="P3151">
            <v>0</v>
          </cell>
          <cell r="X3151">
            <v>0</v>
          </cell>
        </row>
        <row r="3152">
          <cell r="L3152">
            <v>0</v>
          </cell>
          <cell r="P3152">
            <v>0</v>
          </cell>
          <cell r="X3152">
            <v>0</v>
          </cell>
        </row>
        <row r="3153">
          <cell r="L3153">
            <v>0</v>
          </cell>
          <cell r="P3153">
            <v>0</v>
          </cell>
          <cell r="X3153">
            <v>0</v>
          </cell>
        </row>
        <row r="3154">
          <cell r="L3154">
            <v>0</v>
          </cell>
          <cell r="P3154">
            <v>0</v>
          </cell>
          <cell r="X3154">
            <v>0</v>
          </cell>
        </row>
        <row r="3155">
          <cell r="L3155">
            <v>0</v>
          </cell>
          <cell r="P3155">
            <v>0</v>
          </cell>
          <cell r="X3155">
            <v>0</v>
          </cell>
        </row>
        <row r="3156">
          <cell r="L3156">
            <v>0</v>
          </cell>
          <cell r="P3156">
            <v>0</v>
          </cell>
          <cell r="X3156">
            <v>0</v>
          </cell>
        </row>
        <row r="3157">
          <cell r="L3157">
            <v>0</v>
          </cell>
          <cell r="P3157">
            <v>0</v>
          </cell>
          <cell r="X3157">
            <v>0</v>
          </cell>
        </row>
        <row r="3158">
          <cell r="L3158">
            <v>0</v>
          </cell>
          <cell r="P3158">
            <v>0</v>
          </cell>
          <cell r="X3158">
            <v>0</v>
          </cell>
        </row>
        <row r="3159">
          <cell r="L3159">
            <v>0</v>
          </cell>
          <cell r="P3159">
            <v>0</v>
          </cell>
          <cell r="X3159">
            <v>0</v>
          </cell>
        </row>
        <row r="3160">
          <cell r="L3160">
            <v>0</v>
          </cell>
          <cell r="P3160">
            <v>0</v>
          </cell>
          <cell r="X3160">
            <v>0</v>
          </cell>
        </row>
        <row r="3161">
          <cell r="L3161">
            <v>0</v>
          </cell>
          <cell r="P3161">
            <v>0</v>
          </cell>
          <cell r="X3161">
            <v>0</v>
          </cell>
        </row>
        <row r="3162">
          <cell r="L3162">
            <v>0</v>
          </cell>
          <cell r="P3162">
            <v>0</v>
          </cell>
          <cell r="X3162">
            <v>0</v>
          </cell>
        </row>
        <row r="3163">
          <cell r="L3163">
            <v>0</v>
          </cell>
          <cell r="P3163">
            <v>0</v>
          </cell>
          <cell r="X3163">
            <v>0</v>
          </cell>
        </row>
        <row r="3164">
          <cell r="L3164">
            <v>0</v>
          </cell>
          <cell r="P3164">
            <v>0</v>
          </cell>
          <cell r="X3164">
            <v>0</v>
          </cell>
        </row>
        <row r="3165">
          <cell r="L3165">
            <v>0</v>
          </cell>
          <cell r="P3165">
            <v>0</v>
          </cell>
          <cell r="X3165">
            <v>0</v>
          </cell>
        </row>
        <row r="3166">
          <cell r="L3166">
            <v>0</v>
          </cell>
          <cell r="P3166">
            <v>0</v>
          </cell>
          <cell r="X3166">
            <v>0</v>
          </cell>
        </row>
        <row r="3167">
          <cell r="L3167">
            <v>0</v>
          </cell>
          <cell r="P3167">
            <v>0</v>
          </cell>
          <cell r="X3167">
            <v>0</v>
          </cell>
        </row>
        <row r="3168">
          <cell r="L3168">
            <v>0</v>
          </cell>
          <cell r="P3168">
            <v>0</v>
          </cell>
          <cell r="X3168">
            <v>0</v>
          </cell>
        </row>
        <row r="3169">
          <cell r="L3169">
            <v>0</v>
          </cell>
          <cell r="P3169">
            <v>0</v>
          </cell>
          <cell r="X3169">
            <v>0</v>
          </cell>
        </row>
        <row r="3170">
          <cell r="L3170">
            <v>0</v>
          </cell>
          <cell r="P3170">
            <v>0</v>
          </cell>
          <cell r="X3170">
            <v>0</v>
          </cell>
        </row>
        <row r="3171">
          <cell r="L3171">
            <v>0</v>
          </cell>
          <cell r="P3171">
            <v>0</v>
          </cell>
          <cell r="X3171">
            <v>0</v>
          </cell>
        </row>
        <row r="3172">
          <cell r="L3172">
            <v>0</v>
          </cell>
          <cell r="P3172">
            <v>0</v>
          </cell>
          <cell r="X3172">
            <v>0</v>
          </cell>
        </row>
        <row r="3173">
          <cell r="L3173">
            <v>0</v>
          </cell>
          <cell r="P3173">
            <v>0</v>
          </cell>
          <cell r="X3173">
            <v>0</v>
          </cell>
        </row>
        <row r="3174">
          <cell r="L3174">
            <v>0</v>
          </cell>
          <cell r="P3174">
            <v>0</v>
          </cell>
          <cell r="X3174">
            <v>0</v>
          </cell>
        </row>
        <row r="3175">
          <cell r="L3175">
            <v>0</v>
          </cell>
          <cell r="P3175">
            <v>0</v>
          </cell>
          <cell r="X3175">
            <v>0</v>
          </cell>
        </row>
        <row r="3176">
          <cell r="L3176">
            <v>0</v>
          </cell>
          <cell r="P3176">
            <v>0</v>
          </cell>
          <cell r="X3176">
            <v>0</v>
          </cell>
        </row>
        <row r="3177">
          <cell r="L3177">
            <v>0</v>
          </cell>
          <cell r="P3177">
            <v>0</v>
          </cell>
          <cell r="X3177">
            <v>0</v>
          </cell>
        </row>
        <row r="3178">
          <cell r="L3178">
            <v>0</v>
          </cell>
          <cell r="P3178">
            <v>0</v>
          </cell>
          <cell r="X3178">
            <v>0</v>
          </cell>
        </row>
        <row r="3179">
          <cell r="L3179">
            <v>0</v>
          </cell>
          <cell r="P3179">
            <v>0</v>
          </cell>
          <cell r="X3179">
            <v>0</v>
          </cell>
        </row>
        <row r="3180">
          <cell r="L3180">
            <v>0</v>
          </cell>
          <cell r="P3180">
            <v>0</v>
          </cell>
          <cell r="X3180">
            <v>0</v>
          </cell>
        </row>
        <row r="3181">
          <cell r="L3181">
            <v>0</v>
          </cell>
          <cell r="P3181">
            <v>0</v>
          </cell>
          <cell r="X3181">
            <v>0</v>
          </cell>
        </row>
        <row r="3182">
          <cell r="L3182">
            <v>0</v>
          </cell>
          <cell r="P3182">
            <v>0</v>
          </cell>
          <cell r="X3182">
            <v>0</v>
          </cell>
        </row>
        <row r="3183">
          <cell r="L3183">
            <v>0</v>
          </cell>
          <cell r="P3183">
            <v>0</v>
          </cell>
          <cell r="X3183">
            <v>0</v>
          </cell>
        </row>
        <row r="3184">
          <cell r="L3184">
            <v>0</v>
          </cell>
          <cell r="P3184">
            <v>0</v>
          </cell>
          <cell r="X3184">
            <v>0</v>
          </cell>
        </row>
        <row r="3185">
          <cell r="L3185">
            <v>0</v>
          </cell>
          <cell r="P3185">
            <v>0</v>
          </cell>
          <cell r="X3185">
            <v>0</v>
          </cell>
        </row>
        <row r="3186">
          <cell r="L3186">
            <v>0</v>
          </cell>
          <cell r="P3186">
            <v>0</v>
          </cell>
          <cell r="X3186">
            <v>0</v>
          </cell>
        </row>
        <row r="3187">
          <cell r="L3187">
            <v>0</v>
          </cell>
          <cell r="P3187">
            <v>0</v>
          </cell>
          <cell r="X3187">
            <v>0</v>
          </cell>
        </row>
        <row r="3188">
          <cell r="L3188">
            <v>0</v>
          </cell>
          <cell r="P3188">
            <v>0</v>
          </cell>
          <cell r="X3188">
            <v>0</v>
          </cell>
        </row>
        <row r="3189">
          <cell r="L3189">
            <v>0</v>
          </cell>
          <cell r="P3189">
            <v>0</v>
          </cell>
          <cell r="X3189">
            <v>0</v>
          </cell>
        </row>
        <row r="3190">
          <cell r="L3190">
            <v>0</v>
          </cell>
          <cell r="P3190">
            <v>0</v>
          </cell>
          <cell r="X3190">
            <v>0</v>
          </cell>
        </row>
        <row r="3191">
          <cell r="L3191">
            <v>0</v>
          </cell>
          <cell r="P3191">
            <v>0</v>
          </cell>
          <cell r="X3191">
            <v>0</v>
          </cell>
        </row>
        <row r="3192">
          <cell r="L3192">
            <v>0</v>
          </cell>
          <cell r="P3192">
            <v>0</v>
          </cell>
          <cell r="X3192">
            <v>0</v>
          </cell>
        </row>
        <row r="3193">
          <cell r="L3193">
            <v>0</v>
          </cell>
          <cell r="P3193">
            <v>0</v>
          </cell>
          <cell r="X3193">
            <v>0</v>
          </cell>
        </row>
        <row r="3194">
          <cell r="L3194">
            <v>0</v>
          </cell>
          <cell r="P3194">
            <v>0</v>
          </cell>
          <cell r="X3194">
            <v>0</v>
          </cell>
        </row>
        <row r="3195">
          <cell r="L3195">
            <v>0</v>
          </cell>
          <cell r="P3195">
            <v>0</v>
          </cell>
          <cell r="X3195">
            <v>0</v>
          </cell>
        </row>
        <row r="3196">
          <cell r="L3196">
            <v>0</v>
          </cell>
          <cell r="P3196">
            <v>0</v>
          </cell>
          <cell r="X3196">
            <v>0</v>
          </cell>
        </row>
        <row r="3197">
          <cell r="L3197">
            <v>0</v>
          </cell>
          <cell r="P3197">
            <v>0</v>
          </cell>
          <cell r="X3197">
            <v>0</v>
          </cell>
        </row>
        <row r="3198">
          <cell r="L3198">
            <v>0</v>
          </cell>
          <cell r="P3198">
            <v>0</v>
          </cell>
          <cell r="X3198">
            <v>0</v>
          </cell>
        </row>
        <row r="3199">
          <cell r="L3199">
            <v>0</v>
          </cell>
          <cell r="P3199">
            <v>0</v>
          </cell>
          <cell r="X3199">
            <v>0</v>
          </cell>
        </row>
        <row r="3200">
          <cell r="L3200">
            <v>0</v>
          </cell>
          <cell r="P3200">
            <v>0</v>
          </cell>
          <cell r="X3200">
            <v>0</v>
          </cell>
        </row>
        <row r="3201">
          <cell r="L3201">
            <v>0</v>
          </cell>
          <cell r="P3201">
            <v>0</v>
          </cell>
          <cell r="X3201">
            <v>0</v>
          </cell>
        </row>
        <row r="3202">
          <cell r="L3202">
            <v>0</v>
          </cell>
          <cell r="P3202">
            <v>0</v>
          </cell>
          <cell r="X3202">
            <v>0</v>
          </cell>
        </row>
        <row r="3203">
          <cell r="L3203">
            <v>0</v>
          </cell>
          <cell r="P3203">
            <v>0</v>
          </cell>
          <cell r="X3203">
            <v>0</v>
          </cell>
        </row>
        <row r="3204">
          <cell r="L3204">
            <v>0</v>
          </cell>
          <cell r="P3204">
            <v>0</v>
          </cell>
          <cell r="X3204">
            <v>0</v>
          </cell>
        </row>
        <row r="3205">
          <cell r="L3205">
            <v>0</v>
          </cell>
          <cell r="P3205">
            <v>0</v>
          </cell>
          <cell r="X3205">
            <v>0</v>
          </cell>
        </row>
        <row r="3206">
          <cell r="L3206">
            <v>0</v>
          </cell>
          <cell r="P3206">
            <v>0</v>
          </cell>
          <cell r="X3206">
            <v>0</v>
          </cell>
        </row>
        <row r="3207">
          <cell r="L3207">
            <v>0</v>
          </cell>
          <cell r="P3207">
            <v>0</v>
          </cell>
          <cell r="X3207">
            <v>0</v>
          </cell>
        </row>
        <row r="3208">
          <cell r="L3208">
            <v>0</v>
          </cell>
          <cell r="P3208">
            <v>0</v>
          </cell>
          <cell r="X3208">
            <v>0</v>
          </cell>
        </row>
        <row r="3209">
          <cell r="L3209">
            <v>0</v>
          </cell>
          <cell r="P3209">
            <v>0</v>
          </cell>
          <cell r="X3209">
            <v>0</v>
          </cell>
        </row>
        <row r="3210">
          <cell r="L3210">
            <v>0</v>
          </cell>
          <cell r="P3210">
            <v>0</v>
          </cell>
          <cell r="X3210">
            <v>0</v>
          </cell>
        </row>
        <row r="3211">
          <cell r="L3211">
            <v>0</v>
          </cell>
          <cell r="P3211">
            <v>0</v>
          </cell>
          <cell r="X3211">
            <v>0</v>
          </cell>
        </row>
        <row r="3212">
          <cell r="L3212">
            <v>0</v>
          </cell>
          <cell r="P3212">
            <v>0</v>
          </cell>
          <cell r="X3212">
            <v>0</v>
          </cell>
        </row>
        <row r="3213">
          <cell r="L3213">
            <v>0</v>
          </cell>
          <cell r="P3213">
            <v>0</v>
          </cell>
          <cell r="X3213">
            <v>0</v>
          </cell>
        </row>
        <row r="3214">
          <cell r="L3214">
            <v>0</v>
          </cell>
          <cell r="P3214">
            <v>0</v>
          </cell>
          <cell r="X3214">
            <v>0</v>
          </cell>
        </row>
        <row r="3215">
          <cell r="L3215">
            <v>0</v>
          </cell>
          <cell r="P3215">
            <v>0</v>
          </cell>
          <cell r="X3215">
            <v>0</v>
          </cell>
        </row>
        <row r="3216">
          <cell r="L3216">
            <v>0</v>
          </cell>
          <cell r="P3216">
            <v>0</v>
          </cell>
          <cell r="X3216">
            <v>0</v>
          </cell>
        </row>
        <row r="3217">
          <cell r="L3217">
            <v>0</v>
          </cell>
          <cell r="P3217">
            <v>0</v>
          </cell>
          <cell r="X3217">
            <v>0</v>
          </cell>
        </row>
        <row r="3218">
          <cell r="L3218">
            <v>0</v>
          </cell>
          <cell r="P3218">
            <v>0</v>
          </cell>
          <cell r="X3218">
            <v>0</v>
          </cell>
        </row>
        <row r="3219">
          <cell r="L3219">
            <v>0</v>
          </cell>
          <cell r="P3219">
            <v>0</v>
          </cell>
          <cell r="X3219">
            <v>0</v>
          </cell>
        </row>
        <row r="3220">
          <cell r="L3220">
            <v>0</v>
          </cell>
          <cell r="P3220">
            <v>0</v>
          </cell>
          <cell r="X3220">
            <v>0</v>
          </cell>
        </row>
        <row r="3221">
          <cell r="L3221">
            <v>0</v>
          </cell>
          <cell r="P3221">
            <v>0</v>
          </cell>
          <cell r="X3221">
            <v>0</v>
          </cell>
        </row>
        <row r="3222">
          <cell r="L3222">
            <v>0</v>
          </cell>
          <cell r="P3222">
            <v>0</v>
          </cell>
          <cell r="X3222">
            <v>0</v>
          </cell>
        </row>
        <row r="3223">
          <cell r="L3223">
            <v>0</v>
          </cell>
          <cell r="P3223">
            <v>0</v>
          </cell>
          <cell r="X3223">
            <v>0</v>
          </cell>
        </row>
        <row r="3224">
          <cell r="L3224">
            <v>0</v>
          </cell>
          <cell r="P3224">
            <v>0</v>
          </cell>
          <cell r="X3224">
            <v>0</v>
          </cell>
        </row>
        <row r="3225">
          <cell r="L3225">
            <v>0</v>
          </cell>
          <cell r="P3225">
            <v>0</v>
          </cell>
          <cell r="X3225">
            <v>0</v>
          </cell>
        </row>
        <row r="3226">
          <cell r="L3226">
            <v>0</v>
          </cell>
          <cell r="P3226">
            <v>0</v>
          </cell>
          <cell r="X3226">
            <v>0</v>
          </cell>
        </row>
        <row r="3227">
          <cell r="L3227">
            <v>0</v>
          </cell>
          <cell r="P3227">
            <v>0</v>
          </cell>
          <cell r="X3227">
            <v>0</v>
          </cell>
        </row>
        <row r="3228">
          <cell r="L3228">
            <v>0</v>
          </cell>
          <cell r="P3228">
            <v>0</v>
          </cell>
          <cell r="X3228">
            <v>0</v>
          </cell>
        </row>
        <row r="3229">
          <cell r="L3229">
            <v>0</v>
          </cell>
          <cell r="P3229">
            <v>0</v>
          </cell>
          <cell r="X3229">
            <v>0</v>
          </cell>
        </row>
        <row r="3230">
          <cell r="L3230">
            <v>0</v>
          </cell>
          <cell r="P3230">
            <v>0</v>
          </cell>
          <cell r="X3230">
            <v>0</v>
          </cell>
        </row>
        <row r="3231">
          <cell r="L3231">
            <v>0</v>
          </cell>
          <cell r="P3231">
            <v>0</v>
          </cell>
          <cell r="X3231">
            <v>0</v>
          </cell>
        </row>
        <row r="3232">
          <cell r="L3232">
            <v>0</v>
          </cell>
          <cell r="P3232">
            <v>0</v>
          </cell>
          <cell r="X3232">
            <v>0</v>
          </cell>
        </row>
        <row r="3233">
          <cell r="L3233">
            <v>0</v>
          </cell>
          <cell r="P3233">
            <v>0</v>
          </cell>
          <cell r="X3233">
            <v>0</v>
          </cell>
        </row>
        <row r="3234">
          <cell r="L3234">
            <v>0</v>
          </cell>
          <cell r="P3234">
            <v>0</v>
          </cell>
          <cell r="X3234">
            <v>0</v>
          </cell>
        </row>
        <row r="3235">
          <cell r="L3235">
            <v>0</v>
          </cell>
          <cell r="P3235">
            <v>0</v>
          </cell>
          <cell r="X3235">
            <v>0</v>
          </cell>
        </row>
        <row r="3236">
          <cell r="L3236">
            <v>0</v>
          </cell>
          <cell r="P3236">
            <v>0</v>
          </cell>
          <cell r="X3236">
            <v>0</v>
          </cell>
        </row>
        <row r="3237">
          <cell r="L3237">
            <v>0</v>
          </cell>
          <cell r="P3237">
            <v>0</v>
          </cell>
          <cell r="X3237">
            <v>0</v>
          </cell>
        </row>
        <row r="3238">
          <cell r="L3238">
            <v>0</v>
          </cell>
          <cell r="P3238">
            <v>0</v>
          </cell>
          <cell r="X3238">
            <v>0</v>
          </cell>
        </row>
        <row r="3239">
          <cell r="L3239">
            <v>0</v>
          </cell>
          <cell r="P3239">
            <v>0</v>
          </cell>
          <cell r="X3239">
            <v>0</v>
          </cell>
        </row>
        <row r="3240">
          <cell r="L3240">
            <v>0</v>
          </cell>
          <cell r="P3240">
            <v>0</v>
          </cell>
          <cell r="X3240">
            <v>0</v>
          </cell>
        </row>
        <row r="3241">
          <cell r="L3241">
            <v>0</v>
          </cell>
          <cell r="P3241">
            <v>0</v>
          </cell>
          <cell r="X3241">
            <v>0</v>
          </cell>
        </row>
        <row r="3242">
          <cell r="L3242">
            <v>0</v>
          </cell>
          <cell r="P3242">
            <v>0</v>
          </cell>
          <cell r="X3242">
            <v>0</v>
          </cell>
        </row>
        <row r="3243">
          <cell r="L3243">
            <v>0</v>
          </cell>
          <cell r="P3243">
            <v>0</v>
          </cell>
          <cell r="X3243">
            <v>0</v>
          </cell>
        </row>
        <row r="3244">
          <cell r="L3244">
            <v>0</v>
          </cell>
          <cell r="P3244">
            <v>0</v>
          </cell>
          <cell r="X3244">
            <v>0</v>
          </cell>
        </row>
        <row r="3245">
          <cell r="L3245">
            <v>0</v>
          </cell>
          <cell r="P3245">
            <v>0</v>
          </cell>
          <cell r="X3245">
            <v>0</v>
          </cell>
        </row>
        <row r="3246">
          <cell r="L3246">
            <v>0</v>
          </cell>
          <cell r="P3246">
            <v>0</v>
          </cell>
          <cell r="X3246">
            <v>0</v>
          </cell>
        </row>
        <row r="3247">
          <cell r="L3247">
            <v>0</v>
          </cell>
          <cell r="P3247">
            <v>0</v>
          </cell>
          <cell r="X3247">
            <v>0</v>
          </cell>
        </row>
        <row r="3248">
          <cell r="L3248">
            <v>0</v>
          </cell>
          <cell r="P3248">
            <v>0</v>
          </cell>
          <cell r="X3248">
            <v>0</v>
          </cell>
        </row>
        <row r="3249">
          <cell r="L3249">
            <v>0</v>
          </cell>
          <cell r="P3249">
            <v>0</v>
          </cell>
          <cell r="X3249">
            <v>0</v>
          </cell>
        </row>
        <row r="3250">
          <cell r="L3250">
            <v>0</v>
          </cell>
          <cell r="P3250">
            <v>0</v>
          </cell>
          <cell r="X3250">
            <v>0</v>
          </cell>
        </row>
        <row r="3251">
          <cell r="L3251">
            <v>0</v>
          </cell>
          <cell r="P3251">
            <v>0</v>
          </cell>
          <cell r="X3251">
            <v>0</v>
          </cell>
        </row>
        <row r="3252">
          <cell r="L3252">
            <v>0</v>
          </cell>
          <cell r="P3252">
            <v>0</v>
          </cell>
          <cell r="X3252">
            <v>0</v>
          </cell>
        </row>
        <row r="3253">
          <cell r="L3253">
            <v>0</v>
          </cell>
          <cell r="P3253">
            <v>0</v>
          </cell>
          <cell r="X3253">
            <v>0</v>
          </cell>
        </row>
        <row r="3254">
          <cell r="L3254">
            <v>0</v>
          </cell>
          <cell r="P3254">
            <v>0</v>
          </cell>
          <cell r="X3254">
            <v>0</v>
          </cell>
        </row>
        <row r="3255">
          <cell r="L3255">
            <v>0</v>
          </cell>
          <cell r="P3255">
            <v>0</v>
          </cell>
          <cell r="X3255">
            <v>0</v>
          </cell>
        </row>
        <row r="3256">
          <cell r="L3256">
            <v>0</v>
          </cell>
          <cell r="P3256">
            <v>0</v>
          </cell>
          <cell r="X3256">
            <v>501.89</v>
          </cell>
        </row>
        <row r="3257">
          <cell r="L3257">
            <v>0</v>
          </cell>
          <cell r="P3257">
            <v>0</v>
          </cell>
          <cell r="X3257">
            <v>690.1</v>
          </cell>
        </row>
        <row r="3258">
          <cell r="L3258">
            <v>0</v>
          </cell>
          <cell r="P3258">
            <v>0</v>
          </cell>
          <cell r="X3258">
            <v>752.84</v>
          </cell>
        </row>
        <row r="3259">
          <cell r="L3259">
            <v>0</v>
          </cell>
          <cell r="P3259">
            <v>0</v>
          </cell>
          <cell r="X3259">
            <v>878.31</v>
          </cell>
        </row>
        <row r="3260">
          <cell r="L3260">
            <v>0</v>
          </cell>
          <cell r="P3260">
            <v>0</v>
          </cell>
          <cell r="X3260">
            <v>501.89</v>
          </cell>
        </row>
        <row r="3261">
          <cell r="L3261">
            <v>0</v>
          </cell>
          <cell r="P3261">
            <v>0</v>
          </cell>
          <cell r="X3261">
            <v>564.63</v>
          </cell>
        </row>
        <row r="3262">
          <cell r="L3262">
            <v>0</v>
          </cell>
          <cell r="P3262">
            <v>0</v>
          </cell>
          <cell r="X3262">
            <v>564.63</v>
          </cell>
        </row>
        <row r="3263">
          <cell r="L3263">
            <v>0</v>
          </cell>
          <cell r="P3263">
            <v>0</v>
          </cell>
          <cell r="X3263">
            <v>690.1</v>
          </cell>
        </row>
        <row r="3264">
          <cell r="L3264">
            <v>0</v>
          </cell>
          <cell r="P3264">
            <v>0</v>
          </cell>
          <cell r="X3264">
            <v>4579.75</v>
          </cell>
        </row>
        <row r="3265">
          <cell r="L3265">
            <v>0</v>
          </cell>
          <cell r="P3265">
            <v>0</v>
          </cell>
          <cell r="X3265">
            <v>2823.13</v>
          </cell>
        </row>
        <row r="3266">
          <cell r="L3266">
            <v>0</v>
          </cell>
          <cell r="P3266">
            <v>0</v>
          </cell>
          <cell r="X3266">
            <v>2195.77</v>
          </cell>
        </row>
        <row r="3267">
          <cell r="L3267">
            <v>0</v>
          </cell>
          <cell r="P3267">
            <v>0</v>
          </cell>
          <cell r="X3267">
            <v>1756.62</v>
          </cell>
        </row>
        <row r="3268">
          <cell r="L3268">
            <v>0</v>
          </cell>
          <cell r="P3268">
            <v>0</v>
          </cell>
          <cell r="X3268">
            <v>4015.12</v>
          </cell>
        </row>
        <row r="3269">
          <cell r="L3269">
            <v>0</v>
          </cell>
          <cell r="P3269">
            <v>0</v>
          </cell>
          <cell r="X3269">
            <v>2321.2199999999998</v>
          </cell>
        </row>
        <row r="3270">
          <cell r="L3270">
            <v>0</v>
          </cell>
          <cell r="P3270">
            <v>0</v>
          </cell>
          <cell r="X3270">
            <v>0</v>
          </cell>
        </row>
        <row r="3271">
          <cell r="L3271">
            <v>0</v>
          </cell>
          <cell r="P3271">
            <v>0</v>
          </cell>
          <cell r="X3271">
            <v>0</v>
          </cell>
        </row>
        <row r="3272">
          <cell r="L3272">
            <v>0</v>
          </cell>
          <cell r="P3272">
            <v>0</v>
          </cell>
          <cell r="X3272">
            <v>0</v>
          </cell>
        </row>
        <row r="3273">
          <cell r="L3273">
            <v>0</v>
          </cell>
          <cell r="P3273">
            <v>0</v>
          </cell>
          <cell r="X3273">
            <v>0</v>
          </cell>
        </row>
        <row r="3274">
          <cell r="L3274">
            <v>0</v>
          </cell>
          <cell r="P3274">
            <v>0</v>
          </cell>
          <cell r="X3274">
            <v>0</v>
          </cell>
        </row>
        <row r="3275">
          <cell r="L3275">
            <v>0</v>
          </cell>
          <cell r="P3275">
            <v>0</v>
          </cell>
          <cell r="X3275">
            <v>0</v>
          </cell>
        </row>
        <row r="3276">
          <cell r="L3276">
            <v>0</v>
          </cell>
          <cell r="P3276">
            <v>0</v>
          </cell>
          <cell r="X3276">
            <v>0</v>
          </cell>
        </row>
        <row r="3277">
          <cell r="L3277">
            <v>0</v>
          </cell>
          <cell r="P3277">
            <v>0</v>
          </cell>
          <cell r="X3277">
            <v>0</v>
          </cell>
        </row>
        <row r="3278">
          <cell r="L3278">
            <v>0</v>
          </cell>
          <cell r="P3278">
            <v>0</v>
          </cell>
          <cell r="X3278">
            <v>0</v>
          </cell>
        </row>
        <row r="3279">
          <cell r="L3279">
            <v>0</v>
          </cell>
          <cell r="P3279">
            <v>0</v>
          </cell>
          <cell r="X3279">
            <v>0</v>
          </cell>
        </row>
        <row r="3280">
          <cell r="L3280">
            <v>0</v>
          </cell>
          <cell r="P3280">
            <v>0</v>
          </cell>
          <cell r="X3280">
            <v>0</v>
          </cell>
        </row>
        <row r="3281">
          <cell r="L3281">
            <v>0</v>
          </cell>
          <cell r="P3281">
            <v>0</v>
          </cell>
          <cell r="X3281">
            <v>0</v>
          </cell>
        </row>
        <row r="3282">
          <cell r="L3282">
            <v>0</v>
          </cell>
          <cell r="P3282">
            <v>0</v>
          </cell>
          <cell r="X3282">
            <v>0</v>
          </cell>
        </row>
        <row r="3283">
          <cell r="L3283">
            <v>0</v>
          </cell>
          <cell r="P3283">
            <v>0</v>
          </cell>
          <cell r="X3283">
            <v>0</v>
          </cell>
        </row>
        <row r="3284">
          <cell r="L3284">
            <v>0</v>
          </cell>
          <cell r="P3284">
            <v>0</v>
          </cell>
          <cell r="X3284">
            <v>0</v>
          </cell>
        </row>
        <row r="3285">
          <cell r="L3285">
            <v>0</v>
          </cell>
          <cell r="P3285">
            <v>0</v>
          </cell>
          <cell r="X3285">
            <v>0</v>
          </cell>
        </row>
        <row r="3286">
          <cell r="L3286">
            <v>0</v>
          </cell>
          <cell r="P3286">
            <v>0</v>
          </cell>
          <cell r="X3286">
            <v>0</v>
          </cell>
        </row>
        <row r="3287">
          <cell r="L3287">
            <v>0</v>
          </cell>
          <cell r="P3287">
            <v>0</v>
          </cell>
          <cell r="X3287">
            <v>0</v>
          </cell>
        </row>
        <row r="3288">
          <cell r="L3288">
            <v>0</v>
          </cell>
          <cell r="P3288">
            <v>0</v>
          </cell>
          <cell r="X3288">
            <v>0</v>
          </cell>
        </row>
        <row r="3289">
          <cell r="L3289">
            <v>0</v>
          </cell>
          <cell r="P3289">
            <v>0</v>
          </cell>
          <cell r="X3289">
            <v>0</v>
          </cell>
        </row>
        <row r="3290">
          <cell r="L3290">
            <v>0</v>
          </cell>
          <cell r="P3290">
            <v>0</v>
          </cell>
          <cell r="X3290">
            <v>0</v>
          </cell>
        </row>
        <row r="3291">
          <cell r="L3291">
            <v>0</v>
          </cell>
          <cell r="P3291">
            <v>0</v>
          </cell>
          <cell r="X3291">
            <v>0</v>
          </cell>
        </row>
        <row r="3292">
          <cell r="L3292">
            <v>0</v>
          </cell>
          <cell r="P3292">
            <v>0</v>
          </cell>
          <cell r="X3292">
            <v>0</v>
          </cell>
        </row>
        <row r="3293">
          <cell r="L3293">
            <v>0</v>
          </cell>
          <cell r="P3293">
            <v>0</v>
          </cell>
          <cell r="X3293">
            <v>0</v>
          </cell>
        </row>
        <row r="3294">
          <cell r="L3294">
            <v>0</v>
          </cell>
          <cell r="P3294">
            <v>0</v>
          </cell>
          <cell r="X3294">
            <v>0</v>
          </cell>
        </row>
        <row r="3295">
          <cell r="L3295">
            <v>0</v>
          </cell>
          <cell r="P3295">
            <v>0</v>
          </cell>
          <cell r="X3295">
            <v>0</v>
          </cell>
        </row>
        <row r="3296">
          <cell r="L3296">
            <v>0</v>
          </cell>
          <cell r="P3296">
            <v>0</v>
          </cell>
          <cell r="X3296">
            <v>0</v>
          </cell>
        </row>
        <row r="3297">
          <cell r="L3297">
            <v>0</v>
          </cell>
          <cell r="P3297">
            <v>0</v>
          </cell>
          <cell r="X3297">
            <v>0</v>
          </cell>
        </row>
        <row r="3298">
          <cell r="L3298">
            <v>0</v>
          </cell>
          <cell r="P3298">
            <v>0</v>
          </cell>
          <cell r="X3298">
            <v>0</v>
          </cell>
        </row>
        <row r="3299">
          <cell r="L3299">
            <v>0</v>
          </cell>
          <cell r="P3299">
            <v>0</v>
          </cell>
          <cell r="X3299">
            <v>0</v>
          </cell>
        </row>
        <row r="3300">
          <cell r="L3300">
            <v>0</v>
          </cell>
          <cell r="P3300">
            <v>0</v>
          </cell>
          <cell r="X3300">
            <v>0</v>
          </cell>
        </row>
        <row r="3301">
          <cell r="L3301">
            <v>0</v>
          </cell>
          <cell r="P3301">
            <v>0</v>
          </cell>
          <cell r="X3301">
            <v>0</v>
          </cell>
        </row>
        <row r="3302">
          <cell r="L3302">
            <v>0</v>
          </cell>
          <cell r="P3302">
            <v>0</v>
          </cell>
          <cell r="X3302">
            <v>0</v>
          </cell>
        </row>
        <row r="3303">
          <cell r="L3303">
            <v>0</v>
          </cell>
          <cell r="P3303">
            <v>0</v>
          </cell>
          <cell r="X3303">
            <v>0</v>
          </cell>
        </row>
        <row r="3304">
          <cell r="L3304">
            <v>0</v>
          </cell>
          <cell r="P3304">
            <v>0</v>
          </cell>
          <cell r="X3304">
            <v>0</v>
          </cell>
        </row>
        <row r="3305">
          <cell r="L3305">
            <v>0</v>
          </cell>
          <cell r="P3305">
            <v>0</v>
          </cell>
          <cell r="X3305">
            <v>0</v>
          </cell>
        </row>
        <row r="3306">
          <cell r="L3306">
            <v>0</v>
          </cell>
          <cell r="P3306">
            <v>0</v>
          </cell>
          <cell r="X3306">
            <v>0</v>
          </cell>
        </row>
        <row r="3307">
          <cell r="L3307">
            <v>0</v>
          </cell>
          <cell r="P3307">
            <v>0</v>
          </cell>
          <cell r="X3307">
            <v>0</v>
          </cell>
        </row>
        <row r="3308">
          <cell r="L3308">
            <v>0</v>
          </cell>
          <cell r="P3308">
            <v>0</v>
          </cell>
          <cell r="X3308">
            <v>0</v>
          </cell>
        </row>
        <row r="3309">
          <cell r="L3309">
            <v>0</v>
          </cell>
          <cell r="P3309">
            <v>0</v>
          </cell>
          <cell r="X3309">
            <v>0</v>
          </cell>
        </row>
        <row r="3310">
          <cell r="L3310">
            <v>0</v>
          </cell>
          <cell r="P3310">
            <v>0</v>
          </cell>
          <cell r="X3310">
            <v>0</v>
          </cell>
        </row>
        <row r="3311">
          <cell r="L3311">
            <v>0</v>
          </cell>
          <cell r="P3311">
            <v>0</v>
          </cell>
          <cell r="X3311">
            <v>0</v>
          </cell>
        </row>
        <row r="3312">
          <cell r="L3312">
            <v>0</v>
          </cell>
          <cell r="P3312">
            <v>0</v>
          </cell>
          <cell r="X3312">
            <v>0</v>
          </cell>
        </row>
        <row r="3313">
          <cell r="L3313">
            <v>0</v>
          </cell>
          <cell r="P3313">
            <v>0</v>
          </cell>
          <cell r="X3313">
            <v>0</v>
          </cell>
        </row>
        <row r="3314">
          <cell r="L3314">
            <v>0</v>
          </cell>
          <cell r="P3314">
            <v>0</v>
          </cell>
          <cell r="X3314">
            <v>0</v>
          </cell>
        </row>
        <row r="3315">
          <cell r="L3315">
            <v>0</v>
          </cell>
          <cell r="P3315">
            <v>0</v>
          </cell>
          <cell r="X3315">
            <v>0</v>
          </cell>
        </row>
        <row r="3316">
          <cell r="L3316">
            <v>0</v>
          </cell>
          <cell r="P3316">
            <v>0</v>
          </cell>
          <cell r="X3316">
            <v>0</v>
          </cell>
        </row>
        <row r="3317">
          <cell r="L3317">
            <v>0</v>
          </cell>
          <cell r="P3317">
            <v>0</v>
          </cell>
          <cell r="X3317">
            <v>0</v>
          </cell>
        </row>
        <row r="3318">
          <cell r="L3318">
            <v>0</v>
          </cell>
          <cell r="P3318">
            <v>0</v>
          </cell>
          <cell r="X3318">
            <v>0</v>
          </cell>
        </row>
        <row r="3319">
          <cell r="L3319">
            <v>0</v>
          </cell>
          <cell r="P3319">
            <v>0</v>
          </cell>
          <cell r="X3319">
            <v>0</v>
          </cell>
        </row>
        <row r="3320">
          <cell r="L3320">
            <v>0</v>
          </cell>
          <cell r="P3320">
            <v>0</v>
          </cell>
          <cell r="X3320">
            <v>0</v>
          </cell>
        </row>
        <row r="3321">
          <cell r="L3321">
            <v>0</v>
          </cell>
          <cell r="P3321">
            <v>0</v>
          </cell>
          <cell r="X3321">
            <v>0</v>
          </cell>
        </row>
        <row r="3322">
          <cell r="L3322">
            <v>0</v>
          </cell>
          <cell r="P3322">
            <v>0</v>
          </cell>
          <cell r="X3322">
            <v>0</v>
          </cell>
        </row>
        <row r="3323">
          <cell r="L3323">
            <v>0</v>
          </cell>
          <cell r="P3323">
            <v>0</v>
          </cell>
          <cell r="X3323">
            <v>0</v>
          </cell>
        </row>
        <row r="3324">
          <cell r="L3324">
            <v>0</v>
          </cell>
          <cell r="P3324">
            <v>0</v>
          </cell>
          <cell r="X3324">
            <v>0</v>
          </cell>
        </row>
        <row r="3325">
          <cell r="L3325">
            <v>0</v>
          </cell>
          <cell r="P3325">
            <v>0</v>
          </cell>
          <cell r="X3325">
            <v>0</v>
          </cell>
        </row>
        <row r="3326">
          <cell r="L3326">
            <v>0</v>
          </cell>
          <cell r="P3326">
            <v>0</v>
          </cell>
          <cell r="X3326">
            <v>0</v>
          </cell>
        </row>
        <row r="3327">
          <cell r="L3327">
            <v>0</v>
          </cell>
          <cell r="P3327">
            <v>0</v>
          </cell>
          <cell r="X3327">
            <v>0</v>
          </cell>
        </row>
        <row r="3328">
          <cell r="L3328">
            <v>0</v>
          </cell>
          <cell r="P3328">
            <v>0</v>
          </cell>
          <cell r="X3328">
            <v>0</v>
          </cell>
        </row>
        <row r="3329">
          <cell r="L3329">
            <v>0</v>
          </cell>
          <cell r="P3329">
            <v>0</v>
          </cell>
          <cell r="X3329">
            <v>0</v>
          </cell>
        </row>
        <row r="3330">
          <cell r="L3330">
            <v>0</v>
          </cell>
          <cell r="P3330">
            <v>0</v>
          </cell>
          <cell r="X3330">
            <v>0</v>
          </cell>
        </row>
        <row r="3331">
          <cell r="L3331">
            <v>0</v>
          </cell>
          <cell r="P3331">
            <v>0</v>
          </cell>
          <cell r="X3331">
            <v>0</v>
          </cell>
        </row>
        <row r="3332">
          <cell r="L3332">
            <v>0</v>
          </cell>
          <cell r="P3332">
            <v>0</v>
          </cell>
          <cell r="X3332">
            <v>0</v>
          </cell>
        </row>
        <row r="3333">
          <cell r="L3333">
            <v>0</v>
          </cell>
          <cell r="P3333">
            <v>0</v>
          </cell>
          <cell r="X3333">
            <v>0</v>
          </cell>
        </row>
        <row r="3334">
          <cell r="L3334">
            <v>0</v>
          </cell>
          <cell r="P3334">
            <v>0</v>
          </cell>
          <cell r="X3334">
            <v>0</v>
          </cell>
        </row>
        <row r="3335">
          <cell r="L3335">
            <v>0</v>
          </cell>
          <cell r="P3335">
            <v>0</v>
          </cell>
          <cell r="X3335">
            <v>0</v>
          </cell>
        </row>
        <row r="3336">
          <cell r="L3336">
            <v>0</v>
          </cell>
          <cell r="P3336">
            <v>0</v>
          </cell>
          <cell r="X3336">
            <v>0</v>
          </cell>
        </row>
        <row r="3337">
          <cell r="L3337">
            <v>0</v>
          </cell>
          <cell r="P3337">
            <v>0</v>
          </cell>
          <cell r="X3337">
            <v>0</v>
          </cell>
        </row>
        <row r="3338">
          <cell r="L3338">
            <v>0</v>
          </cell>
          <cell r="P3338">
            <v>0</v>
          </cell>
          <cell r="X3338">
            <v>0</v>
          </cell>
        </row>
        <row r="3339">
          <cell r="L3339">
            <v>0</v>
          </cell>
          <cell r="P3339">
            <v>0</v>
          </cell>
          <cell r="X3339">
            <v>0</v>
          </cell>
        </row>
        <row r="3340">
          <cell r="L3340">
            <v>0</v>
          </cell>
          <cell r="P3340">
            <v>0</v>
          </cell>
          <cell r="X3340">
            <v>0</v>
          </cell>
        </row>
        <row r="3341">
          <cell r="L3341">
            <v>0</v>
          </cell>
          <cell r="P3341">
            <v>0</v>
          </cell>
          <cell r="X3341">
            <v>0</v>
          </cell>
        </row>
        <row r="3342">
          <cell r="L3342">
            <v>0</v>
          </cell>
          <cell r="P3342">
            <v>0</v>
          </cell>
          <cell r="X3342">
            <v>0</v>
          </cell>
        </row>
        <row r="3343">
          <cell r="L3343">
            <v>0</v>
          </cell>
          <cell r="P3343">
            <v>283.20999999999998</v>
          </cell>
          <cell r="X3343">
            <v>30564.06</v>
          </cell>
        </row>
        <row r="3344">
          <cell r="L3344">
            <v>0</v>
          </cell>
          <cell r="P3344">
            <v>0</v>
          </cell>
          <cell r="X3344">
            <v>0</v>
          </cell>
        </row>
        <row r="3345">
          <cell r="L3345">
            <v>130.33000000000001</v>
          </cell>
          <cell r="P3345">
            <v>0</v>
          </cell>
          <cell r="X3345">
            <v>0</v>
          </cell>
        </row>
        <row r="3346">
          <cell r="L3346">
            <v>0</v>
          </cell>
          <cell r="P3346">
            <v>0</v>
          </cell>
          <cell r="X3346">
            <v>0</v>
          </cell>
        </row>
        <row r="3347">
          <cell r="L3347">
            <v>0</v>
          </cell>
          <cell r="P3347">
            <v>0</v>
          </cell>
          <cell r="X3347">
            <v>0</v>
          </cell>
        </row>
        <row r="3348">
          <cell r="L3348">
            <v>0</v>
          </cell>
          <cell r="P3348">
            <v>0</v>
          </cell>
          <cell r="X3348">
            <v>0</v>
          </cell>
        </row>
        <row r="3349">
          <cell r="L3349">
            <v>0</v>
          </cell>
          <cell r="P3349">
            <v>0</v>
          </cell>
          <cell r="X3349">
            <v>0</v>
          </cell>
        </row>
        <row r="3350">
          <cell r="L3350">
            <v>0</v>
          </cell>
          <cell r="P3350">
            <v>0</v>
          </cell>
          <cell r="X3350">
            <v>0</v>
          </cell>
        </row>
        <row r="3351">
          <cell r="L3351">
            <v>0</v>
          </cell>
          <cell r="P3351">
            <v>0</v>
          </cell>
          <cell r="X3351">
            <v>0</v>
          </cell>
        </row>
        <row r="3352">
          <cell r="L3352">
            <v>0</v>
          </cell>
          <cell r="P3352">
            <v>0</v>
          </cell>
          <cell r="X3352">
            <v>0</v>
          </cell>
        </row>
        <row r="3353">
          <cell r="L3353">
            <v>0</v>
          </cell>
          <cell r="P3353">
            <v>0</v>
          </cell>
          <cell r="X3353">
            <v>0</v>
          </cell>
        </row>
        <row r="3354">
          <cell r="L3354">
            <v>0</v>
          </cell>
          <cell r="P3354">
            <v>0</v>
          </cell>
          <cell r="X3354">
            <v>0</v>
          </cell>
        </row>
        <row r="3355">
          <cell r="L3355">
            <v>0</v>
          </cell>
          <cell r="P3355">
            <v>0</v>
          </cell>
          <cell r="X3355">
            <v>0</v>
          </cell>
        </row>
        <row r="3356">
          <cell r="L3356">
            <v>0</v>
          </cell>
          <cell r="P3356">
            <v>0</v>
          </cell>
          <cell r="X3356">
            <v>0</v>
          </cell>
        </row>
        <row r="3357">
          <cell r="L3357">
            <v>0</v>
          </cell>
          <cell r="P3357">
            <v>0</v>
          </cell>
          <cell r="X3357">
            <v>0</v>
          </cell>
        </row>
        <row r="3358">
          <cell r="L3358">
            <v>0</v>
          </cell>
          <cell r="P3358">
            <v>0</v>
          </cell>
          <cell r="X3358">
            <v>0</v>
          </cell>
        </row>
        <row r="3359">
          <cell r="L3359">
            <v>0</v>
          </cell>
          <cell r="P3359">
            <v>0</v>
          </cell>
          <cell r="X3359">
            <v>0</v>
          </cell>
        </row>
        <row r="3360">
          <cell r="L3360">
            <v>0</v>
          </cell>
          <cell r="P3360">
            <v>0</v>
          </cell>
          <cell r="X3360">
            <v>0</v>
          </cell>
        </row>
        <row r="3361">
          <cell r="L3361">
            <v>0</v>
          </cell>
          <cell r="P3361">
            <v>0</v>
          </cell>
          <cell r="X3361">
            <v>0</v>
          </cell>
        </row>
        <row r="3362">
          <cell r="L3362">
            <v>0</v>
          </cell>
          <cell r="P3362">
            <v>0</v>
          </cell>
          <cell r="X3362">
            <v>0</v>
          </cell>
        </row>
        <row r="3363">
          <cell r="L3363">
            <v>0</v>
          </cell>
          <cell r="P3363">
            <v>0</v>
          </cell>
          <cell r="X3363">
            <v>0</v>
          </cell>
        </row>
        <row r="3364">
          <cell r="L3364">
            <v>0</v>
          </cell>
          <cell r="P3364">
            <v>0</v>
          </cell>
          <cell r="X3364">
            <v>0</v>
          </cell>
        </row>
        <row r="3365">
          <cell r="L3365">
            <v>0</v>
          </cell>
          <cell r="P3365">
            <v>0</v>
          </cell>
          <cell r="X3365">
            <v>0</v>
          </cell>
        </row>
        <row r="3366">
          <cell r="L3366">
            <v>0</v>
          </cell>
          <cell r="P3366">
            <v>0</v>
          </cell>
          <cell r="X3366">
            <v>0</v>
          </cell>
        </row>
        <row r="3367">
          <cell r="L3367">
            <v>0</v>
          </cell>
          <cell r="P3367">
            <v>0</v>
          </cell>
          <cell r="X3367">
            <v>0</v>
          </cell>
        </row>
        <row r="3368">
          <cell r="L3368">
            <v>0</v>
          </cell>
          <cell r="P3368">
            <v>0</v>
          </cell>
          <cell r="X3368">
            <v>0</v>
          </cell>
        </row>
        <row r="3369">
          <cell r="L3369">
            <v>0</v>
          </cell>
          <cell r="P3369">
            <v>0</v>
          </cell>
          <cell r="X3369">
            <v>0</v>
          </cell>
        </row>
        <row r="3370">
          <cell r="L3370">
            <v>0</v>
          </cell>
          <cell r="P3370">
            <v>0</v>
          </cell>
          <cell r="X3370">
            <v>0</v>
          </cell>
        </row>
        <row r="3371">
          <cell r="L3371">
            <v>0</v>
          </cell>
          <cell r="P3371">
            <v>0</v>
          </cell>
          <cell r="X3371">
            <v>0</v>
          </cell>
        </row>
        <row r="3372">
          <cell r="L3372">
            <v>0</v>
          </cell>
          <cell r="P3372">
            <v>0</v>
          </cell>
          <cell r="X3372">
            <v>0</v>
          </cell>
        </row>
        <row r="3373">
          <cell r="L3373">
            <v>0</v>
          </cell>
          <cell r="P3373">
            <v>0</v>
          </cell>
          <cell r="X3373">
            <v>0</v>
          </cell>
        </row>
        <row r="3374">
          <cell r="L3374">
            <v>0</v>
          </cell>
          <cell r="P3374">
            <v>0</v>
          </cell>
          <cell r="X3374">
            <v>0</v>
          </cell>
        </row>
        <row r="3375">
          <cell r="L3375">
            <v>0</v>
          </cell>
          <cell r="P3375">
            <v>0</v>
          </cell>
          <cell r="X3375">
            <v>0</v>
          </cell>
        </row>
        <row r="3376">
          <cell r="L3376">
            <v>0</v>
          </cell>
          <cell r="P3376">
            <v>0</v>
          </cell>
          <cell r="X3376">
            <v>0</v>
          </cell>
        </row>
        <row r="3377">
          <cell r="L3377">
            <v>0</v>
          </cell>
          <cell r="P3377">
            <v>0</v>
          </cell>
          <cell r="X3377">
            <v>0</v>
          </cell>
        </row>
        <row r="3378">
          <cell r="L3378">
            <v>0</v>
          </cell>
          <cell r="P3378">
            <v>0</v>
          </cell>
          <cell r="X3378">
            <v>0</v>
          </cell>
        </row>
        <row r="3379">
          <cell r="L3379">
            <v>0</v>
          </cell>
          <cell r="P3379">
            <v>0</v>
          </cell>
          <cell r="X3379">
            <v>0</v>
          </cell>
        </row>
        <row r="3380">
          <cell r="L3380">
            <v>0</v>
          </cell>
          <cell r="P3380">
            <v>0</v>
          </cell>
          <cell r="X3380">
            <v>0</v>
          </cell>
        </row>
        <row r="3381">
          <cell r="L3381">
            <v>0</v>
          </cell>
          <cell r="P3381">
            <v>0</v>
          </cell>
          <cell r="X3381">
            <v>0</v>
          </cell>
        </row>
        <row r="3382">
          <cell r="L3382">
            <v>0</v>
          </cell>
          <cell r="P3382">
            <v>0</v>
          </cell>
          <cell r="X3382">
            <v>0</v>
          </cell>
        </row>
        <row r="3383">
          <cell r="L3383">
            <v>0</v>
          </cell>
          <cell r="P3383">
            <v>0</v>
          </cell>
          <cell r="X3383">
            <v>0</v>
          </cell>
        </row>
        <row r="3384">
          <cell r="L3384">
            <v>0</v>
          </cell>
          <cell r="P3384">
            <v>0</v>
          </cell>
          <cell r="X3384">
            <v>0</v>
          </cell>
        </row>
        <row r="3385">
          <cell r="L3385">
            <v>0</v>
          </cell>
          <cell r="P3385">
            <v>0</v>
          </cell>
          <cell r="X3385">
            <v>0</v>
          </cell>
        </row>
        <row r="3386">
          <cell r="L3386">
            <v>0</v>
          </cell>
          <cell r="P3386">
            <v>0</v>
          </cell>
          <cell r="X3386">
            <v>0</v>
          </cell>
        </row>
        <row r="3387">
          <cell r="L3387">
            <v>0</v>
          </cell>
          <cell r="P3387">
            <v>0</v>
          </cell>
          <cell r="X3387">
            <v>0</v>
          </cell>
        </row>
        <row r="3388">
          <cell r="L3388">
            <v>75.39</v>
          </cell>
          <cell r="P3388">
            <v>0</v>
          </cell>
          <cell r="X3388">
            <v>0</v>
          </cell>
        </row>
        <row r="3389">
          <cell r="L3389">
            <v>0</v>
          </cell>
          <cell r="P3389">
            <v>0</v>
          </cell>
          <cell r="X3389">
            <v>0</v>
          </cell>
        </row>
        <row r="3390">
          <cell r="L3390">
            <v>0</v>
          </cell>
          <cell r="P3390">
            <v>0</v>
          </cell>
          <cell r="X3390">
            <v>0</v>
          </cell>
        </row>
        <row r="3391">
          <cell r="L3391">
            <v>0</v>
          </cell>
          <cell r="P3391">
            <v>0</v>
          </cell>
          <cell r="X3391">
            <v>0</v>
          </cell>
        </row>
        <row r="3392">
          <cell r="L3392">
            <v>0</v>
          </cell>
          <cell r="P3392">
            <v>0</v>
          </cell>
          <cell r="X3392">
            <v>0</v>
          </cell>
        </row>
        <row r="3393">
          <cell r="L3393">
            <v>0</v>
          </cell>
          <cell r="P3393">
            <v>0</v>
          </cell>
          <cell r="X3393">
            <v>0</v>
          </cell>
        </row>
        <row r="3394">
          <cell r="L3394">
            <v>0</v>
          </cell>
          <cell r="P3394">
            <v>0</v>
          </cell>
          <cell r="X3394">
            <v>0</v>
          </cell>
        </row>
        <row r="3395">
          <cell r="L3395">
            <v>0</v>
          </cell>
          <cell r="P3395">
            <v>0</v>
          </cell>
          <cell r="X3395">
            <v>0</v>
          </cell>
        </row>
        <row r="3396">
          <cell r="L3396">
            <v>0</v>
          </cell>
          <cell r="P3396">
            <v>0</v>
          </cell>
          <cell r="X3396">
            <v>0</v>
          </cell>
        </row>
        <row r="3397">
          <cell r="L3397">
            <v>0</v>
          </cell>
          <cell r="P3397">
            <v>0</v>
          </cell>
          <cell r="X3397">
            <v>0</v>
          </cell>
        </row>
        <row r="3398">
          <cell r="L3398">
            <v>0</v>
          </cell>
          <cell r="P3398">
            <v>0</v>
          </cell>
          <cell r="X3398">
            <v>0</v>
          </cell>
        </row>
        <row r="3399">
          <cell r="L3399">
            <v>0</v>
          </cell>
          <cell r="P3399">
            <v>0</v>
          </cell>
          <cell r="X3399">
            <v>0</v>
          </cell>
        </row>
        <row r="3400">
          <cell r="L3400">
            <v>0</v>
          </cell>
          <cell r="P3400">
            <v>0</v>
          </cell>
          <cell r="X3400">
            <v>0</v>
          </cell>
        </row>
        <row r="3401">
          <cell r="L3401">
            <v>0</v>
          </cell>
          <cell r="P3401">
            <v>0</v>
          </cell>
          <cell r="X3401">
            <v>0</v>
          </cell>
        </row>
        <row r="3402">
          <cell r="L3402">
            <v>0</v>
          </cell>
          <cell r="P3402">
            <v>0</v>
          </cell>
          <cell r="X3402">
            <v>0</v>
          </cell>
        </row>
        <row r="3403">
          <cell r="L3403">
            <v>0</v>
          </cell>
          <cell r="P3403">
            <v>0</v>
          </cell>
          <cell r="X3403">
            <v>0</v>
          </cell>
        </row>
        <row r="3404">
          <cell r="L3404">
            <v>0</v>
          </cell>
          <cell r="P3404">
            <v>0</v>
          </cell>
          <cell r="X3404">
            <v>0</v>
          </cell>
        </row>
        <row r="3405">
          <cell r="L3405">
            <v>0</v>
          </cell>
          <cell r="P3405">
            <v>0</v>
          </cell>
          <cell r="X3405">
            <v>0</v>
          </cell>
        </row>
        <row r="3406">
          <cell r="L3406">
            <v>0</v>
          </cell>
          <cell r="P3406">
            <v>0</v>
          </cell>
          <cell r="X3406">
            <v>0</v>
          </cell>
        </row>
        <row r="3407">
          <cell r="L3407">
            <v>0</v>
          </cell>
          <cell r="P3407">
            <v>0</v>
          </cell>
          <cell r="X3407">
            <v>0</v>
          </cell>
        </row>
        <row r="3408">
          <cell r="L3408">
            <v>0</v>
          </cell>
          <cell r="P3408">
            <v>0</v>
          </cell>
          <cell r="X3408">
            <v>0</v>
          </cell>
        </row>
        <row r="3409">
          <cell r="L3409">
            <v>0</v>
          </cell>
          <cell r="P3409">
            <v>0</v>
          </cell>
          <cell r="X3409">
            <v>0</v>
          </cell>
        </row>
        <row r="3410">
          <cell r="L3410">
            <v>0</v>
          </cell>
          <cell r="P3410">
            <v>0</v>
          </cell>
          <cell r="X3410">
            <v>0</v>
          </cell>
        </row>
        <row r="3411">
          <cell r="L3411">
            <v>0</v>
          </cell>
          <cell r="P3411">
            <v>0</v>
          </cell>
          <cell r="X3411">
            <v>0</v>
          </cell>
        </row>
        <row r="3412">
          <cell r="L3412">
            <v>0</v>
          </cell>
          <cell r="P3412">
            <v>0</v>
          </cell>
          <cell r="X3412">
            <v>0</v>
          </cell>
        </row>
        <row r="3413">
          <cell r="L3413">
            <v>0</v>
          </cell>
          <cell r="P3413">
            <v>0</v>
          </cell>
          <cell r="X3413">
            <v>0</v>
          </cell>
        </row>
        <row r="3414">
          <cell r="L3414">
            <v>0</v>
          </cell>
          <cell r="P3414">
            <v>0</v>
          </cell>
          <cell r="X3414">
            <v>0</v>
          </cell>
        </row>
        <row r="3415">
          <cell r="L3415">
            <v>0</v>
          </cell>
          <cell r="P3415">
            <v>0</v>
          </cell>
          <cell r="X3415">
            <v>0</v>
          </cell>
        </row>
        <row r="3416">
          <cell r="L3416">
            <v>0</v>
          </cell>
          <cell r="P3416">
            <v>0</v>
          </cell>
          <cell r="X3416">
            <v>0</v>
          </cell>
        </row>
        <row r="3417">
          <cell r="L3417">
            <v>0</v>
          </cell>
          <cell r="P3417">
            <v>0</v>
          </cell>
          <cell r="X3417">
            <v>0</v>
          </cell>
        </row>
        <row r="3418">
          <cell r="L3418">
            <v>0</v>
          </cell>
          <cell r="P3418">
            <v>0</v>
          </cell>
          <cell r="X3418">
            <v>0</v>
          </cell>
        </row>
        <row r="3419">
          <cell r="L3419">
            <v>0</v>
          </cell>
          <cell r="P3419">
            <v>0</v>
          </cell>
          <cell r="X3419">
            <v>0</v>
          </cell>
        </row>
        <row r="3420">
          <cell r="L3420">
            <v>0</v>
          </cell>
          <cell r="P3420">
            <v>0</v>
          </cell>
          <cell r="X3420">
            <v>0</v>
          </cell>
        </row>
        <row r="3421">
          <cell r="L3421">
            <v>0</v>
          </cell>
          <cell r="P3421">
            <v>0</v>
          </cell>
          <cell r="X3421">
            <v>0</v>
          </cell>
        </row>
        <row r="3422">
          <cell r="L3422">
            <v>0</v>
          </cell>
          <cell r="P3422">
            <v>0</v>
          </cell>
          <cell r="X3422">
            <v>0</v>
          </cell>
        </row>
        <row r="3423">
          <cell r="L3423">
            <v>0</v>
          </cell>
          <cell r="P3423">
            <v>0</v>
          </cell>
          <cell r="X3423">
            <v>0</v>
          </cell>
        </row>
        <row r="3424">
          <cell r="L3424">
            <v>0</v>
          </cell>
          <cell r="P3424">
            <v>0</v>
          </cell>
          <cell r="X3424">
            <v>0</v>
          </cell>
        </row>
        <row r="3425">
          <cell r="L3425">
            <v>0</v>
          </cell>
          <cell r="P3425">
            <v>0</v>
          </cell>
          <cell r="X3425">
            <v>0</v>
          </cell>
        </row>
        <row r="3426">
          <cell r="L3426">
            <v>0</v>
          </cell>
          <cell r="P3426">
            <v>0</v>
          </cell>
          <cell r="X3426">
            <v>0</v>
          </cell>
        </row>
        <row r="3427">
          <cell r="L3427">
            <v>0</v>
          </cell>
          <cell r="P3427">
            <v>0</v>
          </cell>
          <cell r="X3427">
            <v>0</v>
          </cell>
        </row>
        <row r="3428">
          <cell r="L3428">
            <v>0</v>
          </cell>
          <cell r="P3428">
            <v>0</v>
          </cell>
          <cell r="X3428">
            <v>0</v>
          </cell>
        </row>
        <row r="3429">
          <cell r="L3429">
            <v>0</v>
          </cell>
          <cell r="P3429">
            <v>0</v>
          </cell>
          <cell r="X3429">
            <v>0</v>
          </cell>
        </row>
        <row r="3430">
          <cell r="L3430">
            <v>0</v>
          </cell>
          <cell r="P3430">
            <v>0</v>
          </cell>
          <cell r="X3430">
            <v>0</v>
          </cell>
        </row>
        <row r="3431">
          <cell r="L3431">
            <v>0</v>
          </cell>
          <cell r="P3431">
            <v>0</v>
          </cell>
          <cell r="X3431">
            <v>0</v>
          </cell>
        </row>
        <row r="3432">
          <cell r="L3432">
            <v>0</v>
          </cell>
          <cell r="P3432">
            <v>0</v>
          </cell>
          <cell r="X3432">
            <v>0</v>
          </cell>
        </row>
        <row r="3433">
          <cell r="L3433">
            <v>0</v>
          </cell>
          <cell r="P3433">
            <v>0</v>
          </cell>
          <cell r="X3433">
            <v>0</v>
          </cell>
        </row>
        <row r="3434">
          <cell r="L3434">
            <v>0</v>
          </cell>
          <cell r="P3434">
            <v>0</v>
          </cell>
          <cell r="X3434">
            <v>0</v>
          </cell>
        </row>
        <row r="3435">
          <cell r="L3435">
            <v>0</v>
          </cell>
          <cell r="P3435">
            <v>0</v>
          </cell>
          <cell r="X3435">
            <v>0</v>
          </cell>
        </row>
        <row r="3436">
          <cell r="L3436">
            <v>0</v>
          </cell>
          <cell r="P3436">
            <v>0</v>
          </cell>
          <cell r="X3436">
            <v>0</v>
          </cell>
        </row>
        <row r="3437">
          <cell r="L3437">
            <v>0</v>
          </cell>
          <cell r="P3437">
            <v>0</v>
          </cell>
          <cell r="X3437">
            <v>0</v>
          </cell>
        </row>
        <row r="3438">
          <cell r="L3438">
            <v>0</v>
          </cell>
          <cell r="P3438">
            <v>0</v>
          </cell>
          <cell r="X3438">
            <v>0</v>
          </cell>
        </row>
        <row r="3439">
          <cell r="L3439">
            <v>0</v>
          </cell>
          <cell r="P3439">
            <v>0</v>
          </cell>
          <cell r="X3439">
            <v>0</v>
          </cell>
        </row>
        <row r="3440">
          <cell r="L3440">
            <v>0</v>
          </cell>
          <cell r="P3440">
            <v>0</v>
          </cell>
          <cell r="X3440">
            <v>0</v>
          </cell>
        </row>
        <row r="3441">
          <cell r="L3441">
            <v>0</v>
          </cell>
          <cell r="P3441">
            <v>0</v>
          </cell>
          <cell r="X3441">
            <v>0</v>
          </cell>
        </row>
        <row r="3442">
          <cell r="L3442">
            <v>0</v>
          </cell>
          <cell r="P3442">
            <v>0</v>
          </cell>
          <cell r="X3442">
            <v>0</v>
          </cell>
        </row>
        <row r="3443">
          <cell r="L3443">
            <v>0</v>
          </cell>
          <cell r="P3443">
            <v>0</v>
          </cell>
          <cell r="X3443">
            <v>0</v>
          </cell>
        </row>
        <row r="3444">
          <cell r="L3444">
            <v>0</v>
          </cell>
          <cell r="P3444">
            <v>0</v>
          </cell>
          <cell r="X3444">
            <v>0</v>
          </cell>
        </row>
        <row r="3445">
          <cell r="L3445">
            <v>0</v>
          </cell>
          <cell r="P3445">
            <v>0</v>
          </cell>
          <cell r="X3445">
            <v>0</v>
          </cell>
        </row>
        <row r="3446">
          <cell r="L3446">
            <v>0</v>
          </cell>
          <cell r="P3446">
            <v>0</v>
          </cell>
          <cell r="X3446">
            <v>0</v>
          </cell>
        </row>
        <row r="3447">
          <cell r="L3447">
            <v>0</v>
          </cell>
          <cell r="P3447">
            <v>0</v>
          </cell>
          <cell r="X3447">
            <v>0</v>
          </cell>
        </row>
        <row r="3448">
          <cell r="L3448">
            <v>0</v>
          </cell>
          <cell r="P3448">
            <v>0</v>
          </cell>
          <cell r="X3448">
            <v>0</v>
          </cell>
        </row>
        <row r="3449">
          <cell r="L3449">
            <v>0</v>
          </cell>
          <cell r="P3449">
            <v>0</v>
          </cell>
          <cell r="X3449">
            <v>0</v>
          </cell>
        </row>
        <row r="3450">
          <cell r="L3450">
            <v>0</v>
          </cell>
          <cell r="P3450">
            <v>0</v>
          </cell>
          <cell r="X3450">
            <v>0</v>
          </cell>
        </row>
        <row r="3451">
          <cell r="L3451">
            <v>0</v>
          </cell>
          <cell r="P3451">
            <v>0</v>
          </cell>
          <cell r="X3451">
            <v>0</v>
          </cell>
        </row>
        <row r="3452">
          <cell r="L3452">
            <v>0</v>
          </cell>
          <cell r="P3452">
            <v>0</v>
          </cell>
          <cell r="X3452">
            <v>0</v>
          </cell>
        </row>
        <row r="3453">
          <cell r="L3453">
            <v>0</v>
          </cell>
          <cell r="P3453">
            <v>0</v>
          </cell>
          <cell r="X3453">
            <v>0</v>
          </cell>
        </row>
        <row r="3454">
          <cell r="L3454">
            <v>0</v>
          </cell>
          <cell r="P3454">
            <v>0</v>
          </cell>
          <cell r="X3454">
            <v>0</v>
          </cell>
        </row>
        <row r="3455">
          <cell r="L3455">
            <v>0</v>
          </cell>
          <cell r="P3455">
            <v>0</v>
          </cell>
          <cell r="X3455">
            <v>0</v>
          </cell>
        </row>
        <row r="3456">
          <cell r="L3456">
            <v>0</v>
          </cell>
          <cell r="P3456">
            <v>0</v>
          </cell>
          <cell r="X3456">
            <v>0</v>
          </cell>
        </row>
        <row r="3457">
          <cell r="L3457">
            <v>0</v>
          </cell>
          <cell r="P3457">
            <v>0</v>
          </cell>
          <cell r="X3457">
            <v>0</v>
          </cell>
        </row>
        <row r="3458">
          <cell r="L3458">
            <v>0</v>
          </cell>
          <cell r="P3458">
            <v>0</v>
          </cell>
          <cell r="X3458">
            <v>0</v>
          </cell>
        </row>
        <row r="3459">
          <cell r="L3459">
            <v>0</v>
          </cell>
          <cell r="P3459">
            <v>0</v>
          </cell>
          <cell r="X3459">
            <v>0</v>
          </cell>
        </row>
        <row r="3460">
          <cell r="L3460">
            <v>0</v>
          </cell>
          <cell r="P3460">
            <v>0</v>
          </cell>
          <cell r="X3460">
            <v>0</v>
          </cell>
        </row>
        <row r="3461">
          <cell r="L3461">
            <v>0</v>
          </cell>
          <cell r="P3461">
            <v>0</v>
          </cell>
          <cell r="X3461">
            <v>0</v>
          </cell>
        </row>
        <row r="3462">
          <cell r="L3462">
            <v>0</v>
          </cell>
          <cell r="P3462">
            <v>0</v>
          </cell>
          <cell r="X3462">
            <v>0</v>
          </cell>
        </row>
        <row r="3463">
          <cell r="L3463">
            <v>0</v>
          </cell>
          <cell r="P3463">
            <v>0</v>
          </cell>
          <cell r="X3463">
            <v>0</v>
          </cell>
        </row>
        <row r="3464">
          <cell r="L3464">
            <v>0</v>
          </cell>
          <cell r="P3464">
            <v>0</v>
          </cell>
          <cell r="X3464">
            <v>0</v>
          </cell>
        </row>
        <row r="3465">
          <cell r="L3465">
            <v>0</v>
          </cell>
          <cell r="P3465">
            <v>0</v>
          </cell>
          <cell r="X3465">
            <v>0</v>
          </cell>
        </row>
        <row r="3466">
          <cell r="L3466">
            <v>0</v>
          </cell>
          <cell r="P3466">
            <v>0</v>
          </cell>
          <cell r="X3466">
            <v>0</v>
          </cell>
        </row>
        <row r="3467">
          <cell r="L3467">
            <v>0</v>
          </cell>
          <cell r="P3467">
            <v>0</v>
          </cell>
          <cell r="X3467">
            <v>0</v>
          </cell>
        </row>
        <row r="3468">
          <cell r="L3468">
            <v>0</v>
          </cell>
          <cell r="P3468">
            <v>0</v>
          </cell>
          <cell r="X3468">
            <v>0</v>
          </cell>
        </row>
        <row r="3469">
          <cell r="L3469">
            <v>0</v>
          </cell>
          <cell r="P3469">
            <v>0</v>
          </cell>
          <cell r="X3469">
            <v>0</v>
          </cell>
        </row>
        <row r="3470">
          <cell r="L3470">
            <v>0</v>
          </cell>
          <cell r="P3470">
            <v>0</v>
          </cell>
          <cell r="X3470">
            <v>0</v>
          </cell>
        </row>
        <row r="3471">
          <cell r="L3471">
            <v>0</v>
          </cell>
          <cell r="P3471">
            <v>0</v>
          </cell>
          <cell r="X3471">
            <v>0</v>
          </cell>
        </row>
        <row r="3472">
          <cell r="L3472">
            <v>0</v>
          </cell>
          <cell r="P3472">
            <v>0</v>
          </cell>
          <cell r="X3472">
            <v>0</v>
          </cell>
        </row>
        <row r="3473">
          <cell r="L3473">
            <v>0</v>
          </cell>
          <cell r="P3473">
            <v>0</v>
          </cell>
          <cell r="X3473">
            <v>0</v>
          </cell>
        </row>
        <row r="3474">
          <cell r="L3474">
            <v>0</v>
          </cell>
          <cell r="P3474">
            <v>0</v>
          </cell>
          <cell r="X3474">
            <v>0</v>
          </cell>
        </row>
        <row r="3475">
          <cell r="L3475">
            <v>0</v>
          </cell>
          <cell r="P3475">
            <v>0</v>
          </cell>
          <cell r="X3475">
            <v>0</v>
          </cell>
        </row>
        <row r="3476">
          <cell r="L3476">
            <v>0</v>
          </cell>
          <cell r="P3476">
            <v>0</v>
          </cell>
          <cell r="X3476">
            <v>0</v>
          </cell>
        </row>
        <row r="3477">
          <cell r="L3477">
            <v>0</v>
          </cell>
          <cell r="P3477">
            <v>0</v>
          </cell>
          <cell r="X3477">
            <v>0</v>
          </cell>
        </row>
        <row r="3478">
          <cell r="L3478">
            <v>0</v>
          </cell>
          <cell r="P3478">
            <v>0</v>
          </cell>
          <cell r="X3478">
            <v>0</v>
          </cell>
        </row>
        <row r="3479">
          <cell r="L3479">
            <v>0</v>
          </cell>
          <cell r="P3479">
            <v>0</v>
          </cell>
          <cell r="X3479">
            <v>0</v>
          </cell>
        </row>
        <row r="3480">
          <cell r="L3480">
            <v>0</v>
          </cell>
          <cell r="P3480">
            <v>0</v>
          </cell>
          <cell r="X3480">
            <v>0</v>
          </cell>
        </row>
        <row r="3481">
          <cell r="L3481">
            <v>0</v>
          </cell>
          <cell r="P3481">
            <v>0</v>
          </cell>
          <cell r="X3481">
            <v>0</v>
          </cell>
        </row>
        <row r="3482">
          <cell r="L3482">
            <v>0</v>
          </cell>
          <cell r="P3482">
            <v>0</v>
          </cell>
          <cell r="X3482">
            <v>0</v>
          </cell>
        </row>
        <row r="3483">
          <cell r="L3483">
            <v>0</v>
          </cell>
          <cell r="P3483">
            <v>0</v>
          </cell>
          <cell r="X3483">
            <v>0</v>
          </cell>
        </row>
        <row r="3484">
          <cell r="L3484">
            <v>0</v>
          </cell>
          <cell r="P3484">
            <v>0</v>
          </cell>
          <cell r="X3484">
            <v>0</v>
          </cell>
        </row>
        <row r="3485">
          <cell r="L3485">
            <v>0</v>
          </cell>
          <cell r="P3485">
            <v>0</v>
          </cell>
          <cell r="X3485">
            <v>0</v>
          </cell>
        </row>
        <row r="3486">
          <cell r="L3486">
            <v>0</v>
          </cell>
          <cell r="P3486">
            <v>0</v>
          </cell>
          <cell r="X3486">
            <v>0</v>
          </cell>
        </row>
        <row r="3487">
          <cell r="L3487">
            <v>0</v>
          </cell>
          <cell r="P3487">
            <v>0</v>
          </cell>
          <cell r="X3487">
            <v>0</v>
          </cell>
        </row>
        <row r="3488">
          <cell r="L3488">
            <v>0</v>
          </cell>
          <cell r="P3488">
            <v>0</v>
          </cell>
          <cell r="X3488">
            <v>0</v>
          </cell>
        </row>
        <row r="3489">
          <cell r="L3489">
            <v>0</v>
          </cell>
          <cell r="P3489">
            <v>0</v>
          </cell>
          <cell r="X3489">
            <v>0</v>
          </cell>
        </row>
        <row r="3490">
          <cell r="L3490">
            <v>0</v>
          </cell>
          <cell r="P3490">
            <v>0</v>
          </cell>
          <cell r="X3490">
            <v>0</v>
          </cell>
        </row>
        <row r="3491">
          <cell r="L3491">
            <v>0</v>
          </cell>
          <cell r="P3491">
            <v>0</v>
          </cell>
          <cell r="X3491">
            <v>0</v>
          </cell>
        </row>
        <row r="3492">
          <cell r="L3492">
            <v>0</v>
          </cell>
          <cell r="P3492">
            <v>0</v>
          </cell>
          <cell r="X3492">
            <v>0</v>
          </cell>
        </row>
        <row r="3493">
          <cell r="L3493">
            <v>0</v>
          </cell>
          <cell r="P3493">
            <v>0</v>
          </cell>
          <cell r="X3493">
            <v>0</v>
          </cell>
        </row>
        <row r="3494">
          <cell r="L3494">
            <v>0</v>
          </cell>
          <cell r="P3494">
            <v>0</v>
          </cell>
          <cell r="X3494">
            <v>0</v>
          </cell>
        </row>
        <row r="3495">
          <cell r="L3495">
            <v>0</v>
          </cell>
          <cell r="P3495">
            <v>0</v>
          </cell>
          <cell r="X3495">
            <v>0</v>
          </cell>
        </row>
        <row r="3496">
          <cell r="L3496">
            <v>0</v>
          </cell>
          <cell r="P3496">
            <v>0</v>
          </cell>
          <cell r="X3496">
            <v>0</v>
          </cell>
        </row>
        <row r="3497">
          <cell r="L3497">
            <v>0</v>
          </cell>
          <cell r="P3497">
            <v>0</v>
          </cell>
          <cell r="X3497">
            <v>0</v>
          </cell>
        </row>
        <row r="3498">
          <cell r="L3498">
            <v>0</v>
          </cell>
          <cell r="P3498">
            <v>0</v>
          </cell>
          <cell r="X3498">
            <v>0</v>
          </cell>
        </row>
        <row r="3499">
          <cell r="L3499">
            <v>0</v>
          </cell>
          <cell r="P3499">
            <v>0</v>
          </cell>
          <cell r="X3499">
            <v>0</v>
          </cell>
        </row>
        <row r="3500">
          <cell r="L3500">
            <v>0</v>
          </cell>
          <cell r="P3500">
            <v>0</v>
          </cell>
          <cell r="X3500">
            <v>0</v>
          </cell>
        </row>
        <row r="3501">
          <cell r="L3501">
            <v>0</v>
          </cell>
          <cell r="P3501">
            <v>0</v>
          </cell>
          <cell r="X3501">
            <v>0</v>
          </cell>
        </row>
        <row r="3502">
          <cell r="L3502">
            <v>0</v>
          </cell>
          <cell r="P3502">
            <v>0</v>
          </cell>
          <cell r="X3502">
            <v>0</v>
          </cell>
        </row>
        <row r="3503">
          <cell r="L3503">
            <v>0</v>
          </cell>
          <cell r="P3503">
            <v>0</v>
          </cell>
          <cell r="X3503">
            <v>0</v>
          </cell>
        </row>
        <row r="3504">
          <cell r="L3504">
            <v>0</v>
          </cell>
          <cell r="P3504">
            <v>0</v>
          </cell>
          <cell r="X3504">
            <v>0</v>
          </cell>
        </row>
        <row r="3505">
          <cell r="L3505">
            <v>0</v>
          </cell>
          <cell r="P3505">
            <v>0</v>
          </cell>
          <cell r="X3505">
            <v>0</v>
          </cell>
        </row>
        <row r="3506">
          <cell r="L3506">
            <v>0</v>
          </cell>
          <cell r="P3506">
            <v>0</v>
          </cell>
          <cell r="X3506">
            <v>0</v>
          </cell>
        </row>
        <row r="3507">
          <cell r="L3507">
            <v>0</v>
          </cell>
          <cell r="P3507">
            <v>0</v>
          </cell>
          <cell r="X3507">
            <v>0</v>
          </cell>
        </row>
        <row r="3508">
          <cell r="L3508">
            <v>0</v>
          </cell>
          <cell r="P3508">
            <v>0</v>
          </cell>
          <cell r="X3508">
            <v>0</v>
          </cell>
        </row>
        <row r="3509">
          <cell r="L3509">
            <v>0</v>
          </cell>
          <cell r="P3509">
            <v>0</v>
          </cell>
          <cell r="X3509">
            <v>0</v>
          </cell>
        </row>
        <row r="3510">
          <cell r="L3510">
            <v>0</v>
          </cell>
          <cell r="P3510">
            <v>0</v>
          </cell>
          <cell r="X3510">
            <v>0</v>
          </cell>
        </row>
        <row r="3511">
          <cell r="L3511">
            <v>0</v>
          </cell>
          <cell r="P3511">
            <v>0</v>
          </cell>
          <cell r="X3511">
            <v>0</v>
          </cell>
        </row>
        <row r="3512">
          <cell r="L3512">
            <v>0</v>
          </cell>
          <cell r="P3512">
            <v>0</v>
          </cell>
          <cell r="X3512">
            <v>0</v>
          </cell>
        </row>
        <row r="3513">
          <cell r="L3513">
            <v>0</v>
          </cell>
          <cell r="P3513">
            <v>0</v>
          </cell>
          <cell r="X3513">
            <v>0</v>
          </cell>
        </row>
        <row r="3514">
          <cell r="L3514">
            <v>0</v>
          </cell>
          <cell r="P3514">
            <v>0</v>
          </cell>
          <cell r="X3514">
            <v>0</v>
          </cell>
        </row>
        <row r="3515">
          <cell r="L3515">
            <v>0</v>
          </cell>
          <cell r="P3515">
            <v>0</v>
          </cell>
          <cell r="X3515">
            <v>0</v>
          </cell>
        </row>
        <row r="3516">
          <cell r="L3516">
            <v>0</v>
          </cell>
          <cell r="P3516">
            <v>0</v>
          </cell>
          <cell r="X3516">
            <v>0</v>
          </cell>
        </row>
        <row r="3517">
          <cell r="L3517">
            <v>0</v>
          </cell>
          <cell r="P3517">
            <v>0</v>
          </cell>
          <cell r="X3517">
            <v>0</v>
          </cell>
        </row>
        <row r="3518">
          <cell r="L3518">
            <v>0</v>
          </cell>
          <cell r="P3518">
            <v>0</v>
          </cell>
          <cell r="X3518">
            <v>0</v>
          </cell>
        </row>
        <row r="3519">
          <cell r="L3519">
            <v>0</v>
          </cell>
          <cell r="P3519">
            <v>0</v>
          </cell>
          <cell r="X3519">
            <v>0</v>
          </cell>
        </row>
        <row r="3520">
          <cell r="L3520">
            <v>0</v>
          </cell>
          <cell r="P3520">
            <v>0</v>
          </cell>
          <cell r="X3520">
            <v>0</v>
          </cell>
        </row>
        <row r="3521">
          <cell r="L3521">
            <v>0</v>
          </cell>
          <cell r="P3521">
            <v>0</v>
          </cell>
          <cell r="X3521">
            <v>0</v>
          </cell>
        </row>
        <row r="3522">
          <cell r="L3522">
            <v>0</v>
          </cell>
          <cell r="P3522">
            <v>0</v>
          </cell>
          <cell r="X3522">
            <v>0</v>
          </cell>
        </row>
        <row r="3523">
          <cell r="L3523">
            <v>0</v>
          </cell>
          <cell r="P3523">
            <v>0</v>
          </cell>
          <cell r="X3523">
            <v>0</v>
          </cell>
        </row>
        <row r="3524">
          <cell r="L3524">
            <v>0</v>
          </cell>
          <cell r="P3524">
            <v>0</v>
          </cell>
          <cell r="X3524">
            <v>0</v>
          </cell>
        </row>
        <row r="3525">
          <cell r="L3525">
            <v>0</v>
          </cell>
          <cell r="P3525">
            <v>0</v>
          </cell>
          <cell r="X3525">
            <v>0</v>
          </cell>
        </row>
        <row r="3526">
          <cell r="L3526">
            <v>0</v>
          </cell>
          <cell r="P3526">
            <v>0</v>
          </cell>
          <cell r="X3526">
            <v>0</v>
          </cell>
        </row>
        <row r="3527">
          <cell r="L3527">
            <v>0</v>
          </cell>
          <cell r="P3527">
            <v>0</v>
          </cell>
          <cell r="X3527">
            <v>0</v>
          </cell>
        </row>
        <row r="3528">
          <cell r="L3528">
            <v>0</v>
          </cell>
          <cell r="P3528">
            <v>0</v>
          </cell>
          <cell r="X3528">
            <v>0</v>
          </cell>
        </row>
        <row r="3529">
          <cell r="L3529">
            <v>0</v>
          </cell>
          <cell r="P3529">
            <v>0</v>
          </cell>
          <cell r="X3529">
            <v>0</v>
          </cell>
        </row>
        <row r="3530">
          <cell r="L3530">
            <v>0</v>
          </cell>
          <cell r="P3530">
            <v>0</v>
          </cell>
          <cell r="X3530">
            <v>0</v>
          </cell>
        </row>
        <row r="3531">
          <cell r="L3531">
            <v>0</v>
          </cell>
          <cell r="P3531">
            <v>0</v>
          </cell>
          <cell r="X3531">
            <v>0</v>
          </cell>
        </row>
        <row r="3532">
          <cell r="L3532">
            <v>0</v>
          </cell>
          <cell r="P3532">
            <v>0</v>
          </cell>
          <cell r="X3532">
            <v>0</v>
          </cell>
        </row>
        <row r="3533">
          <cell r="L3533">
            <v>0</v>
          </cell>
          <cell r="P3533">
            <v>0</v>
          </cell>
          <cell r="X3533">
            <v>0</v>
          </cell>
        </row>
        <row r="3534">
          <cell r="L3534">
            <v>0</v>
          </cell>
          <cell r="P3534">
            <v>0</v>
          </cell>
          <cell r="X3534">
            <v>0</v>
          </cell>
        </row>
        <row r="3535">
          <cell r="L3535">
            <v>0</v>
          </cell>
          <cell r="P3535">
            <v>0</v>
          </cell>
          <cell r="X3535">
            <v>0</v>
          </cell>
        </row>
        <row r="3536">
          <cell r="L3536">
            <v>0</v>
          </cell>
          <cell r="P3536">
            <v>0</v>
          </cell>
          <cell r="X3536">
            <v>0</v>
          </cell>
        </row>
        <row r="3537">
          <cell r="L3537">
            <v>0</v>
          </cell>
          <cell r="P3537">
            <v>0</v>
          </cell>
          <cell r="X3537">
            <v>0</v>
          </cell>
        </row>
        <row r="3538">
          <cell r="L3538">
            <v>0</v>
          </cell>
          <cell r="P3538">
            <v>0</v>
          </cell>
          <cell r="X3538">
            <v>0</v>
          </cell>
        </row>
        <row r="3539">
          <cell r="L3539">
            <v>0</v>
          </cell>
          <cell r="P3539">
            <v>0</v>
          </cell>
          <cell r="X3539">
            <v>0</v>
          </cell>
        </row>
        <row r="3540">
          <cell r="L3540">
            <v>0</v>
          </cell>
          <cell r="P3540">
            <v>0</v>
          </cell>
          <cell r="X3540">
            <v>0</v>
          </cell>
        </row>
        <row r="3541">
          <cell r="L3541">
            <v>0</v>
          </cell>
          <cell r="P3541">
            <v>0</v>
          </cell>
          <cell r="X3541">
            <v>0</v>
          </cell>
        </row>
        <row r="3542">
          <cell r="L3542">
            <v>0</v>
          </cell>
          <cell r="P3542">
            <v>0</v>
          </cell>
          <cell r="X3542">
            <v>0</v>
          </cell>
        </row>
        <row r="3543">
          <cell r="L3543">
            <v>0</v>
          </cell>
          <cell r="P3543">
            <v>0</v>
          </cell>
          <cell r="X3543">
            <v>0</v>
          </cell>
        </row>
        <row r="3544">
          <cell r="L3544">
            <v>0</v>
          </cell>
          <cell r="P3544">
            <v>0</v>
          </cell>
          <cell r="X3544">
            <v>0</v>
          </cell>
        </row>
        <row r="3545">
          <cell r="L3545">
            <v>0</v>
          </cell>
          <cell r="P3545">
            <v>0</v>
          </cell>
          <cell r="X3545">
            <v>0</v>
          </cell>
        </row>
        <row r="3546">
          <cell r="L3546">
            <v>0</v>
          </cell>
          <cell r="P3546">
            <v>0</v>
          </cell>
          <cell r="X3546">
            <v>0</v>
          </cell>
        </row>
        <row r="3547">
          <cell r="L3547">
            <v>0</v>
          </cell>
          <cell r="P3547">
            <v>0</v>
          </cell>
          <cell r="X3547">
            <v>0</v>
          </cell>
        </row>
        <row r="3548">
          <cell r="L3548">
            <v>0</v>
          </cell>
          <cell r="P3548">
            <v>0</v>
          </cell>
          <cell r="X3548">
            <v>0</v>
          </cell>
        </row>
        <row r="3549">
          <cell r="L3549">
            <v>0</v>
          </cell>
          <cell r="P3549">
            <v>0</v>
          </cell>
          <cell r="X3549">
            <v>0</v>
          </cell>
        </row>
        <row r="3550">
          <cell r="L3550">
            <v>0</v>
          </cell>
          <cell r="P3550">
            <v>0</v>
          </cell>
          <cell r="X3550">
            <v>0</v>
          </cell>
        </row>
        <row r="3551">
          <cell r="L3551">
            <v>0</v>
          </cell>
          <cell r="P3551">
            <v>0</v>
          </cell>
          <cell r="X3551">
            <v>0</v>
          </cell>
        </row>
        <row r="3552">
          <cell r="L3552">
            <v>0</v>
          </cell>
          <cell r="P3552">
            <v>0</v>
          </cell>
          <cell r="X3552">
            <v>0</v>
          </cell>
        </row>
        <row r="3553">
          <cell r="L3553">
            <v>0</v>
          </cell>
          <cell r="P3553">
            <v>0</v>
          </cell>
          <cell r="X3553">
            <v>0</v>
          </cell>
        </row>
        <row r="3554">
          <cell r="L3554">
            <v>0</v>
          </cell>
          <cell r="P3554">
            <v>0</v>
          </cell>
          <cell r="X3554">
            <v>0</v>
          </cell>
        </row>
        <row r="3555">
          <cell r="L3555">
            <v>0</v>
          </cell>
          <cell r="P3555">
            <v>0</v>
          </cell>
          <cell r="X3555">
            <v>0</v>
          </cell>
        </row>
        <row r="3556">
          <cell r="L3556">
            <v>0</v>
          </cell>
          <cell r="P3556">
            <v>0</v>
          </cell>
          <cell r="X3556">
            <v>0</v>
          </cell>
        </row>
        <row r="3557">
          <cell r="L3557">
            <v>0</v>
          </cell>
          <cell r="P3557">
            <v>0</v>
          </cell>
          <cell r="X3557">
            <v>0</v>
          </cell>
        </row>
        <row r="3558">
          <cell r="L3558">
            <v>0</v>
          </cell>
          <cell r="P3558">
            <v>0</v>
          </cell>
          <cell r="X3558">
            <v>0</v>
          </cell>
        </row>
        <row r="3559">
          <cell r="L3559">
            <v>0</v>
          </cell>
          <cell r="P3559">
            <v>0</v>
          </cell>
          <cell r="X3559">
            <v>0</v>
          </cell>
        </row>
        <row r="3560">
          <cell r="L3560">
            <v>0</v>
          </cell>
          <cell r="P3560">
            <v>0</v>
          </cell>
          <cell r="X3560">
            <v>0</v>
          </cell>
        </row>
        <row r="3561">
          <cell r="L3561">
            <v>0</v>
          </cell>
          <cell r="P3561">
            <v>0</v>
          </cell>
          <cell r="X3561">
            <v>0</v>
          </cell>
        </row>
        <row r="3562">
          <cell r="L3562">
            <v>0</v>
          </cell>
          <cell r="P3562">
            <v>0</v>
          </cell>
          <cell r="X3562">
            <v>0</v>
          </cell>
        </row>
        <row r="3563">
          <cell r="L3563">
            <v>0</v>
          </cell>
          <cell r="P3563">
            <v>0</v>
          </cell>
          <cell r="X3563">
            <v>0</v>
          </cell>
        </row>
        <row r="3564">
          <cell r="L3564">
            <v>0</v>
          </cell>
          <cell r="P3564">
            <v>0</v>
          </cell>
          <cell r="X3564">
            <v>0</v>
          </cell>
        </row>
        <row r="3565">
          <cell r="L3565">
            <v>0</v>
          </cell>
          <cell r="P3565">
            <v>0</v>
          </cell>
          <cell r="X3565">
            <v>0</v>
          </cell>
        </row>
        <row r="3566">
          <cell r="L3566">
            <v>0</v>
          </cell>
          <cell r="P3566">
            <v>0</v>
          </cell>
          <cell r="X3566">
            <v>0</v>
          </cell>
        </row>
        <row r="3567">
          <cell r="L3567">
            <v>0</v>
          </cell>
          <cell r="P3567">
            <v>0</v>
          </cell>
          <cell r="X3567">
            <v>0</v>
          </cell>
        </row>
        <row r="3568">
          <cell r="L3568">
            <v>0</v>
          </cell>
          <cell r="P3568">
            <v>0</v>
          </cell>
          <cell r="X3568">
            <v>0</v>
          </cell>
        </row>
        <row r="3569">
          <cell r="L3569">
            <v>0</v>
          </cell>
          <cell r="P3569">
            <v>0</v>
          </cell>
          <cell r="X3569">
            <v>0</v>
          </cell>
        </row>
        <row r="3570">
          <cell r="L3570">
            <v>0</v>
          </cell>
          <cell r="P3570">
            <v>0</v>
          </cell>
          <cell r="X3570">
            <v>0</v>
          </cell>
        </row>
        <row r="3571">
          <cell r="L3571">
            <v>0</v>
          </cell>
          <cell r="P3571">
            <v>0</v>
          </cell>
          <cell r="X3571">
            <v>0</v>
          </cell>
        </row>
        <row r="3572">
          <cell r="L3572">
            <v>0</v>
          </cell>
          <cell r="P3572">
            <v>0</v>
          </cell>
          <cell r="X3572">
            <v>0</v>
          </cell>
        </row>
        <row r="3573">
          <cell r="L3573">
            <v>0</v>
          </cell>
          <cell r="P3573">
            <v>0</v>
          </cell>
          <cell r="X3573">
            <v>0</v>
          </cell>
        </row>
        <row r="3574">
          <cell r="L3574">
            <v>0</v>
          </cell>
          <cell r="P3574">
            <v>0</v>
          </cell>
          <cell r="X3574">
            <v>0</v>
          </cell>
        </row>
        <row r="3575">
          <cell r="L3575">
            <v>0</v>
          </cell>
          <cell r="P3575">
            <v>0</v>
          </cell>
          <cell r="X3575">
            <v>0</v>
          </cell>
        </row>
        <row r="3576">
          <cell r="L3576">
            <v>0</v>
          </cell>
          <cell r="P3576">
            <v>0</v>
          </cell>
          <cell r="X3576">
            <v>0</v>
          </cell>
        </row>
        <row r="3577">
          <cell r="L3577">
            <v>0</v>
          </cell>
          <cell r="P3577">
            <v>0</v>
          </cell>
          <cell r="X3577">
            <v>0</v>
          </cell>
        </row>
        <row r="3578">
          <cell r="L3578">
            <v>0</v>
          </cell>
          <cell r="P3578">
            <v>0</v>
          </cell>
          <cell r="X3578">
            <v>0</v>
          </cell>
        </row>
        <row r="3579">
          <cell r="L3579">
            <v>0</v>
          </cell>
          <cell r="P3579">
            <v>0</v>
          </cell>
          <cell r="X3579">
            <v>0</v>
          </cell>
        </row>
        <row r="3580">
          <cell r="L3580">
            <v>0</v>
          </cell>
          <cell r="P3580">
            <v>0</v>
          </cell>
          <cell r="X3580">
            <v>0</v>
          </cell>
        </row>
        <row r="3581">
          <cell r="L3581">
            <v>0</v>
          </cell>
          <cell r="P3581">
            <v>0</v>
          </cell>
          <cell r="X3581">
            <v>0</v>
          </cell>
        </row>
        <row r="3582">
          <cell r="L3582">
            <v>0</v>
          </cell>
          <cell r="P3582">
            <v>0</v>
          </cell>
          <cell r="X3582">
            <v>0</v>
          </cell>
        </row>
        <row r="3583">
          <cell r="L3583">
            <v>0</v>
          </cell>
          <cell r="P3583">
            <v>0</v>
          </cell>
          <cell r="X3583">
            <v>0</v>
          </cell>
        </row>
        <row r="3584">
          <cell r="L3584">
            <v>0</v>
          </cell>
          <cell r="P3584">
            <v>0</v>
          </cell>
          <cell r="X3584">
            <v>0</v>
          </cell>
        </row>
        <row r="3585">
          <cell r="L3585">
            <v>0</v>
          </cell>
          <cell r="P3585">
            <v>0</v>
          </cell>
          <cell r="X3585">
            <v>0</v>
          </cell>
        </row>
        <row r="3586">
          <cell r="L3586">
            <v>0</v>
          </cell>
          <cell r="P3586">
            <v>0</v>
          </cell>
          <cell r="X3586">
            <v>0</v>
          </cell>
        </row>
        <row r="3587">
          <cell r="L3587">
            <v>0</v>
          </cell>
          <cell r="P3587">
            <v>0</v>
          </cell>
          <cell r="X3587">
            <v>0</v>
          </cell>
        </row>
        <row r="3588">
          <cell r="L3588">
            <v>0</v>
          </cell>
          <cell r="P3588">
            <v>0</v>
          </cell>
          <cell r="X3588">
            <v>0</v>
          </cell>
        </row>
        <row r="3589">
          <cell r="L3589">
            <v>0</v>
          </cell>
          <cell r="P3589">
            <v>0</v>
          </cell>
          <cell r="X3589">
            <v>0</v>
          </cell>
        </row>
        <row r="3590">
          <cell r="L3590">
            <v>0</v>
          </cell>
          <cell r="P3590">
            <v>0</v>
          </cell>
          <cell r="X3590">
            <v>0</v>
          </cell>
        </row>
        <row r="3591">
          <cell r="L3591">
            <v>0</v>
          </cell>
          <cell r="P3591">
            <v>0</v>
          </cell>
          <cell r="X3591">
            <v>0</v>
          </cell>
        </row>
        <row r="3592">
          <cell r="L3592">
            <v>0</v>
          </cell>
          <cell r="P3592">
            <v>0</v>
          </cell>
          <cell r="X3592">
            <v>0</v>
          </cell>
        </row>
        <row r="3593">
          <cell r="L3593">
            <v>0</v>
          </cell>
          <cell r="P3593">
            <v>0</v>
          </cell>
          <cell r="X3593">
            <v>0</v>
          </cell>
        </row>
        <row r="3594">
          <cell r="L3594">
            <v>0</v>
          </cell>
          <cell r="P3594">
            <v>0</v>
          </cell>
          <cell r="X3594">
            <v>0</v>
          </cell>
        </row>
        <row r="3595">
          <cell r="L3595">
            <v>0</v>
          </cell>
          <cell r="P3595">
            <v>0</v>
          </cell>
          <cell r="X3595">
            <v>0</v>
          </cell>
        </row>
        <row r="3596">
          <cell r="L3596">
            <v>0</v>
          </cell>
          <cell r="P3596">
            <v>0</v>
          </cell>
          <cell r="X3596">
            <v>0</v>
          </cell>
        </row>
        <row r="3597">
          <cell r="L3597">
            <v>0</v>
          </cell>
          <cell r="P3597">
            <v>0</v>
          </cell>
          <cell r="X3597">
            <v>0</v>
          </cell>
        </row>
        <row r="3598">
          <cell r="L3598">
            <v>0</v>
          </cell>
          <cell r="P3598">
            <v>0</v>
          </cell>
          <cell r="X3598">
            <v>0</v>
          </cell>
        </row>
        <row r="3599">
          <cell r="L3599">
            <v>0</v>
          </cell>
          <cell r="P3599">
            <v>0</v>
          </cell>
          <cell r="X3599">
            <v>0</v>
          </cell>
        </row>
        <row r="3600">
          <cell r="L3600">
            <v>0</v>
          </cell>
          <cell r="P3600">
            <v>0</v>
          </cell>
          <cell r="X3600">
            <v>0</v>
          </cell>
        </row>
        <row r="3601">
          <cell r="L3601">
            <v>0</v>
          </cell>
          <cell r="P3601">
            <v>0</v>
          </cell>
          <cell r="X3601">
            <v>0</v>
          </cell>
        </row>
        <row r="3602">
          <cell r="L3602">
            <v>0</v>
          </cell>
          <cell r="P3602">
            <v>0</v>
          </cell>
          <cell r="X3602">
            <v>0</v>
          </cell>
        </row>
        <row r="3603">
          <cell r="L3603">
            <v>0</v>
          </cell>
          <cell r="P3603">
            <v>0</v>
          </cell>
          <cell r="X3603">
            <v>0</v>
          </cell>
        </row>
        <row r="3604">
          <cell r="L3604">
            <v>0</v>
          </cell>
          <cell r="P3604">
            <v>0</v>
          </cell>
          <cell r="X3604">
            <v>0</v>
          </cell>
        </row>
        <row r="3605">
          <cell r="L3605">
            <v>0</v>
          </cell>
          <cell r="P3605">
            <v>0</v>
          </cell>
          <cell r="X3605">
            <v>0</v>
          </cell>
        </row>
        <row r="3606">
          <cell r="L3606">
            <v>0</v>
          </cell>
          <cell r="P3606">
            <v>0</v>
          </cell>
          <cell r="X3606">
            <v>0</v>
          </cell>
        </row>
        <row r="3607">
          <cell r="L3607">
            <v>0</v>
          </cell>
          <cell r="P3607">
            <v>0</v>
          </cell>
          <cell r="X3607">
            <v>0</v>
          </cell>
        </row>
        <row r="3608">
          <cell r="L3608">
            <v>0</v>
          </cell>
          <cell r="P3608">
            <v>0</v>
          </cell>
          <cell r="X3608">
            <v>0</v>
          </cell>
        </row>
        <row r="3609">
          <cell r="L3609">
            <v>0</v>
          </cell>
          <cell r="P3609">
            <v>0</v>
          </cell>
          <cell r="X3609">
            <v>0</v>
          </cell>
        </row>
        <row r="3610">
          <cell r="L3610">
            <v>0</v>
          </cell>
          <cell r="P3610">
            <v>0</v>
          </cell>
          <cell r="X3610">
            <v>0</v>
          </cell>
        </row>
        <row r="3611">
          <cell r="L3611">
            <v>0</v>
          </cell>
          <cell r="P3611">
            <v>0</v>
          </cell>
          <cell r="X3611">
            <v>0</v>
          </cell>
        </row>
        <row r="3612">
          <cell r="L3612">
            <v>0</v>
          </cell>
          <cell r="P3612">
            <v>0</v>
          </cell>
          <cell r="X3612">
            <v>0</v>
          </cell>
        </row>
        <row r="3613">
          <cell r="L3613">
            <v>0</v>
          </cell>
          <cell r="P3613">
            <v>0</v>
          </cell>
          <cell r="X3613">
            <v>0</v>
          </cell>
        </row>
        <row r="3614">
          <cell r="L3614">
            <v>0</v>
          </cell>
          <cell r="P3614">
            <v>0</v>
          </cell>
          <cell r="X3614">
            <v>0</v>
          </cell>
        </row>
        <row r="3615">
          <cell r="L3615">
            <v>0</v>
          </cell>
          <cell r="P3615">
            <v>0</v>
          </cell>
          <cell r="X3615">
            <v>0</v>
          </cell>
        </row>
        <row r="3616">
          <cell r="L3616">
            <v>0</v>
          </cell>
          <cell r="P3616">
            <v>0</v>
          </cell>
          <cell r="X3616">
            <v>0</v>
          </cell>
        </row>
        <row r="3617">
          <cell r="L3617">
            <v>0</v>
          </cell>
          <cell r="P3617">
            <v>0</v>
          </cell>
          <cell r="X3617">
            <v>0</v>
          </cell>
        </row>
        <row r="3618">
          <cell r="L3618">
            <v>0</v>
          </cell>
          <cell r="P3618">
            <v>0</v>
          </cell>
          <cell r="X3618">
            <v>0</v>
          </cell>
        </row>
        <row r="3619">
          <cell r="L3619">
            <v>0</v>
          </cell>
          <cell r="P3619">
            <v>0</v>
          </cell>
          <cell r="X3619">
            <v>0</v>
          </cell>
        </row>
        <row r="3620">
          <cell r="L3620">
            <v>0</v>
          </cell>
          <cell r="P3620">
            <v>0</v>
          </cell>
          <cell r="X3620">
            <v>0</v>
          </cell>
        </row>
        <row r="3621">
          <cell r="L3621">
            <v>0</v>
          </cell>
          <cell r="P3621">
            <v>0</v>
          </cell>
          <cell r="X3621">
            <v>0</v>
          </cell>
        </row>
        <row r="3622">
          <cell r="L3622">
            <v>0</v>
          </cell>
          <cell r="P3622">
            <v>0</v>
          </cell>
          <cell r="X3622">
            <v>0</v>
          </cell>
        </row>
        <row r="3623">
          <cell r="L3623">
            <v>0</v>
          </cell>
          <cell r="P3623">
            <v>0</v>
          </cell>
          <cell r="X3623">
            <v>0</v>
          </cell>
        </row>
        <row r="3624">
          <cell r="L3624">
            <v>0</v>
          </cell>
          <cell r="P3624">
            <v>0</v>
          </cell>
          <cell r="X3624">
            <v>0</v>
          </cell>
        </row>
        <row r="3625">
          <cell r="L3625">
            <v>0</v>
          </cell>
          <cell r="P3625">
            <v>0</v>
          </cell>
          <cell r="X3625">
            <v>0</v>
          </cell>
        </row>
        <row r="3626">
          <cell r="L3626">
            <v>0</v>
          </cell>
          <cell r="P3626">
            <v>0</v>
          </cell>
          <cell r="X3626">
            <v>0</v>
          </cell>
        </row>
        <row r="3627">
          <cell r="L3627">
            <v>0</v>
          </cell>
          <cell r="P3627">
            <v>0</v>
          </cell>
          <cell r="X3627">
            <v>0</v>
          </cell>
        </row>
        <row r="3628">
          <cell r="L3628">
            <v>0</v>
          </cell>
          <cell r="P3628">
            <v>0</v>
          </cell>
          <cell r="X3628">
            <v>0</v>
          </cell>
        </row>
        <row r="3629">
          <cell r="L3629">
            <v>0</v>
          </cell>
          <cell r="P3629">
            <v>0</v>
          </cell>
          <cell r="X3629">
            <v>0</v>
          </cell>
        </row>
        <row r="3630">
          <cell r="L3630">
            <v>0</v>
          </cell>
          <cell r="P3630">
            <v>0</v>
          </cell>
          <cell r="X3630">
            <v>0</v>
          </cell>
        </row>
        <row r="3631">
          <cell r="L3631">
            <v>0</v>
          </cell>
          <cell r="P3631">
            <v>0</v>
          </cell>
          <cell r="X3631">
            <v>0</v>
          </cell>
        </row>
        <row r="3632">
          <cell r="L3632">
            <v>0</v>
          </cell>
          <cell r="P3632">
            <v>0</v>
          </cell>
          <cell r="X3632">
            <v>0</v>
          </cell>
        </row>
        <row r="3633">
          <cell r="L3633">
            <v>0</v>
          </cell>
          <cell r="P3633">
            <v>0</v>
          </cell>
          <cell r="X3633">
            <v>0</v>
          </cell>
        </row>
        <row r="3634">
          <cell r="L3634">
            <v>0</v>
          </cell>
          <cell r="P3634">
            <v>0</v>
          </cell>
          <cell r="X3634">
            <v>0</v>
          </cell>
        </row>
        <row r="3635">
          <cell r="L3635">
            <v>0</v>
          </cell>
          <cell r="P3635">
            <v>0</v>
          </cell>
          <cell r="X3635">
            <v>0</v>
          </cell>
        </row>
        <row r="3636">
          <cell r="L3636">
            <v>0</v>
          </cell>
          <cell r="P3636">
            <v>0</v>
          </cell>
          <cell r="X3636">
            <v>0</v>
          </cell>
        </row>
        <row r="3637">
          <cell r="L3637">
            <v>0</v>
          </cell>
          <cell r="P3637">
            <v>0</v>
          </cell>
          <cell r="X3637">
            <v>0</v>
          </cell>
        </row>
        <row r="3638">
          <cell r="L3638">
            <v>0</v>
          </cell>
          <cell r="P3638">
            <v>0</v>
          </cell>
          <cell r="X3638">
            <v>0</v>
          </cell>
        </row>
        <row r="3639">
          <cell r="L3639">
            <v>0</v>
          </cell>
          <cell r="P3639">
            <v>0</v>
          </cell>
          <cell r="X3639">
            <v>0</v>
          </cell>
        </row>
        <row r="3640">
          <cell r="L3640">
            <v>0</v>
          </cell>
          <cell r="P3640">
            <v>0</v>
          </cell>
          <cell r="X3640">
            <v>0</v>
          </cell>
        </row>
        <row r="3641">
          <cell r="L3641">
            <v>0</v>
          </cell>
          <cell r="P3641">
            <v>0</v>
          </cell>
          <cell r="X3641">
            <v>0</v>
          </cell>
        </row>
        <row r="3642">
          <cell r="L3642">
            <v>0</v>
          </cell>
          <cell r="P3642">
            <v>0</v>
          </cell>
          <cell r="X3642">
            <v>0</v>
          </cell>
        </row>
        <row r="3643">
          <cell r="L3643">
            <v>0</v>
          </cell>
          <cell r="P3643">
            <v>0</v>
          </cell>
          <cell r="X3643">
            <v>0</v>
          </cell>
        </row>
        <row r="3644">
          <cell r="L3644">
            <v>0</v>
          </cell>
          <cell r="P3644">
            <v>0</v>
          </cell>
          <cell r="X3644">
            <v>0</v>
          </cell>
        </row>
        <row r="3645">
          <cell r="L3645">
            <v>223694.28</v>
          </cell>
          <cell r="P3645">
            <v>228163.85</v>
          </cell>
          <cell r="X3645">
            <v>262321.59000000003</v>
          </cell>
        </row>
        <row r="3646">
          <cell r="L3646">
            <v>0</v>
          </cell>
          <cell r="P3646">
            <v>0</v>
          </cell>
          <cell r="X3646">
            <v>0</v>
          </cell>
        </row>
        <row r="3647">
          <cell r="L3647">
            <v>0</v>
          </cell>
          <cell r="P3647">
            <v>0</v>
          </cell>
          <cell r="X3647">
            <v>0</v>
          </cell>
        </row>
        <row r="3648">
          <cell r="L3648">
            <v>0</v>
          </cell>
          <cell r="P3648">
            <v>0</v>
          </cell>
          <cell r="X3648">
            <v>0</v>
          </cell>
        </row>
        <row r="3649">
          <cell r="L3649">
            <v>0</v>
          </cell>
          <cell r="P3649">
            <v>0</v>
          </cell>
          <cell r="X3649">
            <v>0</v>
          </cell>
        </row>
        <row r="3650">
          <cell r="L3650">
            <v>0</v>
          </cell>
          <cell r="P3650">
            <v>0</v>
          </cell>
          <cell r="X3650">
            <v>0</v>
          </cell>
        </row>
        <row r="3651">
          <cell r="L3651">
            <v>0</v>
          </cell>
          <cell r="P3651">
            <v>0</v>
          </cell>
          <cell r="X3651">
            <v>0</v>
          </cell>
        </row>
        <row r="3652">
          <cell r="L3652">
            <v>0</v>
          </cell>
          <cell r="P3652">
            <v>0</v>
          </cell>
          <cell r="X3652">
            <v>0</v>
          </cell>
        </row>
        <row r="3653">
          <cell r="L3653">
            <v>0</v>
          </cell>
          <cell r="P3653">
            <v>0</v>
          </cell>
          <cell r="X3653">
            <v>0</v>
          </cell>
        </row>
        <row r="3654">
          <cell r="L3654">
            <v>0</v>
          </cell>
          <cell r="P3654">
            <v>0</v>
          </cell>
          <cell r="X3654">
            <v>0</v>
          </cell>
        </row>
        <row r="3655">
          <cell r="L3655">
            <v>0</v>
          </cell>
          <cell r="P3655">
            <v>0</v>
          </cell>
          <cell r="X3655">
            <v>0</v>
          </cell>
        </row>
        <row r="3656">
          <cell r="L3656">
            <v>0</v>
          </cell>
          <cell r="P3656">
            <v>0</v>
          </cell>
          <cell r="X3656">
            <v>0</v>
          </cell>
        </row>
        <row r="3657">
          <cell r="L3657">
            <v>0</v>
          </cell>
          <cell r="P3657">
            <v>0</v>
          </cell>
          <cell r="X3657">
            <v>0</v>
          </cell>
        </row>
        <row r="3658">
          <cell r="L3658">
            <v>0</v>
          </cell>
          <cell r="P3658">
            <v>0</v>
          </cell>
          <cell r="X3658">
            <v>0</v>
          </cell>
        </row>
        <row r="3659">
          <cell r="L3659">
            <v>0</v>
          </cell>
          <cell r="P3659">
            <v>0</v>
          </cell>
          <cell r="X3659">
            <v>0</v>
          </cell>
        </row>
        <row r="3660">
          <cell r="L3660">
            <v>0</v>
          </cell>
          <cell r="P3660">
            <v>0</v>
          </cell>
          <cell r="X3660">
            <v>0</v>
          </cell>
        </row>
        <row r="3661">
          <cell r="L3661">
            <v>0</v>
          </cell>
          <cell r="P3661">
            <v>0</v>
          </cell>
          <cell r="X3661">
            <v>0</v>
          </cell>
        </row>
        <row r="3662">
          <cell r="L3662">
            <v>0</v>
          </cell>
          <cell r="P3662">
            <v>0</v>
          </cell>
          <cell r="X3662">
            <v>0</v>
          </cell>
        </row>
        <row r="3663">
          <cell r="L3663">
            <v>0</v>
          </cell>
          <cell r="P3663">
            <v>0</v>
          </cell>
          <cell r="X3663">
            <v>0</v>
          </cell>
        </row>
        <row r="3664">
          <cell r="L3664">
            <v>0</v>
          </cell>
          <cell r="P3664">
            <v>0</v>
          </cell>
          <cell r="X3664">
            <v>0</v>
          </cell>
        </row>
        <row r="3665">
          <cell r="L3665">
            <v>0</v>
          </cell>
          <cell r="P3665">
            <v>0</v>
          </cell>
          <cell r="X3665">
            <v>0</v>
          </cell>
        </row>
        <row r="3666">
          <cell r="L3666">
            <v>0</v>
          </cell>
          <cell r="P3666">
            <v>0</v>
          </cell>
          <cell r="X3666">
            <v>0</v>
          </cell>
        </row>
        <row r="3667">
          <cell r="L3667">
            <v>0</v>
          </cell>
          <cell r="P3667">
            <v>0</v>
          </cell>
          <cell r="X3667">
            <v>0</v>
          </cell>
        </row>
        <row r="3668">
          <cell r="L3668">
            <v>0</v>
          </cell>
          <cell r="P3668">
            <v>0</v>
          </cell>
          <cell r="X3668">
            <v>0</v>
          </cell>
        </row>
        <row r="3669">
          <cell r="L3669">
            <v>0</v>
          </cell>
          <cell r="P3669">
            <v>0</v>
          </cell>
          <cell r="X3669">
            <v>0</v>
          </cell>
        </row>
        <row r="3670">
          <cell r="L3670">
            <v>0</v>
          </cell>
          <cell r="P3670">
            <v>0</v>
          </cell>
          <cell r="X3670">
            <v>0</v>
          </cell>
        </row>
        <row r="3671">
          <cell r="L3671">
            <v>0</v>
          </cell>
          <cell r="P3671">
            <v>0</v>
          </cell>
          <cell r="X3671">
            <v>0</v>
          </cell>
        </row>
        <row r="3672">
          <cell r="L3672">
            <v>0</v>
          </cell>
          <cell r="P3672">
            <v>0</v>
          </cell>
          <cell r="X3672">
            <v>0</v>
          </cell>
        </row>
        <row r="3673">
          <cell r="L3673">
            <v>0</v>
          </cell>
          <cell r="P3673">
            <v>0</v>
          </cell>
          <cell r="X3673">
            <v>0</v>
          </cell>
        </row>
        <row r="3674">
          <cell r="L3674">
            <v>0</v>
          </cell>
          <cell r="P3674">
            <v>0</v>
          </cell>
          <cell r="X3674">
            <v>0</v>
          </cell>
        </row>
        <row r="3675">
          <cell r="L3675">
            <v>0</v>
          </cell>
          <cell r="P3675">
            <v>0</v>
          </cell>
          <cell r="X3675">
            <v>0</v>
          </cell>
        </row>
        <row r="3676">
          <cell r="L3676">
            <v>0</v>
          </cell>
          <cell r="P3676">
            <v>0</v>
          </cell>
          <cell r="X3676">
            <v>0</v>
          </cell>
        </row>
        <row r="3677">
          <cell r="L3677">
            <v>0</v>
          </cell>
          <cell r="P3677">
            <v>0</v>
          </cell>
          <cell r="X3677">
            <v>0</v>
          </cell>
        </row>
        <row r="3678">
          <cell r="L3678">
            <v>0</v>
          </cell>
          <cell r="P3678">
            <v>0</v>
          </cell>
          <cell r="X3678">
            <v>0</v>
          </cell>
        </row>
        <row r="3679">
          <cell r="L3679">
            <v>0</v>
          </cell>
          <cell r="P3679">
            <v>0</v>
          </cell>
          <cell r="X3679">
            <v>0</v>
          </cell>
        </row>
        <row r="3680">
          <cell r="L3680">
            <v>0</v>
          </cell>
          <cell r="P3680">
            <v>0</v>
          </cell>
          <cell r="X3680">
            <v>0</v>
          </cell>
        </row>
        <row r="3681">
          <cell r="L3681">
            <v>0</v>
          </cell>
          <cell r="P3681">
            <v>0</v>
          </cell>
          <cell r="X3681">
            <v>0</v>
          </cell>
        </row>
        <row r="3682">
          <cell r="L3682">
            <v>0</v>
          </cell>
          <cell r="P3682">
            <v>0</v>
          </cell>
          <cell r="X3682">
            <v>0</v>
          </cell>
        </row>
        <row r="3683">
          <cell r="L3683">
            <v>0</v>
          </cell>
          <cell r="P3683">
            <v>0</v>
          </cell>
          <cell r="X3683">
            <v>0</v>
          </cell>
        </row>
        <row r="3684">
          <cell r="L3684">
            <v>0</v>
          </cell>
          <cell r="P3684">
            <v>0</v>
          </cell>
          <cell r="X3684">
            <v>0</v>
          </cell>
        </row>
        <row r="3685">
          <cell r="L3685">
            <v>0</v>
          </cell>
          <cell r="P3685">
            <v>0</v>
          </cell>
          <cell r="X3685">
            <v>0</v>
          </cell>
        </row>
        <row r="3686">
          <cell r="L3686">
            <v>0</v>
          </cell>
          <cell r="P3686">
            <v>0</v>
          </cell>
          <cell r="X3686">
            <v>0</v>
          </cell>
        </row>
        <row r="3687">
          <cell r="L3687">
            <v>0</v>
          </cell>
          <cell r="P3687">
            <v>0</v>
          </cell>
          <cell r="X3687">
            <v>0</v>
          </cell>
        </row>
        <row r="3688">
          <cell r="L3688">
            <v>0</v>
          </cell>
          <cell r="P3688">
            <v>0</v>
          </cell>
          <cell r="X3688">
            <v>0</v>
          </cell>
        </row>
        <row r="3689">
          <cell r="L3689">
            <v>0</v>
          </cell>
          <cell r="P3689">
            <v>0</v>
          </cell>
          <cell r="X3689">
            <v>0</v>
          </cell>
        </row>
        <row r="3690">
          <cell r="L3690">
            <v>0</v>
          </cell>
          <cell r="P3690">
            <v>0</v>
          </cell>
          <cell r="X3690">
            <v>0</v>
          </cell>
        </row>
        <row r="3691">
          <cell r="L3691">
            <v>0</v>
          </cell>
          <cell r="P3691">
            <v>0</v>
          </cell>
          <cell r="X3691">
            <v>0</v>
          </cell>
        </row>
        <row r="3692">
          <cell r="L3692">
            <v>0</v>
          </cell>
          <cell r="P3692">
            <v>0</v>
          </cell>
          <cell r="X3692">
            <v>0</v>
          </cell>
        </row>
        <row r="3693">
          <cell r="L3693">
            <v>0</v>
          </cell>
          <cell r="P3693">
            <v>0</v>
          </cell>
          <cell r="X3693">
            <v>0</v>
          </cell>
        </row>
        <row r="3694">
          <cell r="L3694">
            <v>0</v>
          </cell>
          <cell r="P3694">
            <v>0</v>
          </cell>
          <cell r="X3694">
            <v>0</v>
          </cell>
        </row>
        <row r="3695">
          <cell r="L3695">
            <v>0</v>
          </cell>
          <cell r="P3695">
            <v>0</v>
          </cell>
          <cell r="X3695">
            <v>0</v>
          </cell>
        </row>
        <row r="3696">
          <cell r="L3696">
            <v>0</v>
          </cell>
          <cell r="P3696">
            <v>0</v>
          </cell>
          <cell r="X3696">
            <v>0</v>
          </cell>
        </row>
        <row r="3697">
          <cell r="L3697">
            <v>0</v>
          </cell>
          <cell r="P3697">
            <v>0</v>
          </cell>
          <cell r="X3697">
            <v>0</v>
          </cell>
        </row>
        <row r="3698">
          <cell r="L3698">
            <v>0</v>
          </cell>
          <cell r="P3698">
            <v>0</v>
          </cell>
          <cell r="X3698">
            <v>0</v>
          </cell>
        </row>
        <row r="3699">
          <cell r="L3699">
            <v>0</v>
          </cell>
          <cell r="P3699">
            <v>0</v>
          </cell>
          <cell r="X3699">
            <v>0</v>
          </cell>
        </row>
        <row r="3700">
          <cell r="L3700">
            <v>0</v>
          </cell>
          <cell r="P3700">
            <v>0</v>
          </cell>
          <cell r="X3700">
            <v>0</v>
          </cell>
        </row>
        <row r="3701">
          <cell r="L3701">
            <v>0</v>
          </cell>
          <cell r="P3701">
            <v>0</v>
          </cell>
          <cell r="X3701">
            <v>0</v>
          </cell>
        </row>
        <row r="3702">
          <cell r="L3702">
            <v>0</v>
          </cell>
          <cell r="P3702">
            <v>0</v>
          </cell>
          <cell r="X3702">
            <v>0</v>
          </cell>
        </row>
        <row r="3703">
          <cell r="L3703">
            <v>0</v>
          </cell>
          <cell r="P3703">
            <v>0</v>
          </cell>
          <cell r="X3703">
            <v>0</v>
          </cell>
        </row>
        <row r="3704">
          <cell r="L3704">
            <v>0</v>
          </cell>
          <cell r="P3704">
            <v>0</v>
          </cell>
          <cell r="X3704">
            <v>0</v>
          </cell>
        </row>
        <row r="3705">
          <cell r="L3705">
            <v>0</v>
          </cell>
          <cell r="P3705">
            <v>0</v>
          </cell>
          <cell r="X3705">
            <v>0</v>
          </cell>
        </row>
        <row r="3706">
          <cell r="L3706">
            <v>0</v>
          </cell>
          <cell r="P3706">
            <v>0</v>
          </cell>
          <cell r="X3706">
            <v>0</v>
          </cell>
        </row>
        <row r="3707">
          <cell r="L3707">
            <v>0</v>
          </cell>
          <cell r="P3707">
            <v>0</v>
          </cell>
          <cell r="X3707">
            <v>0</v>
          </cell>
        </row>
        <row r="3708">
          <cell r="L3708">
            <v>0</v>
          </cell>
          <cell r="P3708">
            <v>0</v>
          </cell>
          <cell r="X3708">
            <v>0</v>
          </cell>
        </row>
        <row r="3709">
          <cell r="L3709">
            <v>0</v>
          </cell>
          <cell r="P3709">
            <v>0</v>
          </cell>
          <cell r="X3709">
            <v>0</v>
          </cell>
        </row>
        <row r="3710">
          <cell r="L3710">
            <v>0</v>
          </cell>
          <cell r="P3710">
            <v>0</v>
          </cell>
          <cell r="X3710">
            <v>0</v>
          </cell>
        </row>
        <row r="3711">
          <cell r="L3711">
            <v>0</v>
          </cell>
          <cell r="P3711">
            <v>0</v>
          </cell>
          <cell r="X3711">
            <v>0</v>
          </cell>
        </row>
        <row r="3712">
          <cell r="L3712">
            <v>0</v>
          </cell>
          <cell r="P3712">
            <v>0</v>
          </cell>
          <cell r="X3712">
            <v>0</v>
          </cell>
        </row>
        <row r="3713">
          <cell r="L3713">
            <v>0</v>
          </cell>
          <cell r="P3713">
            <v>0</v>
          </cell>
          <cell r="X3713">
            <v>0</v>
          </cell>
        </row>
        <row r="3714">
          <cell r="L3714">
            <v>0</v>
          </cell>
          <cell r="P3714">
            <v>0</v>
          </cell>
          <cell r="X3714">
            <v>0</v>
          </cell>
        </row>
        <row r="3715">
          <cell r="L3715">
            <v>0</v>
          </cell>
          <cell r="P3715">
            <v>0</v>
          </cell>
          <cell r="X3715">
            <v>0</v>
          </cell>
        </row>
        <row r="3716">
          <cell r="L3716">
            <v>0</v>
          </cell>
          <cell r="P3716">
            <v>0</v>
          </cell>
          <cell r="X3716">
            <v>0</v>
          </cell>
        </row>
        <row r="3717">
          <cell r="L3717">
            <v>0</v>
          </cell>
          <cell r="P3717">
            <v>0</v>
          </cell>
          <cell r="X3717">
            <v>0</v>
          </cell>
        </row>
        <row r="3718">
          <cell r="L3718">
            <v>0</v>
          </cell>
          <cell r="P3718">
            <v>0</v>
          </cell>
          <cell r="X3718">
            <v>0</v>
          </cell>
        </row>
        <row r="3719">
          <cell r="L3719">
            <v>0</v>
          </cell>
          <cell r="P3719">
            <v>0</v>
          </cell>
          <cell r="X3719">
            <v>0</v>
          </cell>
        </row>
        <row r="3720">
          <cell r="L3720">
            <v>0</v>
          </cell>
          <cell r="P3720">
            <v>0</v>
          </cell>
          <cell r="X3720">
            <v>0</v>
          </cell>
        </row>
        <row r="3721">
          <cell r="L3721">
            <v>0</v>
          </cell>
          <cell r="P3721">
            <v>0</v>
          </cell>
          <cell r="X3721">
            <v>0</v>
          </cell>
        </row>
        <row r="3722">
          <cell r="L3722">
            <v>0</v>
          </cell>
          <cell r="P3722">
            <v>0</v>
          </cell>
          <cell r="X3722">
            <v>0</v>
          </cell>
        </row>
        <row r="3723">
          <cell r="L3723">
            <v>0</v>
          </cell>
          <cell r="P3723">
            <v>0</v>
          </cell>
          <cell r="X3723">
            <v>0</v>
          </cell>
        </row>
        <row r="3724">
          <cell r="L3724">
            <v>0</v>
          </cell>
          <cell r="P3724">
            <v>0</v>
          </cell>
          <cell r="X3724">
            <v>0</v>
          </cell>
        </row>
        <row r="3725">
          <cell r="L3725">
            <v>0</v>
          </cell>
          <cell r="P3725">
            <v>0</v>
          </cell>
          <cell r="X3725">
            <v>0</v>
          </cell>
        </row>
        <row r="3726">
          <cell r="L3726">
            <v>0</v>
          </cell>
          <cell r="P3726">
            <v>0</v>
          </cell>
          <cell r="X3726">
            <v>0</v>
          </cell>
        </row>
        <row r="3727">
          <cell r="L3727">
            <v>0</v>
          </cell>
          <cell r="P3727">
            <v>0</v>
          </cell>
          <cell r="X3727">
            <v>0</v>
          </cell>
        </row>
        <row r="3728">
          <cell r="L3728">
            <v>0</v>
          </cell>
          <cell r="P3728">
            <v>0</v>
          </cell>
          <cell r="X3728">
            <v>0</v>
          </cell>
        </row>
        <row r="3729">
          <cell r="L3729">
            <v>0</v>
          </cell>
          <cell r="P3729">
            <v>0</v>
          </cell>
          <cell r="X3729">
            <v>0</v>
          </cell>
        </row>
        <row r="3730">
          <cell r="L3730">
            <v>0</v>
          </cell>
          <cell r="P3730">
            <v>0</v>
          </cell>
          <cell r="X3730">
            <v>0</v>
          </cell>
        </row>
        <row r="3731">
          <cell r="L3731">
            <v>0</v>
          </cell>
          <cell r="P3731">
            <v>0</v>
          </cell>
          <cell r="X3731">
            <v>0</v>
          </cell>
        </row>
        <row r="3732">
          <cell r="L3732">
            <v>0</v>
          </cell>
          <cell r="P3732">
            <v>0</v>
          </cell>
          <cell r="X3732">
            <v>0</v>
          </cell>
        </row>
        <row r="3733">
          <cell r="L3733">
            <v>0</v>
          </cell>
          <cell r="P3733">
            <v>0</v>
          </cell>
          <cell r="X3733">
            <v>0</v>
          </cell>
        </row>
        <row r="3734">
          <cell r="L3734">
            <v>0</v>
          </cell>
          <cell r="P3734">
            <v>0</v>
          </cell>
          <cell r="X3734">
            <v>0</v>
          </cell>
        </row>
        <row r="3735">
          <cell r="L3735">
            <v>0</v>
          </cell>
          <cell r="P3735">
            <v>0</v>
          </cell>
          <cell r="X3735">
            <v>0</v>
          </cell>
        </row>
        <row r="3736">
          <cell r="L3736">
            <v>0</v>
          </cell>
          <cell r="P3736">
            <v>0</v>
          </cell>
          <cell r="X3736">
            <v>0</v>
          </cell>
        </row>
        <row r="3737">
          <cell r="L3737">
            <v>0</v>
          </cell>
          <cell r="P3737">
            <v>0</v>
          </cell>
          <cell r="X3737">
            <v>0</v>
          </cell>
        </row>
        <row r="3738">
          <cell r="L3738">
            <v>0</v>
          </cell>
          <cell r="P3738">
            <v>0</v>
          </cell>
          <cell r="X3738">
            <v>0</v>
          </cell>
        </row>
        <row r="3739">
          <cell r="L3739">
            <v>0</v>
          </cell>
          <cell r="P3739">
            <v>0</v>
          </cell>
          <cell r="X3739">
            <v>0</v>
          </cell>
        </row>
        <row r="3740">
          <cell r="L3740">
            <v>0</v>
          </cell>
          <cell r="P3740">
            <v>0</v>
          </cell>
          <cell r="X3740">
            <v>0</v>
          </cell>
        </row>
        <row r="3741">
          <cell r="L3741">
            <v>0</v>
          </cell>
          <cell r="P3741">
            <v>0</v>
          </cell>
          <cell r="X3741">
            <v>0</v>
          </cell>
        </row>
        <row r="3742">
          <cell r="L3742">
            <v>0</v>
          </cell>
          <cell r="P3742">
            <v>0</v>
          </cell>
          <cell r="X3742">
            <v>0</v>
          </cell>
        </row>
        <row r="3743">
          <cell r="L3743">
            <v>0</v>
          </cell>
          <cell r="P3743">
            <v>0</v>
          </cell>
          <cell r="X3743">
            <v>0</v>
          </cell>
        </row>
        <row r="3744">
          <cell r="L3744">
            <v>0</v>
          </cell>
          <cell r="P3744">
            <v>0</v>
          </cell>
          <cell r="X3744">
            <v>0</v>
          </cell>
        </row>
        <row r="3745">
          <cell r="L3745">
            <v>0</v>
          </cell>
          <cell r="P3745">
            <v>0</v>
          </cell>
          <cell r="X3745">
            <v>0</v>
          </cell>
        </row>
        <row r="3746">
          <cell r="L3746">
            <v>0</v>
          </cell>
          <cell r="P3746">
            <v>0</v>
          </cell>
          <cell r="X3746">
            <v>0</v>
          </cell>
        </row>
        <row r="3747">
          <cell r="L3747">
            <v>0</v>
          </cell>
          <cell r="P3747">
            <v>0</v>
          </cell>
          <cell r="X3747">
            <v>0</v>
          </cell>
        </row>
        <row r="3748">
          <cell r="L3748">
            <v>0</v>
          </cell>
          <cell r="P3748">
            <v>0</v>
          </cell>
          <cell r="X3748">
            <v>0</v>
          </cell>
        </row>
        <row r="3749">
          <cell r="L3749">
            <v>0</v>
          </cell>
          <cell r="P3749">
            <v>0</v>
          </cell>
          <cell r="X3749">
            <v>0</v>
          </cell>
        </row>
        <row r="3750">
          <cell r="L3750">
            <v>0</v>
          </cell>
          <cell r="P3750">
            <v>0</v>
          </cell>
          <cell r="X3750">
            <v>0</v>
          </cell>
        </row>
        <row r="3751">
          <cell r="L3751">
            <v>0</v>
          </cell>
          <cell r="P3751">
            <v>0</v>
          </cell>
          <cell r="X3751">
            <v>0</v>
          </cell>
        </row>
        <row r="3752">
          <cell r="L3752">
            <v>0</v>
          </cell>
          <cell r="P3752">
            <v>0</v>
          </cell>
          <cell r="X3752">
            <v>0</v>
          </cell>
        </row>
        <row r="3753">
          <cell r="L3753">
            <v>0</v>
          </cell>
          <cell r="P3753">
            <v>0</v>
          </cell>
          <cell r="X3753">
            <v>0</v>
          </cell>
        </row>
        <row r="3754">
          <cell r="L3754">
            <v>0</v>
          </cell>
          <cell r="P3754">
            <v>0</v>
          </cell>
          <cell r="X3754">
            <v>0</v>
          </cell>
        </row>
        <row r="3755">
          <cell r="L3755">
            <v>0</v>
          </cell>
          <cell r="P3755">
            <v>0</v>
          </cell>
          <cell r="X3755">
            <v>0</v>
          </cell>
        </row>
        <row r="3756">
          <cell r="L3756">
            <v>0</v>
          </cell>
          <cell r="P3756">
            <v>0</v>
          </cell>
          <cell r="X3756">
            <v>0</v>
          </cell>
        </row>
        <row r="3757">
          <cell r="L3757">
            <v>0</v>
          </cell>
          <cell r="P3757">
            <v>0</v>
          </cell>
          <cell r="X3757">
            <v>0</v>
          </cell>
        </row>
        <row r="3758">
          <cell r="L3758">
            <v>0</v>
          </cell>
          <cell r="P3758">
            <v>0</v>
          </cell>
          <cell r="X3758">
            <v>0</v>
          </cell>
        </row>
        <row r="3759">
          <cell r="L3759">
            <v>0</v>
          </cell>
          <cell r="P3759">
            <v>0</v>
          </cell>
          <cell r="X3759">
            <v>0</v>
          </cell>
        </row>
        <row r="3760">
          <cell r="L3760">
            <v>0</v>
          </cell>
          <cell r="P3760">
            <v>0</v>
          </cell>
          <cell r="X3760">
            <v>0</v>
          </cell>
        </row>
        <row r="3761">
          <cell r="L3761">
            <v>0</v>
          </cell>
          <cell r="P3761">
            <v>0</v>
          </cell>
          <cell r="X3761">
            <v>0</v>
          </cell>
        </row>
        <row r="3762">
          <cell r="L3762">
            <v>0</v>
          </cell>
          <cell r="P3762">
            <v>0</v>
          </cell>
          <cell r="X3762">
            <v>0</v>
          </cell>
        </row>
        <row r="3763">
          <cell r="L3763">
            <v>0</v>
          </cell>
          <cell r="P3763">
            <v>0</v>
          </cell>
          <cell r="X3763">
            <v>0</v>
          </cell>
        </row>
        <row r="3764">
          <cell r="L3764">
            <v>0</v>
          </cell>
          <cell r="P3764">
            <v>0</v>
          </cell>
          <cell r="X3764">
            <v>0</v>
          </cell>
        </row>
        <row r="3765">
          <cell r="L3765">
            <v>0</v>
          </cell>
          <cell r="P3765">
            <v>0</v>
          </cell>
          <cell r="X3765">
            <v>0</v>
          </cell>
        </row>
        <row r="3766">
          <cell r="L3766">
            <v>0</v>
          </cell>
          <cell r="P3766">
            <v>0</v>
          </cell>
          <cell r="X3766">
            <v>0</v>
          </cell>
        </row>
        <row r="3767">
          <cell r="L3767">
            <v>0</v>
          </cell>
          <cell r="P3767">
            <v>0</v>
          </cell>
          <cell r="X3767">
            <v>0</v>
          </cell>
        </row>
        <row r="3768">
          <cell r="L3768">
            <v>0</v>
          </cell>
          <cell r="P3768">
            <v>0</v>
          </cell>
          <cell r="X3768">
            <v>0</v>
          </cell>
        </row>
        <row r="3769">
          <cell r="L3769">
            <v>0</v>
          </cell>
          <cell r="P3769">
            <v>0</v>
          </cell>
          <cell r="X3769">
            <v>0</v>
          </cell>
        </row>
        <row r="3770">
          <cell r="L3770">
            <v>0</v>
          </cell>
          <cell r="P3770">
            <v>0</v>
          </cell>
          <cell r="X3770">
            <v>0</v>
          </cell>
        </row>
        <row r="3771">
          <cell r="L3771">
            <v>0</v>
          </cell>
          <cell r="P3771">
            <v>0</v>
          </cell>
          <cell r="X3771">
            <v>0</v>
          </cell>
        </row>
        <row r="3772">
          <cell r="L3772">
            <v>0</v>
          </cell>
          <cell r="P3772">
            <v>0</v>
          </cell>
          <cell r="X3772">
            <v>0</v>
          </cell>
        </row>
        <row r="3773">
          <cell r="L3773">
            <v>0</v>
          </cell>
          <cell r="P3773">
            <v>0</v>
          </cell>
          <cell r="X3773">
            <v>0</v>
          </cell>
        </row>
        <row r="3774">
          <cell r="L3774">
            <v>0</v>
          </cell>
          <cell r="P3774">
            <v>0</v>
          </cell>
          <cell r="X3774">
            <v>0</v>
          </cell>
        </row>
        <row r="3775">
          <cell r="L3775">
            <v>0</v>
          </cell>
          <cell r="P3775">
            <v>0</v>
          </cell>
          <cell r="X3775">
            <v>0</v>
          </cell>
        </row>
        <row r="3776">
          <cell r="L3776">
            <v>0</v>
          </cell>
          <cell r="P3776">
            <v>0</v>
          </cell>
          <cell r="X3776">
            <v>0</v>
          </cell>
        </row>
        <row r="3777">
          <cell r="L3777">
            <v>0</v>
          </cell>
          <cell r="P3777">
            <v>0</v>
          </cell>
          <cell r="X3777">
            <v>0</v>
          </cell>
        </row>
        <row r="3778">
          <cell r="L3778">
            <v>0</v>
          </cell>
          <cell r="P3778">
            <v>0</v>
          </cell>
          <cell r="X3778">
            <v>0</v>
          </cell>
        </row>
        <row r="3779">
          <cell r="L3779">
            <v>0</v>
          </cell>
          <cell r="P3779">
            <v>0</v>
          </cell>
          <cell r="X3779">
            <v>0</v>
          </cell>
        </row>
        <row r="3780">
          <cell r="L3780">
            <v>0</v>
          </cell>
          <cell r="P3780">
            <v>0</v>
          </cell>
          <cell r="X3780">
            <v>0</v>
          </cell>
        </row>
        <row r="3781">
          <cell r="L3781">
            <v>0</v>
          </cell>
          <cell r="P3781">
            <v>0</v>
          </cell>
          <cell r="X3781">
            <v>0</v>
          </cell>
        </row>
        <row r="3782">
          <cell r="L3782">
            <v>0</v>
          </cell>
          <cell r="P3782">
            <v>0</v>
          </cell>
          <cell r="X3782">
            <v>0</v>
          </cell>
        </row>
        <row r="3783">
          <cell r="L3783">
            <v>0</v>
          </cell>
          <cell r="P3783">
            <v>0</v>
          </cell>
          <cell r="X3783">
            <v>0</v>
          </cell>
        </row>
        <row r="3784">
          <cell r="L3784">
            <v>0</v>
          </cell>
          <cell r="P3784">
            <v>0</v>
          </cell>
          <cell r="X3784">
            <v>0</v>
          </cell>
        </row>
        <row r="3785">
          <cell r="L3785">
            <v>0</v>
          </cell>
          <cell r="P3785">
            <v>0</v>
          </cell>
          <cell r="X3785">
            <v>0</v>
          </cell>
        </row>
        <row r="3786">
          <cell r="L3786">
            <v>0</v>
          </cell>
          <cell r="P3786">
            <v>0</v>
          </cell>
          <cell r="X3786">
            <v>0</v>
          </cell>
        </row>
        <row r="3787">
          <cell r="L3787">
            <v>0</v>
          </cell>
          <cell r="P3787">
            <v>0</v>
          </cell>
          <cell r="X3787">
            <v>0</v>
          </cell>
        </row>
        <row r="3788">
          <cell r="L3788">
            <v>0</v>
          </cell>
          <cell r="P3788">
            <v>0</v>
          </cell>
          <cell r="X3788">
            <v>0</v>
          </cell>
        </row>
        <row r="3789">
          <cell r="L3789">
            <v>0</v>
          </cell>
          <cell r="P3789">
            <v>0</v>
          </cell>
          <cell r="X3789">
            <v>0</v>
          </cell>
        </row>
        <row r="3790">
          <cell r="L3790">
            <v>0</v>
          </cell>
          <cell r="P3790">
            <v>0</v>
          </cell>
          <cell r="X3790">
            <v>0</v>
          </cell>
        </row>
        <row r="3791">
          <cell r="L3791">
            <v>0</v>
          </cell>
          <cell r="P3791">
            <v>0</v>
          </cell>
          <cell r="X3791">
            <v>0</v>
          </cell>
        </row>
        <row r="3792">
          <cell r="L3792">
            <v>0</v>
          </cell>
          <cell r="P3792">
            <v>0</v>
          </cell>
          <cell r="X3792">
            <v>0</v>
          </cell>
        </row>
        <row r="3793">
          <cell r="L3793">
            <v>0</v>
          </cell>
          <cell r="P3793">
            <v>0</v>
          </cell>
          <cell r="X3793">
            <v>0</v>
          </cell>
        </row>
        <row r="3794">
          <cell r="L3794">
            <v>0</v>
          </cell>
          <cell r="P3794">
            <v>0</v>
          </cell>
          <cell r="X3794">
            <v>0</v>
          </cell>
        </row>
        <row r="3795">
          <cell r="L3795">
            <v>0</v>
          </cell>
          <cell r="P3795">
            <v>0</v>
          </cell>
          <cell r="X3795">
            <v>0</v>
          </cell>
        </row>
        <row r="3796">
          <cell r="L3796">
            <v>0</v>
          </cell>
          <cell r="P3796">
            <v>0</v>
          </cell>
          <cell r="X3796">
            <v>0</v>
          </cell>
        </row>
        <row r="3797">
          <cell r="L3797">
            <v>0</v>
          </cell>
          <cell r="P3797">
            <v>0</v>
          </cell>
          <cell r="X3797">
            <v>0</v>
          </cell>
        </row>
        <row r="3798">
          <cell r="L3798">
            <v>0</v>
          </cell>
          <cell r="P3798">
            <v>0</v>
          </cell>
          <cell r="X3798">
            <v>0</v>
          </cell>
        </row>
        <row r="3799">
          <cell r="L3799">
            <v>0</v>
          </cell>
          <cell r="P3799">
            <v>0</v>
          </cell>
          <cell r="X3799">
            <v>0</v>
          </cell>
        </row>
        <row r="3800">
          <cell r="L3800">
            <v>0</v>
          </cell>
          <cell r="P3800">
            <v>0</v>
          </cell>
          <cell r="X3800">
            <v>0</v>
          </cell>
        </row>
        <row r="3801">
          <cell r="L3801">
            <v>0</v>
          </cell>
          <cell r="P3801">
            <v>0</v>
          </cell>
          <cell r="X3801">
            <v>0</v>
          </cell>
        </row>
        <row r="3802">
          <cell r="L3802">
            <v>0</v>
          </cell>
          <cell r="P3802">
            <v>0</v>
          </cell>
          <cell r="X3802">
            <v>0</v>
          </cell>
        </row>
        <row r="3803">
          <cell r="L3803">
            <v>0</v>
          </cell>
          <cell r="P3803">
            <v>0</v>
          </cell>
          <cell r="X3803">
            <v>0</v>
          </cell>
        </row>
        <row r="3804">
          <cell r="L3804">
            <v>0</v>
          </cell>
          <cell r="P3804">
            <v>0</v>
          </cell>
          <cell r="X3804">
            <v>0</v>
          </cell>
        </row>
        <row r="3805">
          <cell r="L3805">
            <v>0</v>
          </cell>
          <cell r="P3805">
            <v>0</v>
          </cell>
          <cell r="X3805">
            <v>0</v>
          </cell>
        </row>
        <row r="3806">
          <cell r="L3806">
            <v>0</v>
          </cell>
          <cell r="P3806">
            <v>0</v>
          </cell>
          <cell r="X3806">
            <v>0</v>
          </cell>
        </row>
        <row r="3807">
          <cell r="L3807">
            <v>0</v>
          </cell>
          <cell r="P3807">
            <v>0</v>
          </cell>
          <cell r="X3807">
            <v>0</v>
          </cell>
        </row>
        <row r="3808">
          <cell r="L3808">
            <v>0</v>
          </cell>
          <cell r="P3808">
            <v>0</v>
          </cell>
          <cell r="X3808">
            <v>0</v>
          </cell>
        </row>
        <row r="3809">
          <cell r="L3809">
            <v>0</v>
          </cell>
          <cell r="P3809">
            <v>0</v>
          </cell>
          <cell r="X3809">
            <v>0</v>
          </cell>
        </row>
        <row r="3810">
          <cell r="L3810">
            <v>0</v>
          </cell>
          <cell r="P3810">
            <v>0</v>
          </cell>
          <cell r="X3810">
            <v>0</v>
          </cell>
        </row>
        <row r="3811">
          <cell r="L3811">
            <v>0</v>
          </cell>
          <cell r="P3811">
            <v>0</v>
          </cell>
          <cell r="X3811">
            <v>0</v>
          </cell>
        </row>
        <row r="3812">
          <cell r="L3812">
            <v>0</v>
          </cell>
          <cell r="P3812">
            <v>9512.7999999999993</v>
          </cell>
          <cell r="X3812">
            <v>1553.19</v>
          </cell>
        </row>
        <row r="3813">
          <cell r="L3813">
            <v>0</v>
          </cell>
          <cell r="P3813">
            <v>0</v>
          </cell>
          <cell r="X3813">
            <v>0</v>
          </cell>
        </row>
        <row r="3814">
          <cell r="L3814">
            <v>0</v>
          </cell>
          <cell r="P3814">
            <v>0</v>
          </cell>
          <cell r="X3814">
            <v>0</v>
          </cell>
        </row>
        <row r="3815">
          <cell r="L3815">
            <v>0</v>
          </cell>
          <cell r="P3815">
            <v>0</v>
          </cell>
          <cell r="X3815">
            <v>0</v>
          </cell>
        </row>
        <row r="3816">
          <cell r="L3816">
            <v>0</v>
          </cell>
          <cell r="P3816">
            <v>0</v>
          </cell>
          <cell r="X3816">
            <v>0</v>
          </cell>
        </row>
        <row r="3817">
          <cell r="L3817">
            <v>0</v>
          </cell>
          <cell r="P3817">
            <v>0</v>
          </cell>
          <cell r="X3817">
            <v>0</v>
          </cell>
        </row>
        <row r="3818">
          <cell r="L3818">
            <v>0</v>
          </cell>
          <cell r="P3818">
            <v>0</v>
          </cell>
          <cell r="X3818">
            <v>0</v>
          </cell>
        </row>
        <row r="3819">
          <cell r="L3819">
            <v>0</v>
          </cell>
          <cell r="P3819">
            <v>0</v>
          </cell>
          <cell r="X3819">
            <v>0</v>
          </cell>
        </row>
        <row r="3820">
          <cell r="L3820">
            <v>0</v>
          </cell>
          <cell r="P3820">
            <v>0</v>
          </cell>
          <cell r="X3820">
            <v>0</v>
          </cell>
        </row>
        <row r="3821">
          <cell r="L3821">
            <v>0</v>
          </cell>
          <cell r="P3821">
            <v>0</v>
          </cell>
          <cell r="X3821">
            <v>0</v>
          </cell>
        </row>
        <row r="3822">
          <cell r="L3822">
            <v>0</v>
          </cell>
          <cell r="P3822">
            <v>0</v>
          </cell>
          <cell r="X3822">
            <v>0</v>
          </cell>
        </row>
        <row r="3823">
          <cell r="L3823">
            <v>0</v>
          </cell>
          <cell r="P3823">
            <v>0</v>
          </cell>
          <cell r="X3823">
            <v>0</v>
          </cell>
        </row>
        <row r="3824">
          <cell r="L3824">
            <v>0</v>
          </cell>
          <cell r="P3824">
            <v>0</v>
          </cell>
          <cell r="X3824">
            <v>0</v>
          </cell>
        </row>
        <row r="3825">
          <cell r="L3825">
            <v>0</v>
          </cell>
          <cell r="P3825">
            <v>0</v>
          </cell>
          <cell r="X3825">
            <v>0</v>
          </cell>
        </row>
        <row r="3826">
          <cell r="L3826">
            <v>0</v>
          </cell>
          <cell r="P3826">
            <v>0</v>
          </cell>
          <cell r="X3826">
            <v>0</v>
          </cell>
        </row>
        <row r="3827">
          <cell r="L3827">
            <v>0</v>
          </cell>
          <cell r="P3827">
            <v>0</v>
          </cell>
          <cell r="X3827">
            <v>0</v>
          </cell>
        </row>
        <row r="3828">
          <cell r="L3828">
            <v>0</v>
          </cell>
          <cell r="P3828">
            <v>0</v>
          </cell>
          <cell r="X3828">
            <v>0</v>
          </cell>
        </row>
        <row r="3829">
          <cell r="L3829">
            <v>0</v>
          </cell>
          <cell r="P3829">
            <v>0</v>
          </cell>
          <cell r="X3829">
            <v>0</v>
          </cell>
        </row>
        <row r="3830">
          <cell r="L3830">
            <v>0</v>
          </cell>
          <cell r="P3830">
            <v>0</v>
          </cell>
          <cell r="X3830">
            <v>0</v>
          </cell>
        </row>
        <row r="3831">
          <cell r="L3831">
            <v>0</v>
          </cell>
          <cell r="P3831">
            <v>0</v>
          </cell>
          <cell r="X3831">
            <v>0</v>
          </cell>
        </row>
        <row r="3832">
          <cell r="L3832">
            <v>0</v>
          </cell>
          <cell r="P3832">
            <v>0</v>
          </cell>
          <cell r="X3832">
            <v>0</v>
          </cell>
        </row>
        <row r="3833">
          <cell r="L3833">
            <v>0</v>
          </cell>
          <cell r="P3833">
            <v>0</v>
          </cell>
          <cell r="X3833">
            <v>0</v>
          </cell>
        </row>
        <row r="3834">
          <cell r="L3834">
            <v>0</v>
          </cell>
          <cell r="P3834">
            <v>0</v>
          </cell>
          <cell r="X3834">
            <v>0</v>
          </cell>
        </row>
        <row r="3835">
          <cell r="L3835">
            <v>0</v>
          </cell>
          <cell r="P3835">
            <v>0</v>
          </cell>
          <cell r="X3835">
            <v>0</v>
          </cell>
        </row>
        <row r="3836">
          <cell r="L3836">
            <v>0</v>
          </cell>
          <cell r="P3836">
            <v>0</v>
          </cell>
          <cell r="X3836">
            <v>0</v>
          </cell>
        </row>
        <row r="3837">
          <cell r="L3837">
            <v>0</v>
          </cell>
          <cell r="P3837">
            <v>0</v>
          </cell>
          <cell r="X3837">
            <v>0</v>
          </cell>
        </row>
        <row r="3838">
          <cell r="L3838">
            <v>0</v>
          </cell>
          <cell r="P3838">
            <v>0</v>
          </cell>
          <cell r="X3838">
            <v>0</v>
          </cell>
        </row>
        <row r="3839">
          <cell r="L3839">
            <v>0</v>
          </cell>
          <cell r="P3839">
            <v>0</v>
          </cell>
          <cell r="X3839">
            <v>0</v>
          </cell>
        </row>
        <row r="3840">
          <cell r="L3840">
            <v>0</v>
          </cell>
          <cell r="P3840">
            <v>0</v>
          </cell>
          <cell r="X3840">
            <v>0</v>
          </cell>
        </row>
        <row r="3841">
          <cell r="L3841">
            <v>0</v>
          </cell>
          <cell r="P3841">
            <v>0</v>
          </cell>
          <cell r="X3841">
            <v>0</v>
          </cell>
        </row>
        <row r="3842">
          <cell r="L3842">
            <v>0</v>
          </cell>
          <cell r="P3842">
            <v>0</v>
          </cell>
          <cell r="X3842">
            <v>0</v>
          </cell>
        </row>
        <row r="3843">
          <cell r="L3843">
            <v>0</v>
          </cell>
          <cell r="P3843">
            <v>0</v>
          </cell>
          <cell r="X3843">
            <v>0</v>
          </cell>
        </row>
        <row r="3844">
          <cell r="L3844">
            <v>0</v>
          </cell>
          <cell r="P3844">
            <v>0</v>
          </cell>
          <cell r="X3844">
            <v>0</v>
          </cell>
        </row>
        <row r="3845">
          <cell r="L3845">
            <v>0</v>
          </cell>
          <cell r="P3845">
            <v>0</v>
          </cell>
          <cell r="X3845">
            <v>0</v>
          </cell>
        </row>
        <row r="3846">
          <cell r="L3846">
            <v>0</v>
          </cell>
          <cell r="P3846">
            <v>0</v>
          </cell>
          <cell r="X3846">
            <v>0</v>
          </cell>
        </row>
        <row r="3847">
          <cell r="L3847">
            <v>0</v>
          </cell>
          <cell r="P3847">
            <v>0</v>
          </cell>
          <cell r="X3847">
            <v>0</v>
          </cell>
        </row>
        <row r="3848">
          <cell r="L3848">
            <v>0</v>
          </cell>
          <cell r="P3848">
            <v>0</v>
          </cell>
          <cell r="X3848">
            <v>0</v>
          </cell>
        </row>
        <row r="3849">
          <cell r="L3849">
            <v>0</v>
          </cell>
          <cell r="P3849">
            <v>0</v>
          </cell>
          <cell r="X3849">
            <v>0</v>
          </cell>
        </row>
        <row r="3850">
          <cell r="L3850">
            <v>0</v>
          </cell>
          <cell r="P3850">
            <v>0</v>
          </cell>
          <cell r="X3850">
            <v>0</v>
          </cell>
        </row>
        <row r="3851">
          <cell r="L3851">
            <v>0</v>
          </cell>
          <cell r="P3851">
            <v>0</v>
          </cell>
          <cell r="X3851">
            <v>0</v>
          </cell>
        </row>
        <row r="3852">
          <cell r="L3852">
            <v>0</v>
          </cell>
          <cell r="P3852">
            <v>0</v>
          </cell>
          <cell r="X3852">
            <v>0</v>
          </cell>
        </row>
        <row r="3853">
          <cell r="L3853">
            <v>0</v>
          </cell>
          <cell r="P3853">
            <v>0</v>
          </cell>
          <cell r="X3853">
            <v>0</v>
          </cell>
        </row>
        <row r="3854">
          <cell r="L3854">
            <v>0</v>
          </cell>
          <cell r="P3854">
            <v>0</v>
          </cell>
          <cell r="X3854">
            <v>0</v>
          </cell>
        </row>
        <row r="3855">
          <cell r="L3855">
            <v>0</v>
          </cell>
          <cell r="P3855">
            <v>0</v>
          </cell>
          <cell r="X3855">
            <v>0</v>
          </cell>
        </row>
        <row r="3856">
          <cell r="L3856">
            <v>0</v>
          </cell>
          <cell r="P3856">
            <v>0</v>
          </cell>
          <cell r="X3856">
            <v>0</v>
          </cell>
        </row>
        <row r="3857">
          <cell r="L3857">
            <v>0</v>
          </cell>
          <cell r="P3857">
            <v>0</v>
          </cell>
          <cell r="X3857">
            <v>0</v>
          </cell>
        </row>
        <row r="3858">
          <cell r="L3858">
            <v>0</v>
          </cell>
          <cell r="P3858">
            <v>0</v>
          </cell>
          <cell r="X3858">
            <v>0</v>
          </cell>
        </row>
        <row r="3859">
          <cell r="L3859">
            <v>0</v>
          </cell>
          <cell r="P3859">
            <v>0</v>
          </cell>
          <cell r="X3859">
            <v>0</v>
          </cell>
        </row>
        <row r="3860">
          <cell r="L3860">
            <v>0</v>
          </cell>
          <cell r="P3860">
            <v>0</v>
          </cell>
          <cell r="X3860">
            <v>0</v>
          </cell>
        </row>
        <row r="3861">
          <cell r="L3861">
            <v>0</v>
          </cell>
          <cell r="P3861">
            <v>0</v>
          </cell>
          <cell r="X3861">
            <v>0</v>
          </cell>
        </row>
        <row r="3862">
          <cell r="L3862">
            <v>0</v>
          </cell>
          <cell r="P3862">
            <v>0</v>
          </cell>
          <cell r="X3862">
            <v>0</v>
          </cell>
        </row>
        <row r="3863">
          <cell r="L3863">
            <v>0</v>
          </cell>
          <cell r="P3863">
            <v>0</v>
          </cell>
          <cell r="X3863">
            <v>0</v>
          </cell>
        </row>
        <row r="3864">
          <cell r="L3864">
            <v>0</v>
          </cell>
          <cell r="P3864">
            <v>0</v>
          </cell>
          <cell r="X3864">
            <v>0</v>
          </cell>
        </row>
        <row r="3865">
          <cell r="L3865">
            <v>0</v>
          </cell>
          <cell r="P3865">
            <v>0</v>
          </cell>
          <cell r="X3865">
            <v>0</v>
          </cell>
        </row>
        <row r="3866">
          <cell r="L3866">
            <v>0</v>
          </cell>
          <cell r="P3866">
            <v>0</v>
          </cell>
          <cell r="X3866">
            <v>0</v>
          </cell>
        </row>
        <row r="3867">
          <cell r="L3867">
            <v>0</v>
          </cell>
          <cell r="P3867">
            <v>0</v>
          </cell>
          <cell r="X3867">
            <v>0</v>
          </cell>
        </row>
        <row r="3868">
          <cell r="L3868">
            <v>0</v>
          </cell>
          <cell r="P3868">
            <v>0</v>
          </cell>
          <cell r="X3868">
            <v>0</v>
          </cell>
        </row>
        <row r="3869">
          <cell r="L3869">
            <v>0</v>
          </cell>
          <cell r="P3869">
            <v>0</v>
          </cell>
          <cell r="X3869">
            <v>0</v>
          </cell>
        </row>
        <row r="3870">
          <cell r="L3870">
            <v>0</v>
          </cell>
          <cell r="P3870">
            <v>0</v>
          </cell>
          <cell r="X3870">
            <v>0</v>
          </cell>
        </row>
        <row r="3871">
          <cell r="L3871">
            <v>833378.26</v>
          </cell>
          <cell r="P3871">
            <v>859842.84</v>
          </cell>
          <cell r="X3871">
            <v>872148.83</v>
          </cell>
        </row>
        <row r="3872">
          <cell r="L3872">
            <v>0</v>
          </cell>
          <cell r="P3872">
            <v>0</v>
          </cell>
          <cell r="X3872">
            <v>0</v>
          </cell>
        </row>
        <row r="3873">
          <cell r="L3873">
            <v>0</v>
          </cell>
          <cell r="P3873">
            <v>0</v>
          </cell>
          <cell r="X3873">
            <v>0</v>
          </cell>
        </row>
        <row r="3874">
          <cell r="L3874">
            <v>0</v>
          </cell>
          <cell r="P3874">
            <v>0</v>
          </cell>
          <cell r="X3874">
            <v>0</v>
          </cell>
        </row>
        <row r="3875">
          <cell r="L3875">
            <v>0</v>
          </cell>
          <cell r="P3875">
            <v>0</v>
          </cell>
          <cell r="X3875">
            <v>0</v>
          </cell>
        </row>
        <row r="3876">
          <cell r="L3876">
            <v>0</v>
          </cell>
          <cell r="P3876">
            <v>0</v>
          </cell>
          <cell r="X3876">
            <v>0</v>
          </cell>
        </row>
        <row r="3877">
          <cell r="L3877">
            <v>0</v>
          </cell>
          <cell r="P3877">
            <v>0</v>
          </cell>
          <cell r="X3877">
            <v>0</v>
          </cell>
        </row>
        <row r="3878">
          <cell r="L3878">
            <v>0</v>
          </cell>
          <cell r="P3878">
            <v>0</v>
          </cell>
          <cell r="X3878">
            <v>0</v>
          </cell>
        </row>
        <row r="3879">
          <cell r="L3879">
            <v>0</v>
          </cell>
          <cell r="P3879">
            <v>0</v>
          </cell>
          <cell r="X3879">
            <v>0</v>
          </cell>
        </row>
        <row r="3880">
          <cell r="L3880">
            <v>0</v>
          </cell>
          <cell r="P3880">
            <v>0</v>
          </cell>
          <cell r="X3880">
            <v>0</v>
          </cell>
        </row>
        <row r="3881">
          <cell r="L3881">
            <v>0</v>
          </cell>
          <cell r="P3881">
            <v>0</v>
          </cell>
          <cell r="X3881">
            <v>0</v>
          </cell>
        </row>
        <row r="3882">
          <cell r="L3882">
            <v>0</v>
          </cell>
          <cell r="P3882">
            <v>0</v>
          </cell>
          <cell r="X3882">
            <v>0</v>
          </cell>
        </row>
        <row r="3883">
          <cell r="L3883">
            <v>0</v>
          </cell>
          <cell r="P3883">
            <v>0</v>
          </cell>
          <cell r="X3883">
            <v>0</v>
          </cell>
        </row>
        <row r="3884">
          <cell r="L3884">
            <v>0</v>
          </cell>
          <cell r="P3884">
            <v>0</v>
          </cell>
          <cell r="X3884">
            <v>0</v>
          </cell>
        </row>
        <row r="3885">
          <cell r="L3885">
            <v>0</v>
          </cell>
          <cell r="P3885">
            <v>0</v>
          </cell>
          <cell r="X3885">
            <v>0</v>
          </cell>
        </row>
        <row r="3886">
          <cell r="L3886">
            <v>0</v>
          </cell>
          <cell r="P3886">
            <v>0</v>
          </cell>
          <cell r="X3886">
            <v>0</v>
          </cell>
        </row>
        <row r="3887">
          <cell r="L3887">
            <v>0</v>
          </cell>
          <cell r="P3887">
            <v>0</v>
          </cell>
          <cell r="X3887">
            <v>0</v>
          </cell>
        </row>
        <row r="3888">
          <cell r="L3888">
            <v>0</v>
          </cell>
          <cell r="P3888">
            <v>0</v>
          </cell>
          <cell r="X3888">
            <v>0</v>
          </cell>
        </row>
        <row r="3889">
          <cell r="L3889">
            <v>0</v>
          </cell>
          <cell r="P3889">
            <v>0</v>
          </cell>
          <cell r="X3889">
            <v>0</v>
          </cell>
        </row>
        <row r="3890">
          <cell r="L3890">
            <v>0</v>
          </cell>
          <cell r="P3890">
            <v>0</v>
          </cell>
          <cell r="X3890">
            <v>0</v>
          </cell>
        </row>
        <row r="3891">
          <cell r="L3891">
            <v>0</v>
          </cell>
          <cell r="P3891">
            <v>0</v>
          </cell>
          <cell r="X3891">
            <v>0</v>
          </cell>
        </row>
        <row r="3892">
          <cell r="L3892">
            <v>0</v>
          </cell>
          <cell r="P3892">
            <v>0</v>
          </cell>
          <cell r="X3892">
            <v>0</v>
          </cell>
        </row>
        <row r="3893">
          <cell r="L3893">
            <v>0</v>
          </cell>
          <cell r="P3893">
            <v>0</v>
          </cell>
          <cell r="X3893">
            <v>0</v>
          </cell>
        </row>
        <row r="3894">
          <cell r="L3894">
            <v>0</v>
          </cell>
          <cell r="P3894">
            <v>0</v>
          </cell>
          <cell r="X3894">
            <v>0</v>
          </cell>
        </row>
        <row r="3895">
          <cell r="L3895">
            <v>0</v>
          </cell>
          <cell r="P3895">
            <v>0</v>
          </cell>
          <cell r="X3895">
            <v>0</v>
          </cell>
        </row>
        <row r="3896">
          <cell r="L3896">
            <v>0</v>
          </cell>
          <cell r="P3896">
            <v>0</v>
          </cell>
          <cell r="X3896">
            <v>0</v>
          </cell>
        </row>
        <row r="3897">
          <cell r="L3897">
            <v>0</v>
          </cell>
          <cell r="P3897">
            <v>0</v>
          </cell>
          <cell r="X3897">
            <v>0</v>
          </cell>
        </row>
        <row r="3898">
          <cell r="L3898">
            <v>0</v>
          </cell>
          <cell r="P3898">
            <v>0</v>
          </cell>
          <cell r="X3898">
            <v>0</v>
          </cell>
        </row>
        <row r="3899">
          <cell r="L3899">
            <v>0</v>
          </cell>
          <cell r="P3899">
            <v>0</v>
          </cell>
          <cell r="X3899">
            <v>0</v>
          </cell>
        </row>
        <row r="3900">
          <cell r="L3900">
            <v>0</v>
          </cell>
          <cell r="P3900">
            <v>0</v>
          </cell>
          <cell r="X3900">
            <v>0</v>
          </cell>
        </row>
        <row r="3901">
          <cell r="L3901">
            <v>0</v>
          </cell>
          <cell r="P3901">
            <v>0</v>
          </cell>
          <cell r="X3901">
            <v>0</v>
          </cell>
        </row>
        <row r="3902">
          <cell r="L3902">
            <v>0</v>
          </cell>
          <cell r="P3902">
            <v>0</v>
          </cell>
          <cell r="X3902">
            <v>0</v>
          </cell>
        </row>
        <row r="3903">
          <cell r="L3903">
            <v>0</v>
          </cell>
          <cell r="P3903">
            <v>0</v>
          </cell>
          <cell r="X3903">
            <v>0</v>
          </cell>
        </row>
        <row r="3904">
          <cell r="L3904">
            <v>0</v>
          </cell>
          <cell r="P3904">
            <v>0</v>
          </cell>
          <cell r="X3904">
            <v>0</v>
          </cell>
        </row>
        <row r="3905">
          <cell r="L3905">
            <v>0</v>
          </cell>
          <cell r="P3905">
            <v>0</v>
          </cell>
          <cell r="X3905">
            <v>0</v>
          </cell>
        </row>
        <row r="3906">
          <cell r="L3906">
            <v>0</v>
          </cell>
          <cell r="P3906">
            <v>0</v>
          </cell>
          <cell r="X3906">
            <v>0</v>
          </cell>
        </row>
        <row r="3907">
          <cell r="L3907">
            <v>0</v>
          </cell>
          <cell r="P3907">
            <v>0</v>
          </cell>
          <cell r="X3907">
            <v>0</v>
          </cell>
        </row>
        <row r="3908">
          <cell r="L3908">
            <v>0</v>
          </cell>
          <cell r="P3908">
            <v>0</v>
          </cell>
          <cell r="X3908">
            <v>0</v>
          </cell>
        </row>
        <row r="3909">
          <cell r="L3909">
            <v>0</v>
          </cell>
          <cell r="P3909">
            <v>0</v>
          </cell>
          <cell r="X3909">
            <v>0</v>
          </cell>
        </row>
        <row r="3910">
          <cell r="L3910">
            <v>0</v>
          </cell>
          <cell r="P3910">
            <v>0</v>
          </cell>
          <cell r="X3910">
            <v>0</v>
          </cell>
        </row>
        <row r="3911">
          <cell r="L3911">
            <v>0</v>
          </cell>
          <cell r="P3911">
            <v>0</v>
          </cell>
          <cell r="X3911">
            <v>0</v>
          </cell>
        </row>
        <row r="3912">
          <cell r="L3912">
            <v>0</v>
          </cell>
          <cell r="P3912">
            <v>0</v>
          </cell>
          <cell r="X3912">
            <v>0</v>
          </cell>
        </row>
        <row r="3913">
          <cell r="L3913">
            <v>0</v>
          </cell>
          <cell r="P3913">
            <v>0</v>
          </cell>
          <cell r="X3913">
            <v>0</v>
          </cell>
        </row>
        <row r="3914">
          <cell r="L3914">
            <v>0</v>
          </cell>
          <cell r="P3914">
            <v>0</v>
          </cell>
          <cell r="X3914">
            <v>0</v>
          </cell>
        </row>
        <row r="3915">
          <cell r="L3915">
            <v>0</v>
          </cell>
          <cell r="P3915">
            <v>0</v>
          </cell>
          <cell r="X3915">
            <v>0</v>
          </cell>
        </row>
        <row r="3916">
          <cell r="L3916">
            <v>0</v>
          </cell>
          <cell r="P3916">
            <v>0</v>
          </cell>
          <cell r="X3916">
            <v>0</v>
          </cell>
        </row>
        <row r="3917">
          <cell r="L3917">
            <v>0</v>
          </cell>
          <cell r="P3917">
            <v>0</v>
          </cell>
          <cell r="X3917">
            <v>0</v>
          </cell>
        </row>
        <row r="3918">
          <cell r="L3918">
            <v>0</v>
          </cell>
          <cell r="P3918">
            <v>0</v>
          </cell>
          <cell r="X3918">
            <v>0</v>
          </cell>
        </row>
        <row r="3919">
          <cell r="L3919">
            <v>0</v>
          </cell>
          <cell r="P3919">
            <v>0</v>
          </cell>
          <cell r="X3919">
            <v>0</v>
          </cell>
        </row>
        <row r="3920">
          <cell r="L3920">
            <v>0</v>
          </cell>
          <cell r="P3920">
            <v>0</v>
          </cell>
          <cell r="X3920">
            <v>0</v>
          </cell>
        </row>
        <row r="3921">
          <cell r="L3921">
            <v>0</v>
          </cell>
          <cell r="P3921">
            <v>0</v>
          </cell>
          <cell r="X3921">
            <v>0</v>
          </cell>
        </row>
        <row r="3922">
          <cell r="L3922">
            <v>0</v>
          </cell>
          <cell r="P3922">
            <v>0</v>
          </cell>
          <cell r="X3922">
            <v>0</v>
          </cell>
        </row>
        <row r="3923">
          <cell r="L3923">
            <v>0</v>
          </cell>
          <cell r="P3923">
            <v>0</v>
          </cell>
          <cell r="X3923">
            <v>0</v>
          </cell>
        </row>
        <row r="3924">
          <cell r="L3924">
            <v>0</v>
          </cell>
          <cell r="P3924">
            <v>0</v>
          </cell>
          <cell r="X3924">
            <v>0</v>
          </cell>
        </row>
        <row r="3925">
          <cell r="L3925">
            <v>0</v>
          </cell>
          <cell r="P3925">
            <v>0</v>
          </cell>
          <cell r="X3925">
            <v>0</v>
          </cell>
        </row>
        <row r="3926">
          <cell r="L3926">
            <v>0</v>
          </cell>
          <cell r="P3926">
            <v>0</v>
          </cell>
          <cell r="X3926">
            <v>0</v>
          </cell>
        </row>
        <row r="3927">
          <cell r="L3927">
            <v>0</v>
          </cell>
          <cell r="P3927">
            <v>0</v>
          </cell>
          <cell r="X3927">
            <v>0</v>
          </cell>
        </row>
        <row r="3928">
          <cell r="L3928">
            <v>0</v>
          </cell>
          <cell r="P3928">
            <v>0</v>
          </cell>
          <cell r="X3928">
            <v>0</v>
          </cell>
        </row>
        <row r="3929">
          <cell r="L3929">
            <v>0</v>
          </cell>
          <cell r="P3929">
            <v>0</v>
          </cell>
          <cell r="X3929">
            <v>0</v>
          </cell>
        </row>
        <row r="3930">
          <cell r="L3930">
            <v>0</v>
          </cell>
          <cell r="P3930">
            <v>0</v>
          </cell>
          <cell r="X3930">
            <v>0</v>
          </cell>
        </row>
        <row r="3931">
          <cell r="L3931">
            <v>0</v>
          </cell>
          <cell r="P3931">
            <v>0</v>
          </cell>
          <cell r="X3931">
            <v>0</v>
          </cell>
        </row>
        <row r="3932">
          <cell r="L3932">
            <v>0</v>
          </cell>
          <cell r="P3932">
            <v>0</v>
          </cell>
          <cell r="X3932">
            <v>0</v>
          </cell>
        </row>
        <row r="3933">
          <cell r="L3933">
            <v>0</v>
          </cell>
          <cell r="P3933">
            <v>0</v>
          </cell>
          <cell r="X3933">
            <v>0</v>
          </cell>
        </row>
        <row r="3934">
          <cell r="L3934">
            <v>0</v>
          </cell>
          <cell r="P3934">
            <v>0</v>
          </cell>
          <cell r="X3934">
            <v>0</v>
          </cell>
        </row>
        <row r="3935">
          <cell r="L3935">
            <v>0</v>
          </cell>
          <cell r="P3935">
            <v>0</v>
          </cell>
          <cell r="X3935">
            <v>0</v>
          </cell>
        </row>
        <row r="3936">
          <cell r="L3936">
            <v>0</v>
          </cell>
          <cell r="P3936">
            <v>0</v>
          </cell>
          <cell r="X3936">
            <v>0</v>
          </cell>
        </row>
        <row r="3937">
          <cell r="L3937">
            <v>0</v>
          </cell>
          <cell r="P3937">
            <v>0</v>
          </cell>
          <cell r="X3937">
            <v>0</v>
          </cell>
        </row>
        <row r="3938">
          <cell r="L3938">
            <v>0</v>
          </cell>
          <cell r="P3938">
            <v>0</v>
          </cell>
          <cell r="X3938">
            <v>0</v>
          </cell>
        </row>
        <row r="3939">
          <cell r="L3939">
            <v>0</v>
          </cell>
          <cell r="P3939">
            <v>0</v>
          </cell>
          <cell r="X3939">
            <v>0</v>
          </cell>
        </row>
        <row r="3940">
          <cell r="L3940">
            <v>0</v>
          </cell>
          <cell r="P3940">
            <v>0</v>
          </cell>
          <cell r="X3940">
            <v>0</v>
          </cell>
        </row>
        <row r="3941">
          <cell r="L3941">
            <v>0</v>
          </cell>
          <cell r="P3941">
            <v>0</v>
          </cell>
          <cell r="X3941">
            <v>0</v>
          </cell>
        </row>
        <row r="3942">
          <cell r="L3942">
            <v>0</v>
          </cell>
          <cell r="P3942">
            <v>0</v>
          </cell>
          <cell r="X3942">
            <v>0</v>
          </cell>
        </row>
        <row r="3943">
          <cell r="L3943">
            <v>49.92</v>
          </cell>
          <cell r="P3943">
            <v>0</v>
          </cell>
          <cell r="X3943">
            <v>0</v>
          </cell>
        </row>
        <row r="3944">
          <cell r="L3944">
            <v>0</v>
          </cell>
          <cell r="P3944">
            <v>0</v>
          </cell>
          <cell r="X3944">
            <v>0</v>
          </cell>
        </row>
        <row r="3945">
          <cell r="L3945">
            <v>0</v>
          </cell>
          <cell r="P3945">
            <v>0</v>
          </cell>
          <cell r="X3945">
            <v>0</v>
          </cell>
        </row>
        <row r="3946">
          <cell r="L3946">
            <v>0</v>
          </cell>
          <cell r="P3946">
            <v>0</v>
          </cell>
          <cell r="X3946">
            <v>0</v>
          </cell>
        </row>
        <row r="3947">
          <cell r="L3947">
            <v>0</v>
          </cell>
          <cell r="P3947">
            <v>0</v>
          </cell>
          <cell r="X3947">
            <v>0</v>
          </cell>
        </row>
        <row r="3948">
          <cell r="L3948">
            <v>0</v>
          </cell>
          <cell r="P3948">
            <v>0</v>
          </cell>
          <cell r="X3948">
            <v>0</v>
          </cell>
        </row>
        <row r="3949">
          <cell r="L3949">
            <v>0</v>
          </cell>
          <cell r="P3949">
            <v>0</v>
          </cell>
          <cell r="X3949">
            <v>0</v>
          </cell>
        </row>
        <row r="3950">
          <cell r="L3950">
            <v>0</v>
          </cell>
          <cell r="P3950">
            <v>0</v>
          </cell>
          <cell r="X3950">
            <v>0</v>
          </cell>
        </row>
        <row r="3951">
          <cell r="L3951">
            <v>0</v>
          </cell>
          <cell r="P3951">
            <v>0</v>
          </cell>
          <cell r="X3951">
            <v>0</v>
          </cell>
        </row>
        <row r="3952">
          <cell r="L3952">
            <v>0</v>
          </cell>
          <cell r="P3952">
            <v>0</v>
          </cell>
          <cell r="X3952">
            <v>0</v>
          </cell>
        </row>
        <row r="3953">
          <cell r="L3953">
            <v>0</v>
          </cell>
          <cell r="P3953">
            <v>0</v>
          </cell>
          <cell r="X3953">
            <v>0</v>
          </cell>
        </row>
        <row r="3954">
          <cell r="L3954">
            <v>0</v>
          </cell>
          <cell r="P3954">
            <v>0</v>
          </cell>
          <cell r="X3954">
            <v>0</v>
          </cell>
        </row>
        <row r="3955">
          <cell r="L3955">
            <v>0</v>
          </cell>
          <cell r="P3955">
            <v>0</v>
          </cell>
          <cell r="X3955">
            <v>0</v>
          </cell>
        </row>
        <row r="3956">
          <cell r="L3956">
            <v>0</v>
          </cell>
          <cell r="P3956">
            <v>0</v>
          </cell>
          <cell r="X3956">
            <v>0</v>
          </cell>
        </row>
        <row r="3957">
          <cell r="L3957">
            <v>6799.3</v>
          </cell>
          <cell r="P3957">
            <v>0</v>
          </cell>
          <cell r="X3957">
            <v>0</v>
          </cell>
        </row>
        <row r="3958">
          <cell r="L3958">
            <v>617.51</v>
          </cell>
          <cell r="P3958">
            <v>0</v>
          </cell>
          <cell r="X3958">
            <v>0</v>
          </cell>
        </row>
        <row r="3959">
          <cell r="L3959">
            <v>510.22</v>
          </cell>
          <cell r="P3959">
            <v>0</v>
          </cell>
          <cell r="X3959">
            <v>0</v>
          </cell>
        </row>
        <row r="3960">
          <cell r="L3960">
            <v>0</v>
          </cell>
          <cell r="P3960">
            <v>0</v>
          </cell>
          <cell r="X3960">
            <v>0</v>
          </cell>
        </row>
        <row r="3961">
          <cell r="L3961">
            <v>0</v>
          </cell>
          <cell r="P3961">
            <v>0</v>
          </cell>
          <cell r="X3961">
            <v>0</v>
          </cell>
        </row>
        <row r="3962">
          <cell r="L3962">
            <v>173.63</v>
          </cell>
          <cell r="P3962">
            <v>0</v>
          </cell>
          <cell r="X3962">
            <v>0</v>
          </cell>
        </row>
        <row r="3963">
          <cell r="L3963">
            <v>35435.9</v>
          </cell>
          <cell r="P3963">
            <v>246.3</v>
          </cell>
          <cell r="X3963">
            <v>2616.6</v>
          </cell>
        </row>
        <row r="3964">
          <cell r="L3964">
            <v>0</v>
          </cell>
          <cell r="P3964">
            <v>0</v>
          </cell>
          <cell r="X3964">
            <v>787.5</v>
          </cell>
        </row>
        <row r="3965">
          <cell r="L3965">
            <v>0</v>
          </cell>
          <cell r="P3965">
            <v>0</v>
          </cell>
          <cell r="X3965">
            <v>23086.7</v>
          </cell>
        </row>
        <row r="3966">
          <cell r="L3966">
            <v>0</v>
          </cell>
          <cell r="P3966">
            <v>0</v>
          </cell>
          <cell r="X3966">
            <v>33872.04</v>
          </cell>
        </row>
        <row r="3967">
          <cell r="L3967">
            <v>0</v>
          </cell>
          <cell r="P3967">
            <v>3476.52</v>
          </cell>
          <cell r="X3967">
            <v>94712.8</v>
          </cell>
        </row>
        <row r="3968">
          <cell r="L3968">
            <v>0</v>
          </cell>
          <cell r="P3968">
            <v>0</v>
          </cell>
          <cell r="X3968">
            <v>1009.8</v>
          </cell>
        </row>
        <row r="3969">
          <cell r="L3969">
            <v>0</v>
          </cell>
          <cell r="P3969">
            <v>0</v>
          </cell>
          <cell r="X3969">
            <v>0</v>
          </cell>
        </row>
        <row r="3970">
          <cell r="L3970">
            <v>0</v>
          </cell>
          <cell r="P3970">
            <v>0</v>
          </cell>
          <cell r="X3970">
            <v>0</v>
          </cell>
        </row>
        <row r="3971">
          <cell r="L3971">
            <v>0</v>
          </cell>
          <cell r="P3971">
            <v>0</v>
          </cell>
          <cell r="X3971">
            <v>32221.08</v>
          </cell>
        </row>
        <row r="3972">
          <cell r="L3972">
            <v>0</v>
          </cell>
          <cell r="P3972">
            <v>0</v>
          </cell>
          <cell r="X3972">
            <v>0</v>
          </cell>
        </row>
        <row r="3973">
          <cell r="L3973">
            <v>0</v>
          </cell>
          <cell r="P3973">
            <v>0</v>
          </cell>
          <cell r="X3973">
            <v>0</v>
          </cell>
        </row>
        <row r="3974">
          <cell r="L3974">
            <v>0</v>
          </cell>
          <cell r="P3974">
            <v>0</v>
          </cell>
          <cell r="X3974">
            <v>0</v>
          </cell>
        </row>
        <row r="3975">
          <cell r="L3975">
            <v>211518.63</v>
          </cell>
          <cell r="P3975">
            <v>211518.63</v>
          </cell>
          <cell r="X3975">
            <v>211518.63</v>
          </cell>
        </row>
        <row r="3976">
          <cell r="L3976">
            <v>0</v>
          </cell>
          <cell r="P3976">
            <v>0</v>
          </cell>
          <cell r="X3976">
            <v>0</v>
          </cell>
        </row>
        <row r="3977">
          <cell r="L3977">
            <v>0</v>
          </cell>
          <cell r="P3977">
            <v>0</v>
          </cell>
          <cell r="X3977">
            <v>0</v>
          </cell>
        </row>
        <row r="3978">
          <cell r="L3978">
            <v>0</v>
          </cell>
          <cell r="P3978">
            <v>0</v>
          </cell>
          <cell r="X3978">
            <v>0</v>
          </cell>
        </row>
        <row r="3979">
          <cell r="L3979">
            <v>0</v>
          </cell>
          <cell r="P3979">
            <v>0</v>
          </cell>
          <cell r="X3979">
            <v>0</v>
          </cell>
        </row>
        <row r="3980">
          <cell r="L3980">
            <v>0</v>
          </cell>
          <cell r="P3980">
            <v>0</v>
          </cell>
          <cell r="X3980">
            <v>0</v>
          </cell>
        </row>
        <row r="3981">
          <cell r="L3981">
            <v>0</v>
          </cell>
          <cell r="P3981">
            <v>0</v>
          </cell>
          <cell r="X3981">
            <v>0</v>
          </cell>
        </row>
        <row r="3982">
          <cell r="L3982">
            <v>0</v>
          </cell>
          <cell r="P3982">
            <v>0</v>
          </cell>
          <cell r="X3982">
            <v>0</v>
          </cell>
        </row>
        <row r="3983">
          <cell r="L3983">
            <v>0</v>
          </cell>
          <cell r="P3983">
            <v>0</v>
          </cell>
          <cell r="X3983">
            <v>0</v>
          </cell>
        </row>
        <row r="3984">
          <cell r="L3984">
            <v>0</v>
          </cell>
          <cell r="P3984">
            <v>0</v>
          </cell>
          <cell r="X3984">
            <v>0</v>
          </cell>
        </row>
        <row r="3985">
          <cell r="L3985">
            <v>0</v>
          </cell>
          <cell r="P3985">
            <v>0</v>
          </cell>
          <cell r="X3985">
            <v>0</v>
          </cell>
        </row>
        <row r="3986">
          <cell r="L3986">
            <v>0</v>
          </cell>
          <cell r="P3986">
            <v>0</v>
          </cell>
          <cell r="X3986">
            <v>0</v>
          </cell>
        </row>
        <row r="3987">
          <cell r="L3987">
            <v>0</v>
          </cell>
          <cell r="P3987">
            <v>0</v>
          </cell>
          <cell r="X3987">
            <v>0</v>
          </cell>
        </row>
        <row r="3988">
          <cell r="L3988">
            <v>0</v>
          </cell>
          <cell r="P3988">
            <v>0</v>
          </cell>
          <cell r="X3988">
            <v>0</v>
          </cell>
        </row>
        <row r="3989">
          <cell r="L3989">
            <v>0</v>
          </cell>
          <cell r="P3989">
            <v>0</v>
          </cell>
          <cell r="X3989">
            <v>0</v>
          </cell>
        </row>
        <row r="3990">
          <cell r="L3990">
            <v>0</v>
          </cell>
          <cell r="P3990">
            <v>0</v>
          </cell>
          <cell r="X3990">
            <v>0</v>
          </cell>
        </row>
        <row r="3991">
          <cell r="L3991">
            <v>0</v>
          </cell>
          <cell r="P3991">
            <v>0</v>
          </cell>
          <cell r="X3991">
            <v>0</v>
          </cell>
        </row>
        <row r="3992">
          <cell r="L3992">
            <v>0</v>
          </cell>
          <cell r="P3992">
            <v>0</v>
          </cell>
          <cell r="X3992">
            <v>0</v>
          </cell>
        </row>
        <row r="3993">
          <cell r="L3993">
            <v>0</v>
          </cell>
          <cell r="P3993">
            <v>0</v>
          </cell>
          <cell r="X3993">
            <v>0</v>
          </cell>
        </row>
        <row r="3994">
          <cell r="L3994">
            <v>0</v>
          </cell>
          <cell r="P3994">
            <v>0</v>
          </cell>
          <cell r="X3994">
            <v>0</v>
          </cell>
        </row>
        <row r="3995">
          <cell r="L3995">
            <v>0</v>
          </cell>
          <cell r="P3995">
            <v>0</v>
          </cell>
          <cell r="X3995">
            <v>0</v>
          </cell>
        </row>
        <row r="3996">
          <cell r="L3996">
            <v>0</v>
          </cell>
          <cell r="P3996">
            <v>0</v>
          </cell>
          <cell r="X3996">
            <v>0</v>
          </cell>
        </row>
        <row r="3997">
          <cell r="L3997">
            <v>0</v>
          </cell>
          <cell r="P3997">
            <v>0</v>
          </cell>
          <cell r="X3997">
            <v>0</v>
          </cell>
        </row>
        <row r="3998">
          <cell r="L3998">
            <v>0</v>
          </cell>
          <cell r="P3998">
            <v>0</v>
          </cell>
          <cell r="X3998">
            <v>0</v>
          </cell>
        </row>
        <row r="3999">
          <cell r="L3999">
            <v>0</v>
          </cell>
          <cell r="P3999">
            <v>0</v>
          </cell>
          <cell r="X3999">
            <v>0</v>
          </cell>
        </row>
        <row r="4000">
          <cell r="L4000">
            <v>0</v>
          </cell>
          <cell r="P4000">
            <v>0</v>
          </cell>
          <cell r="X4000">
            <v>0</v>
          </cell>
        </row>
        <row r="4001">
          <cell r="L4001">
            <v>0</v>
          </cell>
          <cell r="P4001">
            <v>0</v>
          </cell>
          <cell r="X4001">
            <v>0</v>
          </cell>
        </row>
        <row r="4002">
          <cell r="L4002">
            <v>0</v>
          </cell>
          <cell r="P4002">
            <v>0</v>
          </cell>
          <cell r="X4002">
            <v>0</v>
          </cell>
        </row>
        <row r="4003">
          <cell r="L4003">
            <v>0</v>
          </cell>
          <cell r="P4003">
            <v>0</v>
          </cell>
          <cell r="X4003">
            <v>0</v>
          </cell>
        </row>
        <row r="4004">
          <cell r="L4004">
            <v>0</v>
          </cell>
          <cell r="P4004">
            <v>0</v>
          </cell>
          <cell r="X4004">
            <v>0</v>
          </cell>
        </row>
        <row r="4005">
          <cell r="L4005">
            <v>0</v>
          </cell>
          <cell r="P4005">
            <v>0</v>
          </cell>
          <cell r="X4005">
            <v>0</v>
          </cell>
        </row>
        <row r="4006">
          <cell r="L4006">
            <v>0</v>
          </cell>
          <cell r="P4006">
            <v>0</v>
          </cell>
          <cell r="X4006">
            <v>0</v>
          </cell>
        </row>
        <row r="4007">
          <cell r="L4007">
            <v>0</v>
          </cell>
          <cell r="P4007">
            <v>0</v>
          </cell>
          <cell r="X4007">
            <v>0</v>
          </cell>
        </row>
        <row r="4008">
          <cell r="L4008">
            <v>0</v>
          </cell>
          <cell r="P4008">
            <v>0</v>
          </cell>
          <cell r="X4008">
            <v>0</v>
          </cell>
        </row>
        <row r="4009">
          <cell r="L4009">
            <v>0</v>
          </cell>
          <cell r="P4009">
            <v>0</v>
          </cell>
          <cell r="X4009">
            <v>0</v>
          </cell>
        </row>
        <row r="4010">
          <cell r="L4010">
            <v>0</v>
          </cell>
          <cell r="P4010">
            <v>0</v>
          </cell>
          <cell r="X4010">
            <v>0</v>
          </cell>
        </row>
        <row r="4011">
          <cell r="L4011">
            <v>0</v>
          </cell>
          <cell r="P4011">
            <v>0</v>
          </cell>
          <cell r="X4011">
            <v>0</v>
          </cell>
        </row>
        <row r="4012">
          <cell r="L4012">
            <v>0</v>
          </cell>
          <cell r="P4012">
            <v>0</v>
          </cell>
          <cell r="X4012">
            <v>0</v>
          </cell>
        </row>
        <row r="4013">
          <cell r="L4013">
            <v>0</v>
          </cell>
          <cell r="P4013">
            <v>0</v>
          </cell>
          <cell r="X4013">
            <v>0</v>
          </cell>
        </row>
        <row r="4014">
          <cell r="L4014">
            <v>0</v>
          </cell>
          <cell r="P4014">
            <v>0</v>
          </cell>
          <cell r="X4014">
            <v>0</v>
          </cell>
        </row>
        <row r="4015">
          <cell r="L4015">
            <v>0</v>
          </cell>
          <cell r="P4015">
            <v>0</v>
          </cell>
          <cell r="X4015">
            <v>0</v>
          </cell>
        </row>
        <row r="4016">
          <cell r="L4016">
            <v>0</v>
          </cell>
          <cell r="P4016">
            <v>0</v>
          </cell>
          <cell r="X4016">
            <v>0</v>
          </cell>
        </row>
        <row r="4017">
          <cell r="L4017">
            <v>0</v>
          </cell>
          <cell r="P4017">
            <v>0</v>
          </cell>
          <cell r="X4017">
            <v>0</v>
          </cell>
        </row>
        <row r="4018">
          <cell r="L4018">
            <v>0</v>
          </cell>
          <cell r="P4018">
            <v>0</v>
          </cell>
          <cell r="X4018">
            <v>0</v>
          </cell>
        </row>
        <row r="4019">
          <cell r="L4019">
            <v>0</v>
          </cell>
          <cell r="P4019">
            <v>0</v>
          </cell>
          <cell r="X4019">
            <v>0</v>
          </cell>
        </row>
        <row r="4020">
          <cell r="L4020">
            <v>0</v>
          </cell>
          <cell r="P4020">
            <v>0</v>
          </cell>
          <cell r="X4020">
            <v>0</v>
          </cell>
        </row>
        <row r="4021">
          <cell r="L4021">
            <v>0</v>
          </cell>
          <cell r="P4021">
            <v>0</v>
          </cell>
          <cell r="X4021">
            <v>0</v>
          </cell>
        </row>
        <row r="4022">
          <cell r="L4022">
            <v>0</v>
          </cell>
          <cell r="P4022">
            <v>0</v>
          </cell>
          <cell r="X4022">
            <v>0</v>
          </cell>
        </row>
        <row r="4023">
          <cell r="L4023">
            <v>0</v>
          </cell>
          <cell r="P4023">
            <v>0</v>
          </cell>
          <cell r="X4023">
            <v>0</v>
          </cell>
        </row>
        <row r="4024">
          <cell r="L4024">
            <v>0</v>
          </cell>
          <cell r="P4024">
            <v>0</v>
          </cell>
          <cell r="X4024">
            <v>0</v>
          </cell>
        </row>
        <row r="4025">
          <cell r="L4025">
            <v>0</v>
          </cell>
          <cell r="P4025">
            <v>0</v>
          </cell>
          <cell r="X4025">
            <v>0</v>
          </cell>
        </row>
        <row r="4026">
          <cell r="L4026">
            <v>0</v>
          </cell>
          <cell r="P4026">
            <v>0</v>
          </cell>
          <cell r="X4026">
            <v>0</v>
          </cell>
        </row>
        <row r="4027">
          <cell r="L4027">
            <v>0</v>
          </cell>
          <cell r="P4027">
            <v>0</v>
          </cell>
          <cell r="X4027">
            <v>0</v>
          </cell>
        </row>
        <row r="4028">
          <cell r="L4028">
            <v>0</v>
          </cell>
          <cell r="P4028">
            <v>0</v>
          </cell>
          <cell r="X4028">
            <v>0</v>
          </cell>
        </row>
        <row r="4029">
          <cell r="L4029">
            <v>0</v>
          </cell>
          <cell r="P4029">
            <v>0</v>
          </cell>
          <cell r="X4029">
            <v>0</v>
          </cell>
        </row>
        <row r="4030">
          <cell r="L4030">
            <v>0</v>
          </cell>
          <cell r="P4030">
            <v>0</v>
          </cell>
          <cell r="X4030">
            <v>0</v>
          </cell>
        </row>
        <row r="4031">
          <cell r="L4031">
            <v>0</v>
          </cell>
          <cell r="P4031">
            <v>0</v>
          </cell>
          <cell r="X4031">
            <v>0</v>
          </cell>
        </row>
        <row r="4032">
          <cell r="L4032">
            <v>0</v>
          </cell>
          <cell r="P4032">
            <v>0</v>
          </cell>
          <cell r="X4032">
            <v>0</v>
          </cell>
        </row>
        <row r="4033">
          <cell r="L4033">
            <v>0</v>
          </cell>
          <cell r="P4033">
            <v>0</v>
          </cell>
          <cell r="X4033">
            <v>0</v>
          </cell>
        </row>
        <row r="4034">
          <cell r="L4034">
            <v>0</v>
          </cell>
          <cell r="P4034">
            <v>0</v>
          </cell>
          <cell r="X4034">
            <v>0</v>
          </cell>
        </row>
        <row r="4035">
          <cell r="L4035">
            <v>0</v>
          </cell>
          <cell r="P4035">
            <v>0</v>
          </cell>
          <cell r="X4035">
            <v>0</v>
          </cell>
        </row>
        <row r="4036">
          <cell r="L4036">
            <v>0</v>
          </cell>
          <cell r="P4036">
            <v>0</v>
          </cell>
          <cell r="X4036">
            <v>0</v>
          </cell>
        </row>
        <row r="4037">
          <cell r="L4037">
            <v>0</v>
          </cell>
          <cell r="P4037">
            <v>0</v>
          </cell>
          <cell r="X4037">
            <v>0</v>
          </cell>
        </row>
        <row r="4038">
          <cell r="L4038">
            <v>0</v>
          </cell>
          <cell r="P4038">
            <v>0</v>
          </cell>
          <cell r="X4038">
            <v>0</v>
          </cell>
        </row>
        <row r="4039">
          <cell r="L4039">
            <v>0</v>
          </cell>
          <cell r="P4039">
            <v>0</v>
          </cell>
          <cell r="X4039">
            <v>0</v>
          </cell>
        </row>
        <row r="4040">
          <cell r="L4040">
            <v>0</v>
          </cell>
          <cell r="P4040">
            <v>0</v>
          </cell>
          <cell r="X4040">
            <v>0</v>
          </cell>
        </row>
        <row r="4041">
          <cell r="L4041">
            <v>0</v>
          </cell>
          <cell r="P4041">
            <v>0</v>
          </cell>
          <cell r="X4041">
            <v>0</v>
          </cell>
        </row>
        <row r="4042">
          <cell r="L4042">
            <v>0</v>
          </cell>
          <cell r="P4042">
            <v>0</v>
          </cell>
          <cell r="X4042">
            <v>0</v>
          </cell>
        </row>
        <row r="4043">
          <cell r="L4043">
            <v>0</v>
          </cell>
          <cell r="P4043">
            <v>0</v>
          </cell>
          <cell r="X4043">
            <v>0</v>
          </cell>
        </row>
        <row r="4044">
          <cell r="L4044">
            <v>0</v>
          </cell>
          <cell r="P4044">
            <v>0</v>
          </cell>
          <cell r="X4044">
            <v>0</v>
          </cell>
        </row>
        <row r="4045">
          <cell r="L4045">
            <v>0</v>
          </cell>
          <cell r="P4045">
            <v>0</v>
          </cell>
          <cell r="X4045">
            <v>0</v>
          </cell>
        </row>
        <row r="4046">
          <cell r="L4046">
            <v>0</v>
          </cell>
          <cell r="P4046">
            <v>0</v>
          </cell>
          <cell r="X4046">
            <v>0</v>
          </cell>
        </row>
        <row r="4047">
          <cell r="L4047">
            <v>0</v>
          </cell>
          <cell r="P4047">
            <v>0</v>
          </cell>
          <cell r="X4047">
            <v>0</v>
          </cell>
        </row>
        <row r="4048">
          <cell r="L4048">
            <v>0</v>
          </cell>
          <cell r="P4048">
            <v>0</v>
          </cell>
          <cell r="X4048">
            <v>0</v>
          </cell>
        </row>
        <row r="4049">
          <cell r="L4049">
            <v>0</v>
          </cell>
          <cell r="P4049">
            <v>0</v>
          </cell>
          <cell r="X4049">
            <v>0</v>
          </cell>
        </row>
        <row r="4050">
          <cell r="L4050">
            <v>0</v>
          </cell>
          <cell r="P4050">
            <v>0</v>
          </cell>
          <cell r="X4050">
            <v>0</v>
          </cell>
        </row>
        <row r="4051">
          <cell r="L4051">
            <v>0</v>
          </cell>
          <cell r="P4051">
            <v>0</v>
          </cell>
          <cell r="X4051">
            <v>0</v>
          </cell>
        </row>
        <row r="4052">
          <cell r="L4052">
            <v>0</v>
          </cell>
          <cell r="P4052">
            <v>0</v>
          </cell>
          <cell r="X4052">
            <v>0</v>
          </cell>
        </row>
        <row r="4053">
          <cell r="L4053">
            <v>0</v>
          </cell>
          <cell r="P4053">
            <v>0</v>
          </cell>
          <cell r="X4053">
            <v>0</v>
          </cell>
        </row>
        <row r="4054">
          <cell r="L4054">
            <v>0</v>
          </cell>
          <cell r="P4054">
            <v>0</v>
          </cell>
          <cell r="X4054">
            <v>0</v>
          </cell>
        </row>
        <row r="4055">
          <cell r="L4055">
            <v>0</v>
          </cell>
          <cell r="P4055">
            <v>0</v>
          </cell>
          <cell r="X4055">
            <v>0</v>
          </cell>
        </row>
        <row r="4056">
          <cell r="L4056">
            <v>0</v>
          </cell>
          <cell r="P4056">
            <v>0</v>
          </cell>
          <cell r="X4056">
            <v>0</v>
          </cell>
        </row>
        <row r="4057">
          <cell r="L4057">
            <v>0</v>
          </cell>
          <cell r="P4057">
            <v>0</v>
          </cell>
          <cell r="X4057">
            <v>0</v>
          </cell>
        </row>
        <row r="4058">
          <cell r="L4058">
            <v>0</v>
          </cell>
          <cell r="P4058">
            <v>0</v>
          </cell>
          <cell r="X4058">
            <v>0</v>
          </cell>
        </row>
        <row r="4059">
          <cell r="L4059">
            <v>0</v>
          </cell>
          <cell r="P4059">
            <v>0</v>
          </cell>
          <cell r="X4059">
            <v>0</v>
          </cell>
        </row>
        <row r="4060">
          <cell r="L4060">
            <v>0</v>
          </cell>
          <cell r="P4060">
            <v>0</v>
          </cell>
          <cell r="X4060">
            <v>0</v>
          </cell>
        </row>
        <row r="4061">
          <cell r="L4061">
            <v>0</v>
          </cell>
          <cell r="P4061">
            <v>0</v>
          </cell>
          <cell r="X4061">
            <v>0</v>
          </cell>
        </row>
        <row r="4062">
          <cell r="L4062">
            <v>0</v>
          </cell>
          <cell r="P4062">
            <v>0</v>
          </cell>
          <cell r="X4062">
            <v>0</v>
          </cell>
        </row>
        <row r="4063">
          <cell r="L4063">
            <v>0</v>
          </cell>
          <cell r="P4063">
            <v>0</v>
          </cell>
          <cell r="X4063">
            <v>0</v>
          </cell>
        </row>
        <row r="4064">
          <cell r="L4064">
            <v>0</v>
          </cell>
          <cell r="P4064">
            <v>0</v>
          </cell>
          <cell r="X4064">
            <v>0</v>
          </cell>
        </row>
        <row r="4065">
          <cell r="L4065">
            <v>0</v>
          </cell>
          <cell r="P4065">
            <v>0</v>
          </cell>
          <cell r="X4065">
            <v>0</v>
          </cell>
        </row>
        <row r="4066">
          <cell r="L4066">
            <v>0</v>
          </cell>
          <cell r="P4066">
            <v>0</v>
          </cell>
          <cell r="X4066">
            <v>0</v>
          </cell>
        </row>
        <row r="4067">
          <cell r="L4067">
            <v>0</v>
          </cell>
          <cell r="P4067">
            <v>0</v>
          </cell>
          <cell r="X4067">
            <v>0</v>
          </cell>
        </row>
        <row r="4068">
          <cell r="L4068">
            <v>0</v>
          </cell>
          <cell r="P4068">
            <v>0</v>
          </cell>
          <cell r="X4068">
            <v>0</v>
          </cell>
        </row>
        <row r="4069">
          <cell r="L4069">
            <v>0</v>
          </cell>
          <cell r="P4069">
            <v>0</v>
          </cell>
          <cell r="X4069">
            <v>0</v>
          </cell>
        </row>
        <row r="4070">
          <cell r="L4070">
            <v>0</v>
          </cell>
          <cell r="P4070">
            <v>0</v>
          </cell>
          <cell r="X4070">
            <v>0</v>
          </cell>
        </row>
        <row r="4071">
          <cell r="L4071">
            <v>0</v>
          </cell>
          <cell r="P4071">
            <v>0</v>
          </cell>
          <cell r="X4071">
            <v>0</v>
          </cell>
        </row>
        <row r="4072">
          <cell r="L4072">
            <v>0</v>
          </cell>
          <cell r="P4072">
            <v>0</v>
          </cell>
          <cell r="X4072">
            <v>0</v>
          </cell>
        </row>
        <row r="4073">
          <cell r="L4073">
            <v>0</v>
          </cell>
          <cell r="P4073">
            <v>0</v>
          </cell>
          <cell r="X4073">
            <v>0</v>
          </cell>
        </row>
        <row r="4074">
          <cell r="L4074">
            <v>0</v>
          </cell>
          <cell r="P4074">
            <v>0</v>
          </cell>
          <cell r="X4074">
            <v>0</v>
          </cell>
        </row>
        <row r="4075">
          <cell r="L4075">
            <v>0</v>
          </cell>
          <cell r="P4075">
            <v>0</v>
          </cell>
          <cell r="X4075">
            <v>0</v>
          </cell>
        </row>
        <row r="4076">
          <cell r="L4076">
            <v>0</v>
          </cell>
          <cell r="P4076">
            <v>0</v>
          </cell>
          <cell r="X4076">
            <v>0</v>
          </cell>
        </row>
        <row r="4077">
          <cell r="L4077">
            <v>0</v>
          </cell>
          <cell r="P4077">
            <v>0</v>
          </cell>
          <cell r="X4077">
            <v>0</v>
          </cell>
        </row>
        <row r="4078">
          <cell r="L4078">
            <v>0</v>
          </cell>
          <cell r="P4078">
            <v>0</v>
          </cell>
          <cell r="X4078">
            <v>0</v>
          </cell>
        </row>
        <row r="4079">
          <cell r="L4079">
            <v>0</v>
          </cell>
          <cell r="P4079">
            <v>0</v>
          </cell>
          <cell r="X4079">
            <v>0</v>
          </cell>
        </row>
        <row r="4080">
          <cell r="L4080">
            <v>0</v>
          </cell>
          <cell r="P4080">
            <v>0</v>
          </cell>
          <cell r="X4080">
            <v>0</v>
          </cell>
        </row>
        <row r="4081">
          <cell r="L4081">
            <v>0</v>
          </cell>
          <cell r="P4081">
            <v>0</v>
          </cell>
          <cell r="X4081">
            <v>0</v>
          </cell>
        </row>
        <row r="4082">
          <cell r="L4082">
            <v>0</v>
          </cell>
          <cell r="P4082">
            <v>0</v>
          </cell>
          <cell r="X4082">
            <v>0</v>
          </cell>
        </row>
        <row r="4083">
          <cell r="L4083">
            <v>0</v>
          </cell>
          <cell r="P4083">
            <v>0</v>
          </cell>
          <cell r="X4083">
            <v>0</v>
          </cell>
        </row>
        <row r="4084">
          <cell r="L4084">
            <v>0</v>
          </cell>
          <cell r="P4084">
            <v>0</v>
          </cell>
          <cell r="X4084">
            <v>0</v>
          </cell>
        </row>
        <row r="4085">
          <cell r="L4085">
            <v>0</v>
          </cell>
          <cell r="P4085">
            <v>0</v>
          </cell>
          <cell r="X4085">
            <v>0</v>
          </cell>
        </row>
        <row r="4086">
          <cell r="L4086">
            <v>0</v>
          </cell>
          <cell r="P4086">
            <v>0</v>
          </cell>
          <cell r="X4086">
            <v>0</v>
          </cell>
        </row>
        <row r="4087">
          <cell r="L4087">
            <v>0</v>
          </cell>
          <cell r="P4087">
            <v>0</v>
          </cell>
          <cell r="X4087">
            <v>0</v>
          </cell>
        </row>
        <row r="4088">
          <cell r="L4088">
            <v>0</v>
          </cell>
          <cell r="P4088">
            <v>0</v>
          </cell>
          <cell r="X4088">
            <v>0</v>
          </cell>
        </row>
        <row r="4089">
          <cell r="L4089">
            <v>0</v>
          </cell>
          <cell r="P4089">
            <v>0</v>
          </cell>
          <cell r="X4089">
            <v>0</v>
          </cell>
        </row>
        <row r="4090">
          <cell r="L4090">
            <v>0</v>
          </cell>
          <cell r="P4090">
            <v>0</v>
          </cell>
          <cell r="X4090">
            <v>0</v>
          </cell>
        </row>
        <row r="4091">
          <cell r="L4091">
            <v>0</v>
          </cell>
          <cell r="P4091">
            <v>0</v>
          </cell>
          <cell r="X4091">
            <v>0</v>
          </cell>
        </row>
        <row r="4092">
          <cell r="L4092">
            <v>0</v>
          </cell>
          <cell r="P4092">
            <v>0</v>
          </cell>
          <cell r="X4092">
            <v>0</v>
          </cell>
        </row>
        <row r="4093">
          <cell r="L4093">
            <v>0</v>
          </cell>
          <cell r="P4093">
            <v>0</v>
          </cell>
          <cell r="X4093">
            <v>0</v>
          </cell>
        </row>
        <row r="4094">
          <cell r="L4094">
            <v>0</v>
          </cell>
          <cell r="P4094">
            <v>0</v>
          </cell>
          <cell r="X4094">
            <v>0</v>
          </cell>
        </row>
        <row r="4095">
          <cell r="L4095">
            <v>0</v>
          </cell>
          <cell r="P4095">
            <v>0</v>
          </cell>
          <cell r="X4095">
            <v>0</v>
          </cell>
        </row>
        <row r="4096">
          <cell r="L4096">
            <v>0</v>
          </cell>
          <cell r="P4096">
            <v>0</v>
          </cell>
          <cell r="X4096">
            <v>0</v>
          </cell>
        </row>
        <row r="4097">
          <cell r="L4097">
            <v>0</v>
          </cell>
          <cell r="P4097">
            <v>0</v>
          </cell>
          <cell r="X4097">
            <v>0</v>
          </cell>
        </row>
        <row r="4098">
          <cell r="L4098">
            <v>0</v>
          </cell>
          <cell r="P4098">
            <v>0</v>
          </cell>
          <cell r="X4098">
            <v>0</v>
          </cell>
        </row>
        <row r="4099">
          <cell r="L4099">
            <v>0</v>
          </cell>
          <cell r="P4099">
            <v>0</v>
          </cell>
          <cell r="X4099">
            <v>0</v>
          </cell>
        </row>
        <row r="4100">
          <cell r="L4100">
            <v>0</v>
          </cell>
          <cell r="P4100">
            <v>0</v>
          </cell>
          <cell r="X4100">
            <v>0</v>
          </cell>
        </row>
        <row r="4101">
          <cell r="L4101">
            <v>0</v>
          </cell>
          <cell r="P4101">
            <v>0</v>
          </cell>
          <cell r="X4101">
            <v>0</v>
          </cell>
        </row>
        <row r="4102">
          <cell r="L4102">
            <v>0</v>
          </cell>
          <cell r="P4102">
            <v>0</v>
          </cell>
          <cell r="X4102">
            <v>0</v>
          </cell>
        </row>
        <row r="4103">
          <cell r="L4103">
            <v>0</v>
          </cell>
          <cell r="P4103">
            <v>0</v>
          </cell>
          <cell r="X4103">
            <v>0</v>
          </cell>
        </row>
        <row r="4104">
          <cell r="L4104">
            <v>0</v>
          </cell>
          <cell r="P4104">
            <v>0</v>
          </cell>
          <cell r="X4104">
            <v>0</v>
          </cell>
        </row>
        <row r="4105">
          <cell r="L4105">
            <v>0</v>
          </cell>
          <cell r="P4105">
            <v>0</v>
          </cell>
          <cell r="X4105">
            <v>0</v>
          </cell>
        </row>
        <row r="4106">
          <cell r="L4106">
            <v>0</v>
          </cell>
          <cell r="P4106">
            <v>0</v>
          </cell>
          <cell r="X4106">
            <v>0</v>
          </cell>
        </row>
        <row r="4107">
          <cell r="L4107">
            <v>0</v>
          </cell>
          <cell r="P4107">
            <v>0</v>
          </cell>
          <cell r="X4107">
            <v>0</v>
          </cell>
        </row>
        <row r="4108">
          <cell r="L4108">
            <v>0</v>
          </cell>
          <cell r="P4108">
            <v>0</v>
          </cell>
          <cell r="X4108">
            <v>0</v>
          </cell>
        </row>
        <row r="4109">
          <cell r="L4109">
            <v>0</v>
          </cell>
          <cell r="P4109">
            <v>0</v>
          </cell>
          <cell r="X4109">
            <v>0</v>
          </cell>
        </row>
        <row r="4110">
          <cell r="L4110">
            <v>0</v>
          </cell>
          <cell r="P4110">
            <v>0</v>
          </cell>
          <cell r="X4110">
            <v>0</v>
          </cell>
        </row>
        <row r="4111">
          <cell r="L4111">
            <v>0</v>
          </cell>
          <cell r="P4111">
            <v>0</v>
          </cell>
          <cell r="X4111">
            <v>0</v>
          </cell>
        </row>
        <row r="4112">
          <cell r="L4112">
            <v>0</v>
          </cell>
          <cell r="P4112">
            <v>0</v>
          </cell>
          <cell r="X4112">
            <v>0</v>
          </cell>
        </row>
        <row r="4113">
          <cell r="L4113">
            <v>0</v>
          </cell>
          <cell r="P4113">
            <v>0</v>
          </cell>
          <cell r="X4113">
            <v>0</v>
          </cell>
        </row>
        <row r="4114">
          <cell r="L4114">
            <v>0</v>
          </cell>
          <cell r="P4114">
            <v>0</v>
          </cell>
          <cell r="X4114">
            <v>0</v>
          </cell>
        </row>
        <row r="4115">
          <cell r="L4115">
            <v>0</v>
          </cell>
          <cell r="P4115">
            <v>0</v>
          </cell>
          <cell r="X4115">
            <v>0</v>
          </cell>
        </row>
        <row r="4116">
          <cell r="L4116">
            <v>0</v>
          </cell>
          <cell r="P4116">
            <v>0</v>
          </cell>
          <cell r="X4116">
            <v>0</v>
          </cell>
        </row>
        <row r="4117">
          <cell r="L4117">
            <v>0</v>
          </cell>
          <cell r="P4117">
            <v>0</v>
          </cell>
          <cell r="X4117">
            <v>0</v>
          </cell>
        </row>
        <row r="4118">
          <cell r="L4118">
            <v>0</v>
          </cell>
          <cell r="P4118">
            <v>0</v>
          </cell>
          <cell r="X4118">
            <v>0</v>
          </cell>
        </row>
        <row r="4119">
          <cell r="L4119">
            <v>0</v>
          </cell>
          <cell r="P4119">
            <v>0</v>
          </cell>
          <cell r="X4119">
            <v>0</v>
          </cell>
        </row>
        <row r="4120">
          <cell r="L4120">
            <v>0</v>
          </cell>
          <cell r="P4120">
            <v>0</v>
          </cell>
          <cell r="X4120">
            <v>0</v>
          </cell>
        </row>
        <row r="4121">
          <cell r="L4121">
            <v>0</v>
          </cell>
          <cell r="P4121">
            <v>0</v>
          </cell>
          <cell r="X4121">
            <v>0</v>
          </cell>
        </row>
        <row r="4122">
          <cell r="L4122">
            <v>0</v>
          </cell>
          <cell r="P4122">
            <v>0</v>
          </cell>
          <cell r="X4122">
            <v>0</v>
          </cell>
        </row>
        <row r="4123">
          <cell r="L4123">
            <v>0</v>
          </cell>
          <cell r="P4123">
            <v>0</v>
          </cell>
          <cell r="X4123">
            <v>0</v>
          </cell>
        </row>
        <row r="4124">
          <cell r="L4124">
            <v>0</v>
          </cell>
          <cell r="P4124">
            <v>0</v>
          </cell>
          <cell r="X4124">
            <v>0</v>
          </cell>
        </row>
        <row r="4125">
          <cell r="L4125">
            <v>0</v>
          </cell>
          <cell r="P4125">
            <v>0</v>
          </cell>
          <cell r="X4125">
            <v>0</v>
          </cell>
        </row>
        <row r="4126">
          <cell r="L4126">
            <v>0</v>
          </cell>
          <cell r="P4126">
            <v>0</v>
          </cell>
          <cell r="X4126">
            <v>0</v>
          </cell>
        </row>
        <row r="4127">
          <cell r="L4127">
            <v>0</v>
          </cell>
          <cell r="P4127">
            <v>0</v>
          </cell>
          <cell r="X4127">
            <v>0</v>
          </cell>
        </row>
        <row r="4128">
          <cell r="L4128">
            <v>0</v>
          </cell>
          <cell r="P4128">
            <v>0</v>
          </cell>
          <cell r="X4128">
            <v>0</v>
          </cell>
        </row>
        <row r="4129">
          <cell r="L4129">
            <v>0</v>
          </cell>
          <cell r="P4129">
            <v>0</v>
          </cell>
          <cell r="X4129">
            <v>0</v>
          </cell>
        </row>
        <row r="4130">
          <cell r="L4130">
            <v>0</v>
          </cell>
          <cell r="P4130">
            <v>0</v>
          </cell>
          <cell r="X4130">
            <v>0</v>
          </cell>
        </row>
        <row r="4131">
          <cell r="L4131">
            <v>0</v>
          </cell>
          <cell r="P4131">
            <v>0</v>
          </cell>
          <cell r="X4131">
            <v>0</v>
          </cell>
        </row>
        <row r="4132">
          <cell r="L4132">
            <v>0</v>
          </cell>
          <cell r="P4132">
            <v>0</v>
          </cell>
          <cell r="X4132">
            <v>0</v>
          </cell>
        </row>
        <row r="4133">
          <cell r="L4133">
            <v>0</v>
          </cell>
          <cell r="P4133">
            <v>0</v>
          </cell>
          <cell r="X4133">
            <v>0</v>
          </cell>
        </row>
        <row r="4134">
          <cell r="L4134">
            <v>0</v>
          </cell>
          <cell r="P4134">
            <v>0</v>
          </cell>
          <cell r="X4134">
            <v>0</v>
          </cell>
        </row>
        <row r="4135">
          <cell r="L4135">
            <v>0</v>
          </cell>
          <cell r="P4135">
            <v>0</v>
          </cell>
          <cell r="X4135">
            <v>0</v>
          </cell>
        </row>
        <row r="4136">
          <cell r="L4136">
            <v>0</v>
          </cell>
          <cell r="P4136">
            <v>0</v>
          </cell>
          <cell r="X4136">
            <v>0</v>
          </cell>
        </row>
        <row r="4137">
          <cell r="L4137">
            <v>0</v>
          </cell>
          <cell r="P4137">
            <v>0</v>
          </cell>
          <cell r="X4137">
            <v>0</v>
          </cell>
        </row>
        <row r="4138">
          <cell r="L4138">
            <v>0</v>
          </cell>
          <cell r="P4138">
            <v>0</v>
          </cell>
          <cell r="X4138">
            <v>0</v>
          </cell>
        </row>
        <row r="4139">
          <cell r="L4139">
            <v>0</v>
          </cell>
          <cell r="P4139">
            <v>0</v>
          </cell>
          <cell r="X4139">
            <v>0</v>
          </cell>
        </row>
        <row r="4140">
          <cell r="L4140">
            <v>0</v>
          </cell>
          <cell r="P4140">
            <v>0</v>
          </cell>
          <cell r="X4140">
            <v>0</v>
          </cell>
        </row>
        <row r="4141">
          <cell r="L4141">
            <v>0</v>
          </cell>
          <cell r="P4141">
            <v>0</v>
          </cell>
          <cell r="X4141">
            <v>0</v>
          </cell>
        </row>
        <row r="4142">
          <cell r="L4142">
            <v>0</v>
          </cell>
          <cell r="P4142">
            <v>0</v>
          </cell>
          <cell r="X4142">
            <v>0</v>
          </cell>
        </row>
        <row r="4143">
          <cell r="L4143">
            <v>0</v>
          </cell>
          <cell r="P4143">
            <v>0</v>
          </cell>
          <cell r="X4143">
            <v>0</v>
          </cell>
        </row>
        <row r="4144">
          <cell r="L4144">
            <v>0</v>
          </cell>
          <cell r="P4144">
            <v>0</v>
          </cell>
          <cell r="X4144">
            <v>0</v>
          </cell>
        </row>
        <row r="4145">
          <cell r="L4145">
            <v>0</v>
          </cell>
          <cell r="P4145">
            <v>0</v>
          </cell>
          <cell r="X4145">
            <v>0</v>
          </cell>
        </row>
        <row r="4146">
          <cell r="L4146">
            <v>0</v>
          </cell>
          <cell r="P4146">
            <v>0</v>
          </cell>
          <cell r="X4146">
            <v>0</v>
          </cell>
        </row>
        <row r="4147">
          <cell r="L4147">
            <v>0</v>
          </cell>
          <cell r="P4147">
            <v>0</v>
          </cell>
          <cell r="X4147">
            <v>0</v>
          </cell>
        </row>
        <row r="4148">
          <cell r="L4148">
            <v>0</v>
          </cell>
          <cell r="P4148">
            <v>0</v>
          </cell>
          <cell r="X4148">
            <v>0</v>
          </cell>
        </row>
        <row r="4149">
          <cell r="L4149">
            <v>0</v>
          </cell>
          <cell r="P4149">
            <v>0</v>
          </cell>
          <cell r="X4149">
            <v>0</v>
          </cell>
        </row>
        <row r="4150">
          <cell r="L4150">
            <v>0</v>
          </cell>
          <cell r="P4150">
            <v>0</v>
          </cell>
          <cell r="X4150">
            <v>0</v>
          </cell>
        </row>
        <row r="4151">
          <cell r="L4151">
            <v>0</v>
          </cell>
          <cell r="P4151">
            <v>0</v>
          </cell>
          <cell r="X4151">
            <v>0</v>
          </cell>
        </row>
        <row r="4152">
          <cell r="L4152">
            <v>0</v>
          </cell>
          <cell r="P4152">
            <v>0</v>
          </cell>
          <cell r="X4152">
            <v>0</v>
          </cell>
        </row>
        <row r="4153">
          <cell r="L4153">
            <v>0</v>
          </cell>
          <cell r="P4153">
            <v>0</v>
          </cell>
          <cell r="X4153">
            <v>0</v>
          </cell>
        </row>
        <row r="4154">
          <cell r="L4154">
            <v>0</v>
          </cell>
          <cell r="P4154">
            <v>0</v>
          </cell>
          <cell r="X4154">
            <v>0</v>
          </cell>
        </row>
        <row r="4155">
          <cell r="L4155">
            <v>0</v>
          </cell>
          <cell r="P4155">
            <v>0</v>
          </cell>
          <cell r="X4155">
            <v>0</v>
          </cell>
        </row>
        <row r="4156">
          <cell r="L4156">
            <v>0</v>
          </cell>
          <cell r="P4156">
            <v>0</v>
          </cell>
          <cell r="X4156">
            <v>0</v>
          </cell>
        </row>
        <row r="4157">
          <cell r="L4157">
            <v>0</v>
          </cell>
          <cell r="P4157">
            <v>0</v>
          </cell>
          <cell r="X4157">
            <v>0</v>
          </cell>
        </row>
        <row r="4158">
          <cell r="L4158">
            <v>0</v>
          </cell>
          <cell r="P4158">
            <v>0</v>
          </cell>
          <cell r="X4158">
            <v>0</v>
          </cell>
        </row>
        <row r="4159">
          <cell r="L4159">
            <v>0</v>
          </cell>
          <cell r="P4159">
            <v>0</v>
          </cell>
          <cell r="X4159">
            <v>0</v>
          </cell>
        </row>
        <row r="4160">
          <cell r="L4160">
            <v>0</v>
          </cell>
          <cell r="P4160">
            <v>0</v>
          </cell>
          <cell r="X4160">
            <v>0</v>
          </cell>
        </row>
        <row r="4161">
          <cell r="L4161">
            <v>0</v>
          </cell>
          <cell r="P4161">
            <v>0</v>
          </cell>
          <cell r="X4161">
            <v>0</v>
          </cell>
        </row>
        <row r="4162">
          <cell r="L4162">
            <v>0</v>
          </cell>
          <cell r="P4162">
            <v>0</v>
          </cell>
          <cell r="X4162">
            <v>0</v>
          </cell>
        </row>
        <row r="4163">
          <cell r="L4163">
            <v>0</v>
          </cell>
          <cell r="P4163">
            <v>0</v>
          </cell>
          <cell r="X4163">
            <v>0</v>
          </cell>
        </row>
        <row r="4164">
          <cell r="L4164">
            <v>0</v>
          </cell>
          <cell r="P4164">
            <v>0</v>
          </cell>
          <cell r="X4164">
            <v>0</v>
          </cell>
        </row>
        <row r="4165">
          <cell r="L4165">
            <v>0</v>
          </cell>
          <cell r="P4165">
            <v>0</v>
          </cell>
          <cell r="X4165">
            <v>0</v>
          </cell>
        </row>
        <row r="4166">
          <cell r="L4166">
            <v>0</v>
          </cell>
          <cell r="P4166">
            <v>0</v>
          </cell>
          <cell r="X4166">
            <v>0</v>
          </cell>
        </row>
        <row r="4167">
          <cell r="L4167">
            <v>0</v>
          </cell>
          <cell r="P4167">
            <v>0</v>
          </cell>
          <cell r="X4167">
            <v>0</v>
          </cell>
        </row>
        <row r="4168">
          <cell r="L4168">
            <v>0</v>
          </cell>
          <cell r="P4168">
            <v>0</v>
          </cell>
          <cell r="X4168">
            <v>0</v>
          </cell>
        </row>
        <row r="4169">
          <cell r="L4169">
            <v>0</v>
          </cell>
          <cell r="P4169">
            <v>0</v>
          </cell>
          <cell r="X4169">
            <v>0</v>
          </cell>
        </row>
        <row r="4170">
          <cell r="L4170">
            <v>0</v>
          </cell>
          <cell r="P4170">
            <v>0</v>
          </cell>
          <cell r="X4170">
            <v>0</v>
          </cell>
        </row>
        <row r="4171">
          <cell r="L4171">
            <v>0</v>
          </cell>
          <cell r="P4171">
            <v>0</v>
          </cell>
          <cell r="X4171">
            <v>0</v>
          </cell>
        </row>
        <row r="4172">
          <cell r="L4172">
            <v>0</v>
          </cell>
          <cell r="P4172">
            <v>0</v>
          </cell>
          <cell r="X4172">
            <v>0</v>
          </cell>
        </row>
        <row r="4173">
          <cell r="L4173">
            <v>0</v>
          </cell>
          <cell r="P4173">
            <v>0</v>
          </cell>
          <cell r="X4173">
            <v>0</v>
          </cell>
        </row>
        <row r="4174">
          <cell r="L4174">
            <v>0</v>
          </cell>
          <cell r="P4174">
            <v>0</v>
          </cell>
          <cell r="X4174">
            <v>0</v>
          </cell>
        </row>
        <row r="4175">
          <cell r="L4175">
            <v>0</v>
          </cell>
          <cell r="P4175">
            <v>0</v>
          </cell>
          <cell r="X4175">
            <v>0</v>
          </cell>
        </row>
        <row r="4176">
          <cell r="L4176">
            <v>0</v>
          </cell>
          <cell r="P4176">
            <v>0</v>
          </cell>
          <cell r="X4176">
            <v>0</v>
          </cell>
        </row>
        <row r="4177">
          <cell r="L4177">
            <v>0</v>
          </cell>
          <cell r="P4177">
            <v>0</v>
          </cell>
          <cell r="X4177">
            <v>0</v>
          </cell>
        </row>
        <row r="4178">
          <cell r="L4178">
            <v>0</v>
          </cell>
          <cell r="P4178">
            <v>0</v>
          </cell>
          <cell r="X4178">
            <v>0</v>
          </cell>
        </row>
        <row r="4179">
          <cell r="L4179">
            <v>0</v>
          </cell>
          <cell r="P4179">
            <v>0</v>
          </cell>
          <cell r="X4179">
            <v>0</v>
          </cell>
        </row>
        <row r="4180">
          <cell r="L4180">
            <v>0</v>
          </cell>
          <cell r="P4180">
            <v>0</v>
          </cell>
          <cell r="X4180">
            <v>0</v>
          </cell>
        </row>
        <row r="4181">
          <cell r="L4181">
            <v>0</v>
          </cell>
          <cell r="P4181">
            <v>0</v>
          </cell>
          <cell r="X4181">
            <v>0</v>
          </cell>
        </row>
        <row r="4182">
          <cell r="L4182">
            <v>0</v>
          </cell>
          <cell r="P4182">
            <v>0</v>
          </cell>
          <cell r="X4182">
            <v>0</v>
          </cell>
        </row>
        <row r="4183">
          <cell r="L4183">
            <v>0</v>
          </cell>
          <cell r="P4183">
            <v>0</v>
          </cell>
          <cell r="X4183">
            <v>0</v>
          </cell>
        </row>
        <row r="4184">
          <cell r="L4184">
            <v>0</v>
          </cell>
          <cell r="P4184">
            <v>0</v>
          </cell>
          <cell r="X4184">
            <v>0</v>
          </cell>
        </row>
        <row r="4185">
          <cell r="L4185">
            <v>0</v>
          </cell>
          <cell r="P4185">
            <v>0</v>
          </cell>
          <cell r="X4185">
            <v>0</v>
          </cell>
        </row>
        <row r="4186">
          <cell r="L4186">
            <v>0</v>
          </cell>
          <cell r="P4186">
            <v>0</v>
          </cell>
          <cell r="X4186">
            <v>0</v>
          </cell>
        </row>
        <row r="4187">
          <cell r="L4187">
            <v>0</v>
          </cell>
          <cell r="P4187">
            <v>0</v>
          </cell>
          <cell r="X4187">
            <v>0</v>
          </cell>
        </row>
        <row r="4188">
          <cell r="L4188">
            <v>0</v>
          </cell>
          <cell r="P4188">
            <v>0</v>
          </cell>
          <cell r="X4188">
            <v>0</v>
          </cell>
        </row>
        <row r="4189">
          <cell r="L4189">
            <v>0</v>
          </cell>
          <cell r="P4189">
            <v>0</v>
          </cell>
          <cell r="X4189">
            <v>0</v>
          </cell>
        </row>
        <row r="4190">
          <cell r="L4190">
            <v>0</v>
          </cell>
          <cell r="P4190">
            <v>0</v>
          </cell>
          <cell r="X4190">
            <v>0</v>
          </cell>
        </row>
        <row r="4191">
          <cell r="L4191">
            <v>0</v>
          </cell>
          <cell r="P4191">
            <v>0</v>
          </cell>
          <cell r="X4191">
            <v>0</v>
          </cell>
        </row>
        <row r="4192">
          <cell r="L4192">
            <v>0</v>
          </cell>
          <cell r="P4192">
            <v>0</v>
          </cell>
          <cell r="X4192">
            <v>0</v>
          </cell>
        </row>
        <row r="4193">
          <cell r="L4193">
            <v>0</v>
          </cell>
          <cell r="P4193">
            <v>0</v>
          </cell>
          <cell r="X4193">
            <v>0</v>
          </cell>
        </row>
        <row r="4194">
          <cell r="L4194">
            <v>0</v>
          </cell>
          <cell r="P4194">
            <v>0</v>
          </cell>
          <cell r="X4194">
            <v>0</v>
          </cell>
        </row>
        <row r="4195">
          <cell r="L4195">
            <v>0</v>
          </cell>
          <cell r="P4195">
            <v>0</v>
          </cell>
          <cell r="X4195">
            <v>0</v>
          </cell>
        </row>
        <row r="4196">
          <cell r="L4196">
            <v>0</v>
          </cell>
          <cell r="P4196">
            <v>0</v>
          </cell>
          <cell r="X4196">
            <v>0</v>
          </cell>
        </row>
        <row r="4197">
          <cell r="L4197">
            <v>0</v>
          </cell>
          <cell r="P4197">
            <v>0</v>
          </cell>
          <cell r="X4197">
            <v>0</v>
          </cell>
        </row>
        <row r="4198">
          <cell r="L4198">
            <v>0</v>
          </cell>
          <cell r="P4198">
            <v>0</v>
          </cell>
          <cell r="X4198">
            <v>0</v>
          </cell>
        </row>
        <row r="4199">
          <cell r="L4199">
            <v>0</v>
          </cell>
          <cell r="P4199">
            <v>0</v>
          </cell>
          <cell r="X4199">
            <v>0</v>
          </cell>
        </row>
        <row r="4200">
          <cell r="L4200">
            <v>0</v>
          </cell>
          <cell r="P4200">
            <v>0</v>
          </cell>
          <cell r="X4200">
            <v>0</v>
          </cell>
        </row>
        <row r="4201">
          <cell r="L4201">
            <v>0</v>
          </cell>
          <cell r="P4201">
            <v>0</v>
          </cell>
          <cell r="X4201">
            <v>0</v>
          </cell>
        </row>
        <row r="4202">
          <cell r="L4202">
            <v>0</v>
          </cell>
          <cell r="P4202">
            <v>0</v>
          </cell>
          <cell r="X4202">
            <v>0</v>
          </cell>
        </row>
        <row r="4203">
          <cell r="L4203">
            <v>0</v>
          </cell>
          <cell r="P4203">
            <v>0</v>
          </cell>
          <cell r="X4203">
            <v>0</v>
          </cell>
        </row>
        <row r="4204">
          <cell r="L4204">
            <v>0</v>
          </cell>
          <cell r="P4204">
            <v>0</v>
          </cell>
          <cell r="X4204">
            <v>0</v>
          </cell>
        </row>
        <row r="4205">
          <cell r="L4205">
            <v>0</v>
          </cell>
          <cell r="P4205">
            <v>0</v>
          </cell>
          <cell r="X4205">
            <v>0</v>
          </cell>
        </row>
        <row r="4206">
          <cell r="L4206">
            <v>0</v>
          </cell>
          <cell r="P4206">
            <v>0</v>
          </cell>
          <cell r="X4206">
            <v>0</v>
          </cell>
        </row>
        <row r="4207">
          <cell r="L4207">
            <v>0</v>
          </cell>
          <cell r="P4207">
            <v>0</v>
          </cell>
          <cell r="X4207">
            <v>0</v>
          </cell>
        </row>
        <row r="4208">
          <cell r="L4208">
            <v>0</v>
          </cell>
          <cell r="P4208">
            <v>0</v>
          </cell>
          <cell r="X4208">
            <v>0</v>
          </cell>
        </row>
        <row r="4209">
          <cell r="L4209">
            <v>0</v>
          </cell>
          <cell r="P4209">
            <v>0</v>
          </cell>
          <cell r="X4209">
            <v>0</v>
          </cell>
        </row>
        <row r="4210">
          <cell r="L4210">
            <v>0</v>
          </cell>
          <cell r="P4210">
            <v>0</v>
          </cell>
          <cell r="X4210">
            <v>0</v>
          </cell>
        </row>
        <row r="4211">
          <cell r="L4211">
            <v>0</v>
          </cell>
          <cell r="P4211">
            <v>0</v>
          </cell>
          <cell r="X4211">
            <v>0</v>
          </cell>
        </row>
        <row r="4212">
          <cell r="L4212">
            <v>0</v>
          </cell>
          <cell r="P4212">
            <v>0</v>
          </cell>
          <cell r="X4212">
            <v>0</v>
          </cell>
        </row>
        <row r="4213">
          <cell r="L4213">
            <v>0</v>
          </cell>
          <cell r="P4213">
            <v>0</v>
          </cell>
          <cell r="X4213">
            <v>0</v>
          </cell>
        </row>
        <row r="4214">
          <cell r="L4214">
            <v>0</v>
          </cell>
          <cell r="P4214">
            <v>0</v>
          </cell>
          <cell r="X4214">
            <v>0</v>
          </cell>
        </row>
        <row r="4215">
          <cell r="L4215">
            <v>0</v>
          </cell>
          <cell r="P4215">
            <v>0</v>
          </cell>
          <cell r="X4215">
            <v>0</v>
          </cell>
        </row>
        <row r="4216">
          <cell r="L4216">
            <v>0</v>
          </cell>
          <cell r="P4216">
            <v>0</v>
          </cell>
          <cell r="X4216">
            <v>0</v>
          </cell>
        </row>
        <row r="4217">
          <cell r="L4217">
            <v>0</v>
          </cell>
          <cell r="P4217">
            <v>0</v>
          </cell>
          <cell r="X4217">
            <v>0</v>
          </cell>
        </row>
        <row r="4218">
          <cell r="L4218">
            <v>0</v>
          </cell>
          <cell r="P4218">
            <v>0</v>
          </cell>
          <cell r="X4218">
            <v>0</v>
          </cell>
        </row>
        <row r="4219">
          <cell r="L4219">
            <v>0</v>
          </cell>
          <cell r="P4219">
            <v>0</v>
          </cell>
          <cell r="X4219">
            <v>0</v>
          </cell>
        </row>
        <row r="4220">
          <cell r="L4220">
            <v>0</v>
          </cell>
          <cell r="P4220">
            <v>0</v>
          </cell>
          <cell r="X4220">
            <v>0</v>
          </cell>
        </row>
        <row r="4221">
          <cell r="L4221">
            <v>0</v>
          </cell>
          <cell r="P4221">
            <v>0</v>
          </cell>
          <cell r="X4221">
            <v>0</v>
          </cell>
        </row>
        <row r="4222">
          <cell r="L4222">
            <v>0</v>
          </cell>
          <cell r="P4222">
            <v>0</v>
          </cell>
          <cell r="X4222">
            <v>0</v>
          </cell>
        </row>
        <row r="4223">
          <cell r="L4223">
            <v>0</v>
          </cell>
          <cell r="P4223">
            <v>0</v>
          </cell>
          <cell r="X4223">
            <v>0</v>
          </cell>
        </row>
        <row r="4224">
          <cell r="L4224">
            <v>0</v>
          </cell>
          <cell r="P4224">
            <v>0</v>
          </cell>
          <cell r="X4224">
            <v>0</v>
          </cell>
        </row>
        <row r="4225">
          <cell r="L4225">
            <v>0</v>
          </cell>
          <cell r="P4225">
            <v>0</v>
          </cell>
          <cell r="X4225">
            <v>0</v>
          </cell>
        </row>
        <row r="4226">
          <cell r="L4226">
            <v>0</v>
          </cell>
          <cell r="P4226">
            <v>0</v>
          </cell>
          <cell r="X4226">
            <v>0</v>
          </cell>
        </row>
        <row r="4227">
          <cell r="L4227">
            <v>0</v>
          </cell>
          <cell r="P4227">
            <v>0</v>
          </cell>
          <cell r="X4227">
            <v>0</v>
          </cell>
        </row>
        <row r="4228">
          <cell r="L4228">
            <v>0</v>
          </cell>
          <cell r="P4228">
            <v>0</v>
          </cell>
          <cell r="X4228">
            <v>0</v>
          </cell>
        </row>
        <row r="4229">
          <cell r="L4229">
            <v>0</v>
          </cell>
          <cell r="P4229">
            <v>0</v>
          </cell>
          <cell r="X4229">
            <v>0</v>
          </cell>
        </row>
        <row r="4230">
          <cell r="L4230">
            <v>0</v>
          </cell>
          <cell r="P4230">
            <v>0</v>
          </cell>
          <cell r="X4230">
            <v>0</v>
          </cell>
        </row>
        <row r="4231">
          <cell r="L4231">
            <v>0</v>
          </cell>
          <cell r="P4231">
            <v>0</v>
          </cell>
          <cell r="X4231">
            <v>0</v>
          </cell>
        </row>
        <row r="4232">
          <cell r="L4232">
            <v>0</v>
          </cell>
          <cell r="P4232">
            <v>0</v>
          </cell>
          <cell r="X4232">
            <v>0</v>
          </cell>
        </row>
        <row r="4233">
          <cell r="L4233">
            <v>0</v>
          </cell>
          <cell r="P4233">
            <v>0</v>
          </cell>
          <cell r="X4233">
            <v>0</v>
          </cell>
        </row>
        <row r="4234">
          <cell r="L4234">
            <v>0</v>
          </cell>
          <cell r="P4234">
            <v>0</v>
          </cell>
          <cell r="X4234">
            <v>0</v>
          </cell>
        </row>
        <row r="4235">
          <cell r="L4235">
            <v>0</v>
          </cell>
          <cell r="P4235">
            <v>0</v>
          </cell>
          <cell r="X4235">
            <v>0</v>
          </cell>
        </row>
        <row r="4236">
          <cell r="L4236">
            <v>0</v>
          </cell>
          <cell r="P4236">
            <v>0</v>
          </cell>
          <cell r="X4236">
            <v>0</v>
          </cell>
        </row>
        <row r="4237">
          <cell r="L4237">
            <v>0</v>
          </cell>
          <cell r="P4237">
            <v>0</v>
          </cell>
          <cell r="X4237">
            <v>0</v>
          </cell>
        </row>
        <row r="4238">
          <cell r="L4238">
            <v>0</v>
          </cell>
          <cell r="P4238">
            <v>0</v>
          </cell>
          <cell r="X4238">
            <v>0</v>
          </cell>
        </row>
        <row r="4239">
          <cell r="L4239">
            <v>0</v>
          </cell>
          <cell r="P4239">
            <v>0</v>
          </cell>
          <cell r="X4239">
            <v>0</v>
          </cell>
        </row>
        <row r="4240">
          <cell r="L4240">
            <v>0</v>
          </cell>
          <cell r="P4240">
            <v>0</v>
          </cell>
          <cell r="X4240">
            <v>0</v>
          </cell>
        </row>
        <row r="4241">
          <cell r="L4241">
            <v>0</v>
          </cell>
          <cell r="P4241">
            <v>0</v>
          </cell>
          <cell r="X4241">
            <v>0</v>
          </cell>
        </row>
        <row r="4242">
          <cell r="L4242">
            <v>0</v>
          </cell>
          <cell r="P4242">
            <v>0</v>
          </cell>
          <cell r="X4242">
            <v>0</v>
          </cell>
        </row>
        <row r="4243">
          <cell r="L4243">
            <v>0</v>
          </cell>
          <cell r="P4243">
            <v>0</v>
          </cell>
          <cell r="X4243">
            <v>0</v>
          </cell>
        </row>
        <row r="4244">
          <cell r="L4244">
            <v>0</v>
          </cell>
          <cell r="P4244">
            <v>0</v>
          </cell>
          <cell r="X4244">
            <v>0</v>
          </cell>
        </row>
        <row r="4245">
          <cell r="L4245">
            <v>0</v>
          </cell>
          <cell r="P4245">
            <v>0</v>
          </cell>
          <cell r="X4245">
            <v>0</v>
          </cell>
        </row>
        <row r="4246">
          <cell r="L4246">
            <v>0</v>
          </cell>
          <cell r="P4246">
            <v>0</v>
          </cell>
          <cell r="X4246">
            <v>0</v>
          </cell>
        </row>
        <row r="4247">
          <cell r="L4247">
            <v>0</v>
          </cell>
          <cell r="P4247">
            <v>0</v>
          </cell>
          <cell r="X4247">
            <v>0</v>
          </cell>
        </row>
        <row r="4248">
          <cell r="L4248">
            <v>0</v>
          </cell>
          <cell r="P4248">
            <v>0</v>
          </cell>
          <cell r="X4248">
            <v>0</v>
          </cell>
        </row>
        <row r="4249">
          <cell r="L4249">
            <v>0</v>
          </cell>
          <cell r="P4249">
            <v>0</v>
          </cell>
          <cell r="X4249">
            <v>0</v>
          </cell>
        </row>
        <row r="4250">
          <cell r="L4250">
            <v>0</v>
          </cell>
          <cell r="P4250">
            <v>0</v>
          </cell>
          <cell r="X4250">
            <v>0</v>
          </cell>
        </row>
        <row r="4251">
          <cell r="L4251">
            <v>0</v>
          </cell>
          <cell r="P4251">
            <v>0</v>
          </cell>
          <cell r="X4251">
            <v>0</v>
          </cell>
        </row>
        <row r="4252">
          <cell r="L4252">
            <v>0</v>
          </cell>
          <cell r="P4252">
            <v>0</v>
          </cell>
          <cell r="X4252">
            <v>0</v>
          </cell>
        </row>
        <row r="4253">
          <cell r="L4253">
            <v>0</v>
          </cell>
          <cell r="P4253">
            <v>0</v>
          </cell>
          <cell r="X4253">
            <v>0</v>
          </cell>
        </row>
        <row r="4254">
          <cell r="L4254">
            <v>0</v>
          </cell>
          <cell r="P4254">
            <v>0</v>
          </cell>
          <cell r="X4254">
            <v>0</v>
          </cell>
        </row>
        <row r="4255">
          <cell r="L4255">
            <v>0</v>
          </cell>
          <cell r="P4255">
            <v>0</v>
          </cell>
          <cell r="X4255">
            <v>0</v>
          </cell>
        </row>
        <row r="4256">
          <cell r="L4256">
            <v>0</v>
          </cell>
          <cell r="P4256">
            <v>0</v>
          </cell>
          <cell r="X4256">
            <v>0</v>
          </cell>
        </row>
        <row r="4257">
          <cell r="L4257">
            <v>0</v>
          </cell>
          <cell r="P4257">
            <v>0</v>
          </cell>
          <cell r="X4257">
            <v>0</v>
          </cell>
        </row>
        <row r="4258">
          <cell r="L4258">
            <v>0</v>
          </cell>
          <cell r="P4258">
            <v>0</v>
          </cell>
          <cell r="X4258">
            <v>0</v>
          </cell>
        </row>
        <row r="4259">
          <cell r="L4259">
            <v>0</v>
          </cell>
          <cell r="P4259">
            <v>0</v>
          </cell>
          <cell r="X4259">
            <v>0</v>
          </cell>
        </row>
        <row r="4260">
          <cell r="L4260">
            <v>0</v>
          </cell>
          <cell r="P4260">
            <v>0</v>
          </cell>
          <cell r="X4260">
            <v>0</v>
          </cell>
        </row>
        <row r="4261">
          <cell r="L4261">
            <v>0</v>
          </cell>
          <cell r="P4261">
            <v>0</v>
          </cell>
          <cell r="X4261">
            <v>0</v>
          </cell>
        </row>
        <row r="4262">
          <cell r="L4262">
            <v>0</v>
          </cell>
          <cell r="P4262">
            <v>0</v>
          </cell>
          <cell r="X4262">
            <v>0</v>
          </cell>
        </row>
        <row r="4263">
          <cell r="L4263">
            <v>0</v>
          </cell>
          <cell r="P4263">
            <v>0</v>
          </cell>
          <cell r="X4263">
            <v>0</v>
          </cell>
        </row>
        <row r="4264">
          <cell r="L4264">
            <v>0</v>
          </cell>
          <cell r="P4264">
            <v>0</v>
          </cell>
          <cell r="X4264">
            <v>0</v>
          </cell>
        </row>
        <row r="4265">
          <cell r="L4265">
            <v>0</v>
          </cell>
          <cell r="P4265">
            <v>0</v>
          </cell>
          <cell r="X4265">
            <v>0</v>
          </cell>
        </row>
        <row r="4266">
          <cell r="L4266">
            <v>0</v>
          </cell>
          <cell r="P4266">
            <v>0</v>
          </cell>
          <cell r="X4266">
            <v>0</v>
          </cell>
        </row>
        <row r="4267">
          <cell r="L4267">
            <v>0</v>
          </cell>
          <cell r="P4267">
            <v>0</v>
          </cell>
          <cell r="X4267">
            <v>0</v>
          </cell>
        </row>
        <row r="4268">
          <cell r="L4268">
            <v>0</v>
          </cell>
          <cell r="P4268">
            <v>0</v>
          </cell>
          <cell r="X4268">
            <v>0</v>
          </cell>
        </row>
        <row r="4269">
          <cell r="L4269">
            <v>0</v>
          </cell>
          <cell r="P4269">
            <v>0</v>
          </cell>
          <cell r="X4269">
            <v>0</v>
          </cell>
        </row>
        <row r="4270">
          <cell r="L4270">
            <v>0</v>
          </cell>
          <cell r="P4270">
            <v>0</v>
          </cell>
          <cell r="X4270">
            <v>0</v>
          </cell>
        </row>
        <row r="4271">
          <cell r="L4271">
            <v>0</v>
          </cell>
          <cell r="P4271">
            <v>0</v>
          </cell>
          <cell r="X4271">
            <v>0</v>
          </cell>
        </row>
        <row r="4272">
          <cell r="L4272">
            <v>0</v>
          </cell>
          <cell r="P4272">
            <v>0</v>
          </cell>
          <cell r="X4272">
            <v>0</v>
          </cell>
        </row>
        <row r="4273">
          <cell r="L4273">
            <v>0</v>
          </cell>
          <cell r="P4273">
            <v>0</v>
          </cell>
          <cell r="X4273">
            <v>0</v>
          </cell>
        </row>
        <row r="4274">
          <cell r="L4274">
            <v>0</v>
          </cell>
          <cell r="P4274">
            <v>0</v>
          </cell>
          <cell r="X4274">
            <v>0</v>
          </cell>
        </row>
        <row r="4275">
          <cell r="L4275">
            <v>0</v>
          </cell>
          <cell r="P4275">
            <v>0</v>
          </cell>
          <cell r="X4275">
            <v>0</v>
          </cell>
        </row>
        <row r="4276">
          <cell r="L4276">
            <v>0</v>
          </cell>
          <cell r="P4276">
            <v>0</v>
          </cell>
          <cell r="X4276">
            <v>0</v>
          </cell>
        </row>
        <row r="4277">
          <cell r="L4277">
            <v>0</v>
          </cell>
          <cell r="P4277">
            <v>0</v>
          </cell>
          <cell r="X4277">
            <v>0</v>
          </cell>
        </row>
        <row r="4278">
          <cell r="L4278">
            <v>0</v>
          </cell>
          <cell r="P4278">
            <v>0</v>
          </cell>
          <cell r="X4278">
            <v>0</v>
          </cell>
        </row>
        <row r="4279">
          <cell r="L4279">
            <v>0</v>
          </cell>
          <cell r="P4279">
            <v>0</v>
          </cell>
          <cell r="X4279">
            <v>0</v>
          </cell>
        </row>
        <row r="4280">
          <cell r="L4280">
            <v>0</v>
          </cell>
          <cell r="P4280">
            <v>0</v>
          </cell>
          <cell r="X4280">
            <v>0</v>
          </cell>
        </row>
        <row r="4281">
          <cell r="L4281">
            <v>0</v>
          </cell>
          <cell r="P4281">
            <v>0</v>
          </cell>
          <cell r="X4281">
            <v>0</v>
          </cell>
        </row>
        <row r="4282">
          <cell r="L4282">
            <v>0</v>
          </cell>
          <cell r="P4282">
            <v>0</v>
          </cell>
          <cell r="X4282">
            <v>0</v>
          </cell>
        </row>
        <row r="4283">
          <cell r="L4283">
            <v>0</v>
          </cell>
          <cell r="P4283">
            <v>0</v>
          </cell>
          <cell r="X4283">
            <v>0</v>
          </cell>
        </row>
        <row r="4284">
          <cell r="L4284">
            <v>0</v>
          </cell>
          <cell r="P4284">
            <v>0</v>
          </cell>
          <cell r="X4284">
            <v>0</v>
          </cell>
        </row>
        <row r="4285">
          <cell r="L4285">
            <v>0</v>
          </cell>
          <cell r="P4285">
            <v>0</v>
          </cell>
          <cell r="X4285">
            <v>0</v>
          </cell>
        </row>
        <row r="4286">
          <cell r="L4286">
            <v>0</v>
          </cell>
          <cell r="P4286">
            <v>0</v>
          </cell>
          <cell r="X4286">
            <v>0</v>
          </cell>
        </row>
        <row r="4287">
          <cell r="L4287">
            <v>0</v>
          </cell>
          <cell r="P4287">
            <v>0</v>
          </cell>
          <cell r="X4287">
            <v>0</v>
          </cell>
        </row>
        <row r="4288">
          <cell r="L4288">
            <v>0</v>
          </cell>
          <cell r="P4288">
            <v>0</v>
          </cell>
          <cell r="X4288">
            <v>0</v>
          </cell>
        </row>
        <row r="4289">
          <cell r="L4289">
            <v>0</v>
          </cell>
          <cell r="P4289">
            <v>0</v>
          </cell>
          <cell r="X4289">
            <v>0</v>
          </cell>
        </row>
        <row r="4290">
          <cell r="L4290">
            <v>0</v>
          </cell>
          <cell r="P4290">
            <v>0</v>
          </cell>
          <cell r="X4290">
            <v>0</v>
          </cell>
        </row>
        <row r="4291">
          <cell r="L4291">
            <v>0</v>
          </cell>
          <cell r="P4291">
            <v>0</v>
          </cell>
          <cell r="X4291">
            <v>0</v>
          </cell>
        </row>
        <row r="4292">
          <cell r="L4292">
            <v>0</v>
          </cell>
          <cell r="P4292">
            <v>0</v>
          </cell>
          <cell r="X4292">
            <v>0</v>
          </cell>
        </row>
        <row r="4293">
          <cell r="L4293">
            <v>0</v>
          </cell>
          <cell r="P4293">
            <v>0</v>
          </cell>
          <cell r="X4293">
            <v>0</v>
          </cell>
        </row>
        <row r="4294">
          <cell r="L4294">
            <v>0</v>
          </cell>
          <cell r="P4294">
            <v>0</v>
          </cell>
          <cell r="X4294">
            <v>0</v>
          </cell>
        </row>
        <row r="4295">
          <cell r="L4295">
            <v>0</v>
          </cell>
          <cell r="P4295">
            <v>0</v>
          </cell>
          <cell r="X4295">
            <v>0</v>
          </cell>
        </row>
        <row r="4296">
          <cell r="L4296">
            <v>0</v>
          </cell>
          <cell r="P4296">
            <v>0</v>
          </cell>
          <cell r="X4296">
            <v>0</v>
          </cell>
        </row>
        <row r="4297">
          <cell r="L4297">
            <v>0</v>
          </cell>
          <cell r="P4297">
            <v>0</v>
          </cell>
          <cell r="X4297">
            <v>0</v>
          </cell>
        </row>
        <row r="4298">
          <cell r="L4298">
            <v>0</v>
          </cell>
          <cell r="P4298">
            <v>0</v>
          </cell>
          <cell r="X4298">
            <v>0</v>
          </cell>
        </row>
        <row r="4299">
          <cell r="L4299">
            <v>0</v>
          </cell>
          <cell r="P4299">
            <v>0</v>
          </cell>
          <cell r="X4299">
            <v>0</v>
          </cell>
        </row>
        <row r="4300">
          <cell r="L4300">
            <v>0</v>
          </cell>
          <cell r="P4300">
            <v>0</v>
          </cell>
          <cell r="X4300">
            <v>0</v>
          </cell>
        </row>
        <row r="4301">
          <cell r="L4301">
            <v>0</v>
          </cell>
          <cell r="P4301">
            <v>0</v>
          </cell>
          <cell r="X4301">
            <v>0</v>
          </cell>
        </row>
        <row r="4302">
          <cell r="L4302">
            <v>0</v>
          </cell>
          <cell r="P4302">
            <v>0</v>
          </cell>
          <cell r="X4302">
            <v>0</v>
          </cell>
        </row>
        <row r="4303">
          <cell r="L4303">
            <v>0</v>
          </cell>
          <cell r="P4303">
            <v>0</v>
          </cell>
          <cell r="X4303">
            <v>0</v>
          </cell>
        </row>
        <row r="4304">
          <cell r="L4304">
            <v>0</v>
          </cell>
          <cell r="P4304">
            <v>0</v>
          </cell>
          <cell r="X4304">
            <v>0</v>
          </cell>
        </row>
        <row r="4305">
          <cell r="L4305">
            <v>0</v>
          </cell>
          <cell r="P4305">
            <v>0</v>
          </cell>
          <cell r="X4305">
            <v>0</v>
          </cell>
        </row>
        <row r="4306">
          <cell r="L4306">
            <v>0</v>
          </cell>
          <cell r="P4306">
            <v>0</v>
          </cell>
          <cell r="X4306">
            <v>0</v>
          </cell>
        </row>
        <row r="4307">
          <cell r="L4307">
            <v>0</v>
          </cell>
          <cell r="P4307">
            <v>0</v>
          </cell>
          <cell r="X4307">
            <v>0</v>
          </cell>
        </row>
        <row r="4308">
          <cell r="L4308">
            <v>0</v>
          </cell>
          <cell r="P4308">
            <v>0</v>
          </cell>
          <cell r="X4308">
            <v>0</v>
          </cell>
        </row>
        <row r="4309">
          <cell r="L4309">
            <v>0</v>
          </cell>
          <cell r="P4309">
            <v>0</v>
          </cell>
          <cell r="X4309">
            <v>0</v>
          </cell>
        </row>
        <row r="4310">
          <cell r="L4310">
            <v>0</v>
          </cell>
          <cell r="P4310">
            <v>0</v>
          </cell>
          <cell r="X4310">
            <v>0</v>
          </cell>
        </row>
        <row r="4311">
          <cell r="L4311">
            <v>0</v>
          </cell>
          <cell r="P4311">
            <v>0</v>
          </cell>
          <cell r="X4311">
            <v>0</v>
          </cell>
        </row>
        <row r="4312">
          <cell r="L4312">
            <v>0</v>
          </cell>
          <cell r="P4312">
            <v>0</v>
          </cell>
          <cell r="X4312">
            <v>0</v>
          </cell>
        </row>
        <row r="4313">
          <cell r="L4313">
            <v>0</v>
          </cell>
          <cell r="P4313">
            <v>0</v>
          </cell>
          <cell r="X4313">
            <v>0</v>
          </cell>
        </row>
        <row r="4314">
          <cell r="L4314">
            <v>0</v>
          </cell>
          <cell r="P4314">
            <v>0</v>
          </cell>
          <cell r="X4314">
            <v>0</v>
          </cell>
        </row>
        <row r="4315">
          <cell r="L4315">
            <v>0</v>
          </cell>
          <cell r="P4315">
            <v>0</v>
          </cell>
          <cell r="X4315">
            <v>0</v>
          </cell>
        </row>
        <row r="4316">
          <cell r="L4316">
            <v>0</v>
          </cell>
          <cell r="P4316">
            <v>0</v>
          </cell>
          <cell r="X4316">
            <v>0</v>
          </cell>
        </row>
        <row r="4317">
          <cell r="L4317">
            <v>0</v>
          </cell>
          <cell r="P4317">
            <v>0</v>
          </cell>
          <cell r="X4317">
            <v>0</v>
          </cell>
        </row>
        <row r="4318">
          <cell r="L4318">
            <v>0</v>
          </cell>
          <cell r="P4318">
            <v>0</v>
          </cell>
          <cell r="X4318">
            <v>0</v>
          </cell>
        </row>
        <row r="4319">
          <cell r="L4319">
            <v>0</v>
          </cell>
          <cell r="P4319">
            <v>0</v>
          </cell>
          <cell r="X4319">
            <v>0</v>
          </cell>
        </row>
        <row r="4320">
          <cell r="L4320">
            <v>0</v>
          </cell>
          <cell r="P4320">
            <v>0</v>
          </cell>
          <cell r="X4320">
            <v>0</v>
          </cell>
        </row>
        <row r="4321">
          <cell r="L4321">
            <v>0</v>
          </cell>
          <cell r="P4321">
            <v>0</v>
          </cell>
          <cell r="X4321">
            <v>0</v>
          </cell>
        </row>
        <row r="4322">
          <cell r="L4322">
            <v>0</v>
          </cell>
          <cell r="P4322">
            <v>0</v>
          </cell>
          <cell r="X4322">
            <v>0</v>
          </cell>
        </row>
        <row r="4323">
          <cell r="L4323">
            <v>0</v>
          </cell>
          <cell r="P4323">
            <v>0</v>
          </cell>
          <cell r="X4323">
            <v>0</v>
          </cell>
        </row>
        <row r="4324">
          <cell r="L4324">
            <v>0</v>
          </cell>
          <cell r="P4324">
            <v>0</v>
          </cell>
          <cell r="X4324">
            <v>0</v>
          </cell>
        </row>
        <row r="4325">
          <cell r="L4325">
            <v>0</v>
          </cell>
          <cell r="P4325">
            <v>0</v>
          </cell>
          <cell r="X4325">
            <v>0</v>
          </cell>
        </row>
        <row r="4326">
          <cell r="L4326">
            <v>0</v>
          </cell>
          <cell r="P4326">
            <v>0</v>
          </cell>
          <cell r="X4326">
            <v>0</v>
          </cell>
        </row>
        <row r="4327">
          <cell r="L4327">
            <v>0</v>
          </cell>
          <cell r="P4327">
            <v>0</v>
          </cell>
          <cell r="X4327">
            <v>0</v>
          </cell>
        </row>
        <row r="4328">
          <cell r="L4328">
            <v>0</v>
          </cell>
          <cell r="P4328">
            <v>0</v>
          </cell>
          <cell r="X4328">
            <v>0</v>
          </cell>
        </row>
        <row r="4329">
          <cell r="L4329">
            <v>0</v>
          </cell>
          <cell r="P4329">
            <v>0</v>
          </cell>
          <cell r="X4329">
            <v>0</v>
          </cell>
        </row>
        <row r="4330">
          <cell r="L4330">
            <v>0</v>
          </cell>
          <cell r="P4330">
            <v>0</v>
          </cell>
          <cell r="X4330">
            <v>0</v>
          </cell>
        </row>
        <row r="4331">
          <cell r="L4331">
            <v>0</v>
          </cell>
          <cell r="P4331">
            <v>0</v>
          </cell>
          <cell r="X4331">
            <v>0</v>
          </cell>
        </row>
        <row r="4332">
          <cell r="L4332">
            <v>0</v>
          </cell>
          <cell r="P4332">
            <v>0</v>
          </cell>
          <cell r="X4332">
            <v>0</v>
          </cell>
        </row>
        <row r="4333">
          <cell r="L4333">
            <v>0</v>
          </cell>
          <cell r="P4333">
            <v>0</v>
          </cell>
          <cell r="X4333">
            <v>0</v>
          </cell>
        </row>
        <row r="4334">
          <cell r="L4334">
            <v>0</v>
          </cell>
          <cell r="P4334">
            <v>0</v>
          </cell>
          <cell r="X4334">
            <v>0</v>
          </cell>
        </row>
        <row r="4335">
          <cell r="L4335">
            <v>0</v>
          </cell>
          <cell r="P4335">
            <v>0</v>
          </cell>
          <cell r="X4335">
            <v>0</v>
          </cell>
        </row>
        <row r="4336">
          <cell r="L4336">
            <v>0</v>
          </cell>
          <cell r="P4336">
            <v>0</v>
          </cell>
          <cell r="X4336">
            <v>0</v>
          </cell>
        </row>
        <row r="4337">
          <cell r="L4337">
            <v>0</v>
          </cell>
          <cell r="P4337">
            <v>0</v>
          </cell>
          <cell r="X4337">
            <v>0</v>
          </cell>
        </row>
        <row r="4338">
          <cell r="L4338">
            <v>0</v>
          </cell>
          <cell r="P4338">
            <v>0</v>
          </cell>
          <cell r="X4338">
            <v>0</v>
          </cell>
        </row>
        <row r="4339">
          <cell r="L4339">
            <v>0</v>
          </cell>
          <cell r="P4339">
            <v>0</v>
          </cell>
          <cell r="X4339">
            <v>0</v>
          </cell>
        </row>
        <row r="4340">
          <cell r="L4340">
            <v>0</v>
          </cell>
          <cell r="P4340">
            <v>0</v>
          </cell>
          <cell r="X4340">
            <v>0</v>
          </cell>
        </row>
        <row r="4341">
          <cell r="L4341">
            <v>0</v>
          </cell>
          <cell r="P4341">
            <v>0</v>
          </cell>
          <cell r="X4341">
            <v>0</v>
          </cell>
        </row>
        <row r="4342">
          <cell r="L4342">
            <v>0</v>
          </cell>
          <cell r="P4342">
            <v>0</v>
          </cell>
          <cell r="X4342">
            <v>0</v>
          </cell>
        </row>
        <row r="4343">
          <cell r="L4343">
            <v>0</v>
          </cell>
          <cell r="P4343">
            <v>0</v>
          </cell>
          <cell r="X4343">
            <v>0</v>
          </cell>
        </row>
        <row r="4344">
          <cell r="L4344">
            <v>0</v>
          </cell>
          <cell r="P4344">
            <v>0</v>
          </cell>
          <cell r="X4344">
            <v>0</v>
          </cell>
        </row>
        <row r="4345">
          <cell r="L4345">
            <v>0</v>
          </cell>
          <cell r="P4345">
            <v>0</v>
          </cell>
          <cell r="X4345">
            <v>0</v>
          </cell>
        </row>
        <row r="4346">
          <cell r="L4346">
            <v>0</v>
          </cell>
          <cell r="P4346">
            <v>0</v>
          </cell>
          <cell r="X4346">
            <v>0</v>
          </cell>
        </row>
        <row r="4347">
          <cell r="L4347">
            <v>0</v>
          </cell>
          <cell r="P4347">
            <v>0</v>
          </cell>
          <cell r="X4347">
            <v>0</v>
          </cell>
        </row>
        <row r="4348">
          <cell r="L4348">
            <v>0</v>
          </cell>
          <cell r="P4348">
            <v>0</v>
          </cell>
          <cell r="X4348">
            <v>0</v>
          </cell>
        </row>
        <row r="4349">
          <cell r="L4349">
            <v>0</v>
          </cell>
          <cell r="P4349">
            <v>0</v>
          </cell>
          <cell r="X4349">
            <v>0</v>
          </cell>
        </row>
        <row r="4350">
          <cell r="L4350">
            <v>0</v>
          </cell>
          <cell r="P4350">
            <v>0</v>
          </cell>
          <cell r="X4350">
            <v>0</v>
          </cell>
        </row>
        <row r="4351">
          <cell r="L4351">
            <v>0</v>
          </cell>
          <cell r="P4351">
            <v>0</v>
          </cell>
          <cell r="X4351">
            <v>0</v>
          </cell>
        </row>
        <row r="4352">
          <cell r="L4352">
            <v>0</v>
          </cell>
          <cell r="P4352">
            <v>0</v>
          </cell>
          <cell r="X4352">
            <v>0</v>
          </cell>
        </row>
        <row r="4353">
          <cell r="L4353">
            <v>0</v>
          </cell>
          <cell r="P4353">
            <v>0</v>
          </cell>
          <cell r="X4353">
            <v>0</v>
          </cell>
        </row>
        <row r="4354">
          <cell r="L4354">
            <v>0</v>
          </cell>
          <cell r="P4354">
            <v>0</v>
          </cell>
          <cell r="X4354">
            <v>0</v>
          </cell>
        </row>
        <row r="4355">
          <cell r="L4355">
            <v>0</v>
          </cell>
          <cell r="P4355">
            <v>0</v>
          </cell>
          <cell r="X4355">
            <v>0</v>
          </cell>
        </row>
        <row r="4356">
          <cell r="L4356">
            <v>0</v>
          </cell>
          <cell r="P4356">
            <v>0</v>
          </cell>
          <cell r="X4356">
            <v>0</v>
          </cell>
        </row>
        <row r="4357">
          <cell r="L4357">
            <v>0</v>
          </cell>
          <cell r="P4357">
            <v>0</v>
          </cell>
          <cell r="X4357">
            <v>0</v>
          </cell>
        </row>
        <row r="4358">
          <cell r="L4358">
            <v>0</v>
          </cell>
          <cell r="P4358">
            <v>0</v>
          </cell>
          <cell r="X4358">
            <v>0</v>
          </cell>
        </row>
        <row r="4359">
          <cell r="L4359">
            <v>0</v>
          </cell>
          <cell r="P4359">
            <v>0</v>
          </cell>
          <cell r="X4359">
            <v>0</v>
          </cell>
        </row>
        <row r="4360">
          <cell r="L4360">
            <v>0</v>
          </cell>
          <cell r="P4360">
            <v>0</v>
          </cell>
          <cell r="X4360">
            <v>0</v>
          </cell>
        </row>
        <row r="4361">
          <cell r="L4361">
            <v>0</v>
          </cell>
          <cell r="P4361">
            <v>0</v>
          </cell>
          <cell r="X4361">
            <v>0</v>
          </cell>
        </row>
        <row r="4362">
          <cell r="L4362">
            <v>0</v>
          </cell>
          <cell r="P4362">
            <v>0</v>
          </cell>
          <cell r="X4362">
            <v>0</v>
          </cell>
        </row>
        <row r="4363">
          <cell r="L4363">
            <v>0</v>
          </cell>
          <cell r="P4363">
            <v>0</v>
          </cell>
          <cell r="X4363">
            <v>0</v>
          </cell>
        </row>
        <row r="4364">
          <cell r="L4364">
            <v>0</v>
          </cell>
          <cell r="P4364">
            <v>0</v>
          </cell>
          <cell r="X4364">
            <v>0</v>
          </cell>
        </row>
        <row r="4365">
          <cell r="L4365">
            <v>0</v>
          </cell>
          <cell r="P4365">
            <v>0</v>
          </cell>
          <cell r="X4365">
            <v>0</v>
          </cell>
        </row>
        <row r="4366">
          <cell r="L4366">
            <v>0</v>
          </cell>
          <cell r="P4366">
            <v>0</v>
          </cell>
          <cell r="X4366">
            <v>0</v>
          </cell>
        </row>
        <row r="4367">
          <cell r="L4367">
            <v>0</v>
          </cell>
          <cell r="P4367">
            <v>0</v>
          </cell>
          <cell r="X4367">
            <v>0</v>
          </cell>
        </row>
        <row r="4368">
          <cell r="L4368">
            <v>0</v>
          </cell>
          <cell r="P4368">
            <v>0</v>
          </cell>
          <cell r="X4368">
            <v>0</v>
          </cell>
        </row>
        <row r="4369">
          <cell r="L4369">
            <v>0</v>
          </cell>
          <cell r="P4369">
            <v>0</v>
          </cell>
          <cell r="X4369">
            <v>0</v>
          </cell>
        </row>
        <row r="4370">
          <cell r="L4370">
            <v>0</v>
          </cell>
          <cell r="P4370">
            <v>0</v>
          </cell>
          <cell r="X4370">
            <v>0</v>
          </cell>
        </row>
        <row r="4371">
          <cell r="L4371">
            <v>0</v>
          </cell>
          <cell r="P4371">
            <v>0</v>
          </cell>
          <cell r="X4371">
            <v>0</v>
          </cell>
        </row>
        <row r="4372">
          <cell r="L4372">
            <v>0</v>
          </cell>
          <cell r="P4372">
            <v>0</v>
          </cell>
          <cell r="X4372">
            <v>0</v>
          </cell>
        </row>
        <row r="4373">
          <cell r="L4373">
            <v>0</v>
          </cell>
          <cell r="P4373">
            <v>0</v>
          </cell>
          <cell r="X4373">
            <v>0</v>
          </cell>
        </row>
        <row r="4374">
          <cell r="L4374">
            <v>0</v>
          </cell>
          <cell r="P4374">
            <v>0</v>
          </cell>
          <cell r="X4374">
            <v>0</v>
          </cell>
        </row>
        <row r="4375">
          <cell r="L4375">
            <v>0</v>
          </cell>
          <cell r="P4375">
            <v>0</v>
          </cell>
          <cell r="X4375">
            <v>0</v>
          </cell>
        </row>
        <row r="4376">
          <cell r="L4376">
            <v>0</v>
          </cell>
          <cell r="P4376">
            <v>0</v>
          </cell>
          <cell r="X4376">
            <v>0</v>
          </cell>
        </row>
        <row r="4377">
          <cell r="L4377">
            <v>0</v>
          </cell>
          <cell r="P4377">
            <v>0</v>
          </cell>
          <cell r="X4377">
            <v>0</v>
          </cell>
        </row>
        <row r="4378">
          <cell r="L4378">
            <v>0</v>
          </cell>
          <cell r="P4378">
            <v>0</v>
          </cell>
          <cell r="X4378">
            <v>0</v>
          </cell>
        </row>
        <row r="4379">
          <cell r="L4379">
            <v>0</v>
          </cell>
          <cell r="P4379">
            <v>0</v>
          </cell>
          <cell r="X4379">
            <v>0</v>
          </cell>
        </row>
        <row r="4380">
          <cell r="L4380">
            <v>0</v>
          </cell>
          <cell r="P4380">
            <v>0</v>
          </cell>
          <cell r="X4380">
            <v>0</v>
          </cell>
        </row>
        <row r="4381">
          <cell r="L4381">
            <v>0</v>
          </cell>
          <cell r="P4381">
            <v>0</v>
          </cell>
          <cell r="X4381">
            <v>0</v>
          </cell>
        </row>
        <row r="4382">
          <cell r="L4382">
            <v>0</v>
          </cell>
          <cell r="P4382">
            <v>0</v>
          </cell>
          <cell r="X4382">
            <v>0</v>
          </cell>
        </row>
        <row r="4383">
          <cell r="L4383">
            <v>0</v>
          </cell>
          <cell r="P4383">
            <v>0</v>
          </cell>
          <cell r="X4383">
            <v>0</v>
          </cell>
        </row>
        <row r="4384">
          <cell r="L4384">
            <v>0</v>
          </cell>
          <cell r="P4384">
            <v>0</v>
          </cell>
          <cell r="X4384">
            <v>0</v>
          </cell>
        </row>
        <row r="4385">
          <cell r="L4385">
            <v>0</v>
          </cell>
          <cell r="P4385">
            <v>0</v>
          </cell>
          <cell r="X4385">
            <v>0</v>
          </cell>
        </row>
        <row r="4386">
          <cell r="L4386">
            <v>0</v>
          </cell>
          <cell r="P4386">
            <v>0</v>
          </cell>
          <cell r="X4386">
            <v>0</v>
          </cell>
        </row>
        <row r="4387">
          <cell r="L4387">
            <v>0</v>
          </cell>
          <cell r="P4387">
            <v>0</v>
          </cell>
          <cell r="X4387">
            <v>0</v>
          </cell>
        </row>
        <row r="4388">
          <cell r="L4388">
            <v>0</v>
          </cell>
          <cell r="P4388">
            <v>0</v>
          </cell>
          <cell r="X4388">
            <v>0</v>
          </cell>
        </row>
        <row r="4389">
          <cell r="L4389">
            <v>0</v>
          </cell>
          <cell r="P4389">
            <v>0</v>
          </cell>
          <cell r="X4389">
            <v>0</v>
          </cell>
        </row>
        <row r="4390">
          <cell r="L4390">
            <v>0</v>
          </cell>
          <cell r="P4390">
            <v>0</v>
          </cell>
          <cell r="X4390">
            <v>0</v>
          </cell>
        </row>
        <row r="4391">
          <cell r="L4391">
            <v>0</v>
          </cell>
          <cell r="P4391">
            <v>0</v>
          </cell>
          <cell r="X4391">
            <v>0</v>
          </cell>
        </row>
        <row r="4392">
          <cell r="L4392">
            <v>0</v>
          </cell>
          <cell r="P4392">
            <v>0</v>
          </cell>
          <cell r="X4392">
            <v>0</v>
          </cell>
        </row>
        <row r="4393">
          <cell r="L4393">
            <v>0</v>
          </cell>
          <cell r="P4393">
            <v>0</v>
          </cell>
          <cell r="X4393">
            <v>0</v>
          </cell>
        </row>
        <row r="4394">
          <cell r="L4394">
            <v>0</v>
          </cell>
          <cell r="P4394">
            <v>0</v>
          </cell>
          <cell r="X4394">
            <v>0</v>
          </cell>
        </row>
        <row r="4395">
          <cell r="L4395">
            <v>0</v>
          </cell>
          <cell r="P4395">
            <v>0</v>
          </cell>
          <cell r="X4395">
            <v>0</v>
          </cell>
        </row>
        <row r="4396">
          <cell r="L4396">
            <v>0</v>
          </cell>
          <cell r="P4396">
            <v>0</v>
          </cell>
          <cell r="X4396">
            <v>0</v>
          </cell>
        </row>
        <row r="4397">
          <cell r="L4397">
            <v>0</v>
          </cell>
          <cell r="P4397">
            <v>0</v>
          </cell>
          <cell r="X4397">
            <v>0</v>
          </cell>
        </row>
        <row r="4398">
          <cell r="L4398">
            <v>0</v>
          </cell>
          <cell r="P4398">
            <v>0</v>
          </cell>
          <cell r="X4398">
            <v>0</v>
          </cell>
        </row>
        <row r="4399">
          <cell r="L4399">
            <v>0</v>
          </cell>
          <cell r="P4399">
            <v>0</v>
          </cell>
          <cell r="X4399">
            <v>0</v>
          </cell>
        </row>
        <row r="4400">
          <cell r="L4400">
            <v>0</v>
          </cell>
          <cell r="P4400">
            <v>0</v>
          </cell>
          <cell r="X4400">
            <v>0</v>
          </cell>
        </row>
        <row r="4401">
          <cell r="L4401">
            <v>0</v>
          </cell>
          <cell r="P4401">
            <v>0</v>
          </cell>
          <cell r="X4401">
            <v>0</v>
          </cell>
        </row>
        <row r="4402">
          <cell r="L4402">
            <v>0</v>
          </cell>
          <cell r="P4402">
            <v>0</v>
          </cell>
          <cell r="X4402">
            <v>0</v>
          </cell>
        </row>
        <row r="4403">
          <cell r="L4403">
            <v>0</v>
          </cell>
          <cell r="P4403">
            <v>0</v>
          </cell>
          <cell r="X4403">
            <v>0</v>
          </cell>
        </row>
        <row r="4404">
          <cell r="L4404">
            <v>0</v>
          </cell>
          <cell r="P4404">
            <v>0</v>
          </cell>
          <cell r="X4404">
            <v>0</v>
          </cell>
        </row>
        <row r="4405">
          <cell r="L4405">
            <v>0</v>
          </cell>
          <cell r="P4405">
            <v>0</v>
          </cell>
          <cell r="X4405">
            <v>0</v>
          </cell>
        </row>
        <row r="4406">
          <cell r="L4406">
            <v>0</v>
          </cell>
          <cell r="P4406">
            <v>0</v>
          </cell>
          <cell r="X4406">
            <v>0</v>
          </cell>
        </row>
        <row r="4407">
          <cell r="L4407">
            <v>0</v>
          </cell>
          <cell r="P4407">
            <v>0</v>
          </cell>
          <cell r="X4407">
            <v>0</v>
          </cell>
        </row>
        <row r="4408">
          <cell r="L4408">
            <v>0</v>
          </cell>
          <cell r="P4408">
            <v>0</v>
          </cell>
          <cell r="X4408">
            <v>0</v>
          </cell>
        </row>
        <row r="4409">
          <cell r="L4409">
            <v>0</v>
          </cell>
          <cell r="P4409">
            <v>0</v>
          </cell>
          <cell r="X4409">
            <v>0</v>
          </cell>
        </row>
        <row r="4410">
          <cell r="L4410">
            <v>0</v>
          </cell>
          <cell r="P4410">
            <v>0</v>
          </cell>
          <cell r="X4410">
            <v>0</v>
          </cell>
        </row>
        <row r="4411">
          <cell r="L4411">
            <v>0</v>
          </cell>
          <cell r="P4411">
            <v>0</v>
          </cell>
          <cell r="X4411">
            <v>0</v>
          </cell>
        </row>
        <row r="4412">
          <cell r="L4412">
            <v>0</v>
          </cell>
          <cell r="P4412">
            <v>0</v>
          </cell>
          <cell r="X4412">
            <v>0</v>
          </cell>
        </row>
        <row r="4413">
          <cell r="L4413">
            <v>0</v>
          </cell>
          <cell r="P4413">
            <v>0</v>
          </cell>
          <cell r="X4413">
            <v>0</v>
          </cell>
        </row>
        <row r="4414">
          <cell r="L4414">
            <v>0</v>
          </cell>
          <cell r="P4414">
            <v>0</v>
          </cell>
          <cell r="X4414">
            <v>0</v>
          </cell>
        </row>
        <row r="4415">
          <cell r="L4415">
            <v>0</v>
          </cell>
          <cell r="P4415">
            <v>0</v>
          </cell>
          <cell r="X4415">
            <v>0</v>
          </cell>
        </row>
        <row r="4416">
          <cell r="L4416">
            <v>251259.74</v>
          </cell>
          <cell r="P4416">
            <v>268444.45</v>
          </cell>
          <cell r="X4416">
            <v>320775.63</v>
          </cell>
        </row>
        <row r="4417">
          <cell r="L4417">
            <v>0</v>
          </cell>
          <cell r="P4417">
            <v>0</v>
          </cell>
          <cell r="X4417">
            <v>0</v>
          </cell>
        </row>
        <row r="4418">
          <cell r="L4418">
            <v>0</v>
          </cell>
          <cell r="P4418">
            <v>0</v>
          </cell>
          <cell r="X4418">
            <v>0</v>
          </cell>
        </row>
        <row r="4419">
          <cell r="L4419">
            <v>0</v>
          </cell>
          <cell r="P4419">
            <v>0</v>
          </cell>
          <cell r="X4419">
            <v>0</v>
          </cell>
        </row>
        <row r="4420">
          <cell r="L4420">
            <v>0</v>
          </cell>
          <cell r="P4420">
            <v>0</v>
          </cell>
          <cell r="X4420">
            <v>0</v>
          </cell>
        </row>
        <row r="4421">
          <cell r="L4421">
            <v>0</v>
          </cell>
          <cell r="P4421">
            <v>0</v>
          </cell>
          <cell r="X4421">
            <v>0</v>
          </cell>
        </row>
        <row r="4422">
          <cell r="L4422">
            <v>0</v>
          </cell>
          <cell r="P4422">
            <v>0</v>
          </cell>
          <cell r="X4422">
            <v>0</v>
          </cell>
        </row>
        <row r="4423">
          <cell r="L4423">
            <v>37241.4</v>
          </cell>
          <cell r="P4423">
            <v>62908.95</v>
          </cell>
          <cell r="X4423">
            <v>35951.120000000003</v>
          </cell>
        </row>
        <row r="4424">
          <cell r="L4424">
            <v>0</v>
          </cell>
          <cell r="P4424">
            <v>0</v>
          </cell>
          <cell r="X4424">
            <v>0</v>
          </cell>
        </row>
        <row r="4425">
          <cell r="L4425">
            <v>0</v>
          </cell>
          <cell r="P4425">
            <v>0</v>
          </cell>
          <cell r="X4425">
            <v>0</v>
          </cell>
        </row>
        <row r="4426">
          <cell r="L4426">
            <v>0</v>
          </cell>
          <cell r="P4426">
            <v>0</v>
          </cell>
          <cell r="X4426">
            <v>0</v>
          </cell>
        </row>
        <row r="4427">
          <cell r="L4427">
            <v>0</v>
          </cell>
          <cell r="P4427">
            <v>0</v>
          </cell>
          <cell r="X4427">
            <v>0</v>
          </cell>
        </row>
        <row r="4428">
          <cell r="L4428">
            <v>0</v>
          </cell>
          <cell r="P4428">
            <v>0</v>
          </cell>
          <cell r="X4428">
            <v>0</v>
          </cell>
        </row>
        <row r="4429">
          <cell r="L4429">
            <v>423075.98</v>
          </cell>
          <cell r="P4429">
            <v>426732.92</v>
          </cell>
          <cell r="X4429">
            <v>345693.49</v>
          </cell>
        </row>
        <row r="4430">
          <cell r="L4430">
            <v>0</v>
          </cell>
          <cell r="P4430">
            <v>0</v>
          </cell>
          <cell r="X4430">
            <v>0</v>
          </cell>
        </row>
        <row r="4431">
          <cell r="L4431">
            <v>0</v>
          </cell>
          <cell r="P4431">
            <v>0</v>
          </cell>
          <cell r="X4431">
            <v>0</v>
          </cell>
        </row>
        <row r="4432">
          <cell r="L4432">
            <v>0</v>
          </cell>
          <cell r="P4432">
            <v>0</v>
          </cell>
          <cell r="X4432">
            <v>0</v>
          </cell>
        </row>
        <row r="4433">
          <cell r="L4433">
            <v>0</v>
          </cell>
          <cell r="P4433">
            <v>0</v>
          </cell>
          <cell r="X4433">
            <v>0</v>
          </cell>
        </row>
        <row r="4434">
          <cell r="L4434">
            <v>0</v>
          </cell>
          <cell r="P4434">
            <v>0</v>
          </cell>
          <cell r="X4434">
            <v>0</v>
          </cell>
        </row>
        <row r="4435">
          <cell r="L4435">
            <v>0</v>
          </cell>
          <cell r="P4435">
            <v>0</v>
          </cell>
          <cell r="X4435">
            <v>0</v>
          </cell>
        </row>
        <row r="4436">
          <cell r="L4436">
            <v>0</v>
          </cell>
          <cell r="P4436">
            <v>0</v>
          </cell>
          <cell r="X4436">
            <v>0</v>
          </cell>
        </row>
        <row r="4437">
          <cell r="L4437">
            <v>0</v>
          </cell>
          <cell r="P4437">
            <v>0</v>
          </cell>
          <cell r="X4437">
            <v>0</v>
          </cell>
        </row>
        <row r="4438">
          <cell r="L4438">
            <v>0</v>
          </cell>
          <cell r="P4438">
            <v>0</v>
          </cell>
          <cell r="X4438">
            <v>0</v>
          </cell>
        </row>
        <row r="4439">
          <cell r="L4439">
            <v>0</v>
          </cell>
          <cell r="P4439">
            <v>0</v>
          </cell>
          <cell r="X4439">
            <v>0</v>
          </cell>
        </row>
        <row r="4440">
          <cell r="L4440">
            <v>0</v>
          </cell>
          <cell r="P4440">
            <v>0</v>
          </cell>
          <cell r="X4440">
            <v>0</v>
          </cell>
        </row>
        <row r="4441">
          <cell r="L4441">
            <v>0</v>
          </cell>
          <cell r="P4441">
            <v>0</v>
          </cell>
          <cell r="X4441">
            <v>0</v>
          </cell>
        </row>
        <row r="4442">
          <cell r="L4442">
            <v>0</v>
          </cell>
          <cell r="P4442">
            <v>0</v>
          </cell>
          <cell r="X4442">
            <v>0</v>
          </cell>
        </row>
        <row r="4443">
          <cell r="L4443">
            <v>0</v>
          </cell>
          <cell r="P4443">
            <v>0</v>
          </cell>
          <cell r="X4443">
            <v>0</v>
          </cell>
        </row>
        <row r="4444">
          <cell r="L4444">
            <v>110303.93</v>
          </cell>
          <cell r="P4444">
            <v>0</v>
          </cell>
          <cell r="X4444">
            <v>0</v>
          </cell>
        </row>
        <row r="4445">
          <cell r="L4445">
            <v>0</v>
          </cell>
          <cell r="P4445">
            <v>0</v>
          </cell>
          <cell r="X4445">
            <v>0</v>
          </cell>
        </row>
        <row r="4446">
          <cell r="L4446">
            <v>0</v>
          </cell>
          <cell r="P4446">
            <v>0</v>
          </cell>
          <cell r="X4446">
            <v>0</v>
          </cell>
        </row>
        <row r="4447">
          <cell r="L4447">
            <v>0</v>
          </cell>
          <cell r="P4447">
            <v>0</v>
          </cell>
          <cell r="X4447">
            <v>0</v>
          </cell>
        </row>
        <row r="4448">
          <cell r="L4448">
            <v>0</v>
          </cell>
          <cell r="P4448">
            <v>0</v>
          </cell>
          <cell r="X4448">
            <v>0</v>
          </cell>
        </row>
        <row r="4449">
          <cell r="L4449">
            <v>0</v>
          </cell>
          <cell r="P4449">
            <v>0</v>
          </cell>
          <cell r="X4449">
            <v>0</v>
          </cell>
        </row>
        <row r="4450">
          <cell r="L4450">
            <v>0</v>
          </cell>
          <cell r="P4450">
            <v>0</v>
          </cell>
          <cell r="X4450">
            <v>0</v>
          </cell>
        </row>
        <row r="4451">
          <cell r="L4451">
            <v>0</v>
          </cell>
          <cell r="P4451">
            <v>0</v>
          </cell>
          <cell r="X4451">
            <v>0</v>
          </cell>
        </row>
        <row r="4452">
          <cell r="L4452">
            <v>0</v>
          </cell>
          <cell r="P4452">
            <v>0</v>
          </cell>
          <cell r="X4452">
            <v>0</v>
          </cell>
        </row>
        <row r="4453">
          <cell r="L4453">
            <v>0</v>
          </cell>
          <cell r="P4453">
            <v>0</v>
          </cell>
          <cell r="X4453">
            <v>0</v>
          </cell>
        </row>
        <row r="4454">
          <cell r="L4454">
            <v>0</v>
          </cell>
          <cell r="P4454">
            <v>0</v>
          </cell>
          <cell r="X4454">
            <v>0</v>
          </cell>
        </row>
        <row r="4455">
          <cell r="L4455">
            <v>0</v>
          </cell>
          <cell r="P4455">
            <v>0</v>
          </cell>
          <cell r="X4455">
            <v>0</v>
          </cell>
        </row>
        <row r="4456">
          <cell r="L4456">
            <v>0</v>
          </cell>
          <cell r="P4456">
            <v>0</v>
          </cell>
          <cell r="X4456">
            <v>0</v>
          </cell>
        </row>
        <row r="4457">
          <cell r="L4457">
            <v>0</v>
          </cell>
          <cell r="P4457">
            <v>0</v>
          </cell>
          <cell r="X4457">
            <v>0</v>
          </cell>
        </row>
        <row r="4458">
          <cell r="L4458">
            <v>0</v>
          </cell>
          <cell r="P4458">
            <v>0</v>
          </cell>
          <cell r="X4458">
            <v>0</v>
          </cell>
        </row>
        <row r="4459">
          <cell r="L4459">
            <v>0</v>
          </cell>
          <cell r="P4459">
            <v>0</v>
          </cell>
          <cell r="X4459">
            <v>0</v>
          </cell>
        </row>
        <row r="4460">
          <cell r="L4460">
            <v>0</v>
          </cell>
          <cell r="P4460">
            <v>0</v>
          </cell>
          <cell r="X4460">
            <v>0</v>
          </cell>
        </row>
        <row r="4461">
          <cell r="L4461">
            <v>0</v>
          </cell>
          <cell r="P4461">
            <v>0</v>
          </cell>
          <cell r="X4461">
            <v>0</v>
          </cell>
        </row>
        <row r="4462">
          <cell r="L4462">
            <v>0</v>
          </cell>
          <cell r="P4462">
            <v>0</v>
          </cell>
          <cell r="X4462">
            <v>0</v>
          </cell>
        </row>
        <row r="4463">
          <cell r="L4463">
            <v>0</v>
          </cell>
          <cell r="P4463">
            <v>0</v>
          </cell>
          <cell r="X4463">
            <v>0</v>
          </cell>
        </row>
        <row r="4464">
          <cell r="L4464">
            <v>0</v>
          </cell>
          <cell r="P4464">
            <v>0</v>
          </cell>
          <cell r="X4464">
            <v>0</v>
          </cell>
        </row>
        <row r="4465">
          <cell r="L4465">
            <v>0</v>
          </cell>
          <cell r="P4465">
            <v>0</v>
          </cell>
          <cell r="X4465">
            <v>0</v>
          </cell>
        </row>
        <row r="4466">
          <cell r="L4466">
            <v>0</v>
          </cell>
          <cell r="P4466">
            <v>0</v>
          </cell>
          <cell r="X4466">
            <v>0</v>
          </cell>
        </row>
        <row r="4467">
          <cell r="L4467">
            <v>0</v>
          </cell>
          <cell r="P4467">
            <v>0</v>
          </cell>
          <cell r="X4467">
            <v>0</v>
          </cell>
        </row>
        <row r="4468">
          <cell r="L4468">
            <v>0</v>
          </cell>
          <cell r="P4468">
            <v>0</v>
          </cell>
          <cell r="X4468">
            <v>0</v>
          </cell>
        </row>
        <row r="4469">
          <cell r="L4469">
            <v>0</v>
          </cell>
          <cell r="P4469">
            <v>0</v>
          </cell>
          <cell r="X4469">
            <v>0</v>
          </cell>
        </row>
        <row r="4470">
          <cell r="L4470">
            <v>0</v>
          </cell>
          <cell r="P4470">
            <v>0</v>
          </cell>
          <cell r="X4470">
            <v>0</v>
          </cell>
        </row>
        <row r="4471">
          <cell r="L4471">
            <v>0</v>
          </cell>
          <cell r="P4471">
            <v>0</v>
          </cell>
          <cell r="X4471">
            <v>0</v>
          </cell>
        </row>
        <row r="4472">
          <cell r="L4472">
            <v>0</v>
          </cell>
          <cell r="P4472">
            <v>0</v>
          </cell>
          <cell r="X4472">
            <v>0</v>
          </cell>
        </row>
        <row r="4473">
          <cell r="L4473">
            <v>0</v>
          </cell>
          <cell r="P4473">
            <v>0</v>
          </cell>
          <cell r="X4473">
            <v>0</v>
          </cell>
        </row>
        <row r="4474">
          <cell r="L4474">
            <v>0</v>
          </cell>
          <cell r="P4474">
            <v>0</v>
          </cell>
          <cell r="X4474">
            <v>0</v>
          </cell>
        </row>
        <row r="4475">
          <cell r="L4475">
            <v>0</v>
          </cell>
          <cell r="P4475">
            <v>0</v>
          </cell>
          <cell r="X4475">
            <v>0</v>
          </cell>
        </row>
        <row r="4476">
          <cell r="L4476">
            <v>0</v>
          </cell>
          <cell r="P4476">
            <v>0</v>
          </cell>
          <cell r="X4476">
            <v>0</v>
          </cell>
        </row>
        <row r="4477">
          <cell r="L4477">
            <v>0</v>
          </cell>
          <cell r="P4477">
            <v>0</v>
          </cell>
          <cell r="X4477">
            <v>0</v>
          </cell>
        </row>
        <row r="4478">
          <cell r="L4478">
            <v>0</v>
          </cell>
          <cell r="P4478">
            <v>0</v>
          </cell>
          <cell r="X4478">
            <v>0</v>
          </cell>
        </row>
        <row r="4479">
          <cell r="L4479">
            <v>0</v>
          </cell>
          <cell r="P4479">
            <v>0</v>
          </cell>
          <cell r="X4479">
            <v>0</v>
          </cell>
        </row>
        <row r="4480">
          <cell r="L4480">
            <v>0</v>
          </cell>
          <cell r="P4480">
            <v>0</v>
          </cell>
          <cell r="X4480">
            <v>0</v>
          </cell>
        </row>
        <row r="4481">
          <cell r="L4481">
            <v>0</v>
          </cell>
          <cell r="P4481">
            <v>0</v>
          </cell>
          <cell r="X4481">
            <v>0</v>
          </cell>
        </row>
        <row r="4482">
          <cell r="L4482">
            <v>0</v>
          </cell>
          <cell r="P4482">
            <v>0</v>
          </cell>
          <cell r="X4482">
            <v>0</v>
          </cell>
        </row>
        <row r="4483">
          <cell r="L4483">
            <v>0</v>
          </cell>
          <cell r="P4483">
            <v>0</v>
          </cell>
          <cell r="X4483">
            <v>0</v>
          </cell>
        </row>
        <row r="4484">
          <cell r="L4484">
            <v>0</v>
          </cell>
          <cell r="P4484">
            <v>0</v>
          </cell>
          <cell r="X4484">
            <v>0</v>
          </cell>
        </row>
        <row r="4485">
          <cell r="L4485">
            <v>0</v>
          </cell>
          <cell r="P4485">
            <v>0</v>
          </cell>
          <cell r="X4485">
            <v>0</v>
          </cell>
        </row>
        <row r="4486">
          <cell r="L4486">
            <v>0</v>
          </cell>
          <cell r="P4486">
            <v>0</v>
          </cell>
          <cell r="X4486">
            <v>0</v>
          </cell>
        </row>
        <row r="4487">
          <cell r="L4487">
            <v>0</v>
          </cell>
          <cell r="P4487">
            <v>0</v>
          </cell>
          <cell r="X4487">
            <v>0</v>
          </cell>
        </row>
        <row r="4488">
          <cell r="L4488">
            <v>0</v>
          </cell>
          <cell r="P4488">
            <v>0</v>
          </cell>
          <cell r="X4488">
            <v>0</v>
          </cell>
        </row>
        <row r="4489">
          <cell r="L4489">
            <v>0</v>
          </cell>
          <cell r="P4489">
            <v>0</v>
          </cell>
          <cell r="X4489">
            <v>0</v>
          </cell>
        </row>
        <row r="4490">
          <cell r="L4490">
            <v>0</v>
          </cell>
          <cell r="P4490">
            <v>0</v>
          </cell>
          <cell r="X4490">
            <v>0</v>
          </cell>
        </row>
        <row r="4491">
          <cell r="L4491">
            <v>0</v>
          </cell>
          <cell r="P4491">
            <v>0</v>
          </cell>
          <cell r="X4491">
            <v>0</v>
          </cell>
        </row>
        <row r="4492">
          <cell r="L4492">
            <v>0</v>
          </cell>
          <cell r="P4492">
            <v>0</v>
          </cell>
          <cell r="X4492">
            <v>0</v>
          </cell>
        </row>
        <row r="4493">
          <cell r="L4493">
            <v>0</v>
          </cell>
          <cell r="P4493">
            <v>0</v>
          </cell>
          <cell r="X4493">
            <v>0</v>
          </cell>
        </row>
        <row r="4494">
          <cell r="L4494">
            <v>0</v>
          </cell>
          <cell r="P4494">
            <v>0</v>
          </cell>
          <cell r="X4494">
            <v>0</v>
          </cell>
        </row>
        <row r="4495">
          <cell r="L4495">
            <v>0</v>
          </cell>
          <cell r="P4495">
            <v>0</v>
          </cell>
          <cell r="X4495">
            <v>0</v>
          </cell>
        </row>
        <row r="4496">
          <cell r="L4496">
            <v>0</v>
          </cell>
          <cell r="P4496">
            <v>0</v>
          </cell>
          <cell r="X4496">
            <v>0</v>
          </cell>
        </row>
        <row r="4497">
          <cell r="L4497">
            <v>0</v>
          </cell>
          <cell r="P4497">
            <v>0</v>
          </cell>
          <cell r="X4497">
            <v>0</v>
          </cell>
        </row>
        <row r="4498">
          <cell r="L4498">
            <v>0</v>
          </cell>
          <cell r="P4498">
            <v>0</v>
          </cell>
          <cell r="X4498">
            <v>0</v>
          </cell>
        </row>
        <row r="4499">
          <cell r="L4499">
            <v>0</v>
          </cell>
          <cell r="P4499">
            <v>0</v>
          </cell>
          <cell r="X4499">
            <v>0</v>
          </cell>
        </row>
        <row r="4500">
          <cell r="L4500">
            <v>0</v>
          </cell>
          <cell r="P4500">
            <v>0</v>
          </cell>
          <cell r="X4500">
            <v>0</v>
          </cell>
        </row>
        <row r="4501">
          <cell r="L4501">
            <v>0</v>
          </cell>
          <cell r="P4501">
            <v>0</v>
          </cell>
          <cell r="X4501">
            <v>0</v>
          </cell>
        </row>
        <row r="4502">
          <cell r="L4502">
            <v>0</v>
          </cell>
          <cell r="P4502">
            <v>0</v>
          </cell>
          <cell r="X4502">
            <v>0</v>
          </cell>
        </row>
        <row r="4503">
          <cell r="L4503">
            <v>0</v>
          </cell>
          <cell r="P4503">
            <v>0</v>
          </cell>
          <cell r="X4503">
            <v>0</v>
          </cell>
        </row>
        <row r="4504">
          <cell r="L4504">
            <v>0</v>
          </cell>
          <cell r="P4504">
            <v>0.62</v>
          </cell>
          <cell r="X4504">
            <v>0</v>
          </cell>
        </row>
        <row r="4505">
          <cell r="L4505">
            <v>0</v>
          </cell>
          <cell r="P4505">
            <v>0</v>
          </cell>
          <cell r="X4505">
            <v>0</v>
          </cell>
        </row>
        <row r="4506">
          <cell r="L4506">
            <v>0</v>
          </cell>
          <cell r="P4506">
            <v>0</v>
          </cell>
          <cell r="X4506">
            <v>0</v>
          </cell>
        </row>
        <row r="4507">
          <cell r="L4507">
            <v>0</v>
          </cell>
          <cell r="P4507">
            <v>0</v>
          </cell>
          <cell r="X4507">
            <v>0</v>
          </cell>
        </row>
        <row r="4508">
          <cell r="L4508">
            <v>0</v>
          </cell>
          <cell r="P4508">
            <v>0</v>
          </cell>
          <cell r="X4508">
            <v>0</v>
          </cell>
        </row>
        <row r="4509">
          <cell r="L4509">
            <v>0</v>
          </cell>
          <cell r="P4509">
            <v>0</v>
          </cell>
          <cell r="X4509">
            <v>0</v>
          </cell>
        </row>
        <row r="4510">
          <cell r="L4510">
            <v>0</v>
          </cell>
          <cell r="P4510">
            <v>0</v>
          </cell>
          <cell r="X4510">
            <v>0</v>
          </cell>
        </row>
        <row r="4511">
          <cell r="L4511">
            <v>0</v>
          </cell>
          <cell r="P4511">
            <v>0</v>
          </cell>
          <cell r="X4511">
            <v>29.97</v>
          </cell>
        </row>
        <row r="4512">
          <cell r="L4512">
            <v>0</v>
          </cell>
          <cell r="P4512">
            <v>0</v>
          </cell>
          <cell r="X4512">
            <v>0</v>
          </cell>
        </row>
        <row r="4513">
          <cell r="L4513">
            <v>0</v>
          </cell>
          <cell r="P4513">
            <v>0</v>
          </cell>
          <cell r="X4513">
            <v>0</v>
          </cell>
        </row>
        <row r="4514">
          <cell r="L4514">
            <v>0</v>
          </cell>
          <cell r="P4514">
            <v>0</v>
          </cell>
          <cell r="X4514">
            <v>0</v>
          </cell>
        </row>
        <row r="4515">
          <cell r="L4515">
            <v>0</v>
          </cell>
          <cell r="P4515">
            <v>0</v>
          </cell>
          <cell r="X4515">
            <v>0</v>
          </cell>
        </row>
        <row r="4516">
          <cell r="L4516">
            <v>0</v>
          </cell>
          <cell r="P4516">
            <v>0</v>
          </cell>
          <cell r="X4516">
            <v>0</v>
          </cell>
        </row>
        <row r="4517">
          <cell r="L4517">
            <v>0</v>
          </cell>
          <cell r="P4517">
            <v>0</v>
          </cell>
          <cell r="X4517">
            <v>0</v>
          </cell>
        </row>
        <row r="4518">
          <cell r="L4518">
            <v>0</v>
          </cell>
          <cell r="P4518">
            <v>0</v>
          </cell>
          <cell r="X4518">
            <v>0</v>
          </cell>
        </row>
        <row r="4519">
          <cell r="L4519">
            <v>0</v>
          </cell>
          <cell r="P4519">
            <v>0</v>
          </cell>
          <cell r="X4519">
            <v>0</v>
          </cell>
        </row>
        <row r="4520">
          <cell r="L4520">
            <v>0</v>
          </cell>
          <cell r="P4520">
            <v>0</v>
          </cell>
          <cell r="X4520">
            <v>0</v>
          </cell>
        </row>
        <row r="4521">
          <cell r="L4521">
            <v>0</v>
          </cell>
          <cell r="P4521">
            <v>0</v>
          </cell>
          <cell r="X4521">
            <v>0</v>
          </cell>
        </row>
        <row r="4522">
          <cell r="L4522">
            <v>0</v>
          </cell>
          <cell r="P4522">
            <v>0</v>
          </cell>
          <cell r="X4522">
            <v>0</v>
          </cell>
        </row>
        <row r="4523">
          <cell r="L4523">
            <v>0</v>
          </cell>
          <cell r="P4523">
            <v>0</v>
          </cell>
          <cell r="X4523">
            <v>0</v>
          </cell>
        </row>
        <row r="4524">
          <cell r="L4524">
            <v>0</v>
          </cell>
          <cell r="P4524">
            <v>0</v>
          </cell>
          <cell r="X4524">
            <v>0</v>
          </cell>
        </row>
        <row r="4525">
          <cell r="L4525">
            <v>0</v>
          </cell>
          <cell r="P4525">
            <v>0</v>
          </cell>
          <cell r="X4525">
            <v>0</v>
          </cell>
        </row>
        <row r="4526">
          <cell r="L4526">
            <v>0</v>
          </cell>
          <cell r="P4526">
            <v>0</v>
          </cell>
          <cell r="X4526">
            <v>0</v>
          </cell>
        </row>
        <row r="4527">
          <cell r="L4527">
            <v>0</v>
          </cell>
          <cell r="P4527">
            <v>4682644.8</v>
          </cell>
          <cell r="X4527">
            <v>250143.27</v>
          </cell>
        </row>
        <row r="4528">
          <cell r="L4528">
            <v>14.48</v>
          </cell>
          <cell r="P4528">
            <v>0</v>
          </cell>
          <cell r="X4528">
            <v>0.35</v>
          </cell>
        </row>
        <row r="4529">
          <cell r="L4529">
            <v>0</v>
          </cell>
          <cell r="P4529">
            <v>0</v>
          </cell>
          <cell r="X4529">
            <v>0</v>
          </cell>
        </row>
        <row r="4530">
          <cell r="L4530">
            <v>0</v>
          </cell>
          <cell r="P4530">
            <v>0</v>
          </cell>
          <cell r="X4530">
            <v>0</v>
          </cell>
        </row>
        <row r="4531">
          <cell r="L4531">
            <v>0</v>
          </cell>
          <cell r="P4531">
            <v>0</v>
          </cell>
          <cell r="X4531">
            <v>0</v>
          </cell>
        </row>
        <row r="4532">
          <cell r="L4532">
            <v>0</v>
          </cell>
          <cell r="P4532">
            <v>0</v>
          </cell>
          <cell r="X4532">
            <v>0</v>
          </cell>
        </row>
        <row r="4533">
          <cell r="L4533">
            <v>0</v>
          </cell>
          <cell r="P4533">
            <v>0</v>
          </cell>
          <cell r="X4533">
            <v>0</v>
          </cell>
        </row>
        <row r="4534">
          <cell r="L4534">
            <v>0</v>
          </cell>
          <cell r="P4534">
            <v>0</v>
          </cell>
          <cell r="X4534">
            <v>0</v>
          </cell>
        </row>
        <row r="4535">
          <cell r="L4535">
            <v>0</v>
          </cell>
          <cell r="P4535">
            <v>0</v>
          </cell>
          <cell r="X4535">
            <v>0</v>
          </cell>
        </row>
        <row r="4536">
          <cell r="L4536">
            <v>0</v>
          </cell>
          <cell r="P4536">
            <v>0</v>
          </cell>
          <cell r="X4536">
            <v>0</v>
          </cell>
        </row>
        <row r="4537">
          <cell r="L4537">
            <v>0</v>
          </cell>
          <cell r="P4537">
            <v>0</v>
          </cell>
          <cell r="X4537">
            <v>0</v>
          </cell>
        </row>
        <row r="4538">
          <cell r="L4538">
            <v>0</v>
          </cell>
          <cell r="P4538">
            <v>0</v>
          </cell>
          <cell r="X4538">
            <v>0</v>
          </cell>
        </row>
        <row r="4539">
          <cell r="L4539">
            <v>0</v>
          </cell>
          <cell r="P4539">
            <v>0</v>
          </cell>
          <cell r="X4539">
            <v>0</v>
          </cell>
        </row>
        <row r="4540">
          <cell r="L4540">
            <v>0</v>
          </cell>
          <cell r="P4540">
            <v>0</v>
          </cell>
          <cell r="X4540">
            <v>0</v>
          </cell>
        </row>
        <row r="4541">
          <cell r="L4541">
            <v>0</v>
          </cell>
          <cell r="P4541">
            <v>0</v>
          </cell>
          <cell r="X4541">
            <v>0</v>
          </cell>
        </row>
        <row r="4542">
          <cell r="L4542">
            <v>0</v>
          </cell>
          <cell r="P4542">
            <v>0</v>
          </cell>
          <cell r="X4542">
            <v>0</v>
          </cell>
        </row>
        <row r="4543">
          <cell r="L4543">
            <v>0</v>
          </cell>
          <cell r="P4543">
            <v>0</v>
          </cell>
          <cell r="X4543">
            <v>0</v>
          </cell>
        </row>
        <row r="4544">
          <cell r="L4544">
            <v>0</v>
          </cell>
          <cell r="P4544">
            <v>0</v>
          </cell>
          <cell r="X4544">
            <v>0</v>
          </cell>
        </row>
        <row r="4545">
          <cell r="L4545">
            <v>0</v>
          </cell>
          <cell r="P4545">
            <v>0</v>
          </cell>
          <cell r="X4545">
            <v>0</v>
          </cell>
        </row>
        <row r="4546">
          <cell r="L4546">
            <v>0</v>
          </cell>
          <cell r="P4546">
            <v>0</v>
          </cell>
          <cell r="X4546">
            <v>0</v>
          </cell>
        </row>
        <row r="4547">
          <cell r="L4547">
            <v>0</v>
          </cell>
          <cell r="P4547">
            <v>0</v>
          </cell>
          <cell r="X4547">
            <v>0</v>
          </cell>
        </row>
        <row r="4548">
          <cell r="L4548">
            <v>0</v>
          </cell>
          <cell r="P4548">
            <v>0</v>
          </cell>
          <cell r="X4548">
            <v>0</v>
          </cell>
        </row>
        <row r="4549">
          <cell r="L4549">
            <v>0</v>
          </cell>
          <cell r="P4549">
            <v>0</v>
          </cell>
          <cell r="X4549">
            <v>0</v>
          </cell>
        </row>
        <row r="4550">
          <cell r="L4550">
            <v>0</v>
          </cell>
          <cell r="P4550">
            <v>0</v>
          </cell>
          <cell r="X4550">
            <v>0</v>
          </cell>
        </row>
        <row r="4551">
          <cell r="L4551">
            <v>0</v>
          </cell>
          <cell r="P4551">
            <v>0</v>
          </cell>
          <cell r="X4551">
            <v>0</v>
          </cell>
        </row>
        <row r="4552">
          <cell r="L4552">
            <v>0</v>
          </cell>
          <cell r="P4552">
            <v>0</v>
          </cell>
          <cell r="X4552">
            <v>0</v>
          </cell>
        </row>
        <row r="4553">
          <cell r="L4553">
            <v>0</v>
          </cell>
          <cell r="P4553">
            <v>0</v>
          </cell>
          <cell r="X4553">
            <v>0</v>
          </cell>
        </row>
        <row r="4554">
          <cell r="L4554">
            <v>191.54</v>
          </cell>
          <cell r="P4554">
            <v>0</v>
          </cell>
          <cell r="X4554">
            <v>0</v>
          </cell>
        </row>
        <row r="4555">
          <cell r="L4555">
            <v>0</v>
          </cell>
          <cell r="P4555">
            <v>0</v>
          </cell>
          <cell r="X4555">
            <v>0</v>
          </cell>
        </row>
        <row r="4556">
          <cell r="L4556">
            <v>0</v>
          </cell>
          <cell r="P4556">
            <v>0</v>
          </cell>
          <cell r="X4556">
            <v>0</v>
          </cell>
        </row>
        <row r="4557">
          <cell r="L4557">
            <v>0</v>
          </cell>
          <cell r="P4557">
            <v>0</v>
          </cell>
          <cell r="X4557">
            <v>0</v>
          </cell>
        </row>
        <row r="4558">
          <cell r="L4558">
            <v>0</v>
          </cell>
          <cell r="P4558">
            <v>0</v>
          </cell>
          <cell r="X4558">
            <v>0</v>
          </cell>
        </row>
        <row r="4559">
          <cell r="L4559">
            <v>0</v>
          </cell>
          <cell r="P4559">
            <v>0</v>
          </cell>
          <cell r="X4559">
            <v>0</v>
          </cell>
        </row>
        <row r="4560">
          <cell r="L4560">
            <v>0</v>
          </cell>
          <cell r="P4560">
            <v>0</v>
          </cell>
          <cell r="X4560">
            <v>0</v>
          </cell>
        </row>
        <row r="4561">
          <cell r="L4561">
            <v>0</v>
          </cell>
          <cell r="P4561">
            <v>0</v>
          </cell>
          <cell r="X4561">
            <v>0</v>
          </cell>
        </row>
        <row r="4562">
          <cell r="L4562">
            <v>0</v>
          </cell>
          <cell r="P4562">
            <v>0</v>
          </cell>
          <cell r="X4562">
            <v>0</v>
          </cell>
        </row>
        <row r="4563">
          <cell r="L4563">
            <v>0</v>
          </cell>
          <cell r="P4563">
            <v>0</v>
          </cell>
          <cell r="X4563">
            <v>0</v>
          </cell>
        </row>
        <row r="4564">
          <cell r="L4564">
            <v>0</v>
          </cell>
          <cell r="P4564">
            <v>0</v>
          </cell>
          <cell r="X4564">
            <v>0</v>
          </cell>
        </row>
        <row r="4565">
          <cell r="L4565">
            <v>0</v>
          </cell>
          <cell r="P4565">
            <v>0</v>
          </cell>
          <cell r="X4565">
            <v>0</v>
          </cell>
        </row>
        <row r="4566">
          <cell r="L4566">
            <v>0</v>
          </cell>
          <cell r="P4566">
            <v>0</v>
          </cell>
          <cell r="X4566">
            <v>0</v>
          </cell>
        </row>
        <row r="4567">
          <cell r="L4567">
            <v>2112324.9</v>
          </cell>
          <cell r="P4567">
            <v>2210096.7000000002</v>
          </cell>
          <cell r="X4567">
            <v>2497681.6</v>
          </cell>
        </row>
        <row r="4568">
          <cell r="L4568">
            <v>0</v>
          </cell>
          <cell r="P4568">
            <v>0</v>
          </cell>
          <cell r="X4568">
            <v>0</v>
          </cell>
        </row>
        <row r="4569">
          <cell r="L4569">
            <v>2260029.1</v>
          </cell>
          <cell r="P4569">
            <v>2782794.7</v>
          </cell>
          <cell r="X4569">
            <v>2977552.5</v>
          </cell>
        </row>
        <row r="4570">
          <cell r="L4570">
            <v>0</v>
          </cell>
          <cell r="P4570">
            <v>0</v>
          </cell>
          <cell r="X4570">
            <v>0</v>
          </cell>
        </row>
        <row r="4571">
          <cell r="L4571">
            <v>0</v>
          </cell>
          <cell r="P4571">
            <v>0</v>
          </cell>
          <cell r="X4571">
            <v>0</v>
          </cell>
        </row>
        <row r="4572">
          <cell r="L4572">
            <v>803889.7</v>
          </cell>
          <cell r="P4572">
            <v>562164.9</v>
          </cell>
          <cell r="X4572">
            <v>670804.94999999995</v>
          </cell>
        </row>
        <row r="4573">
          <cell r="L4573">
            <v>0</v>
          </cell>
          <cell r="P4573">
            <v>0</v>
          </cell>
          <cell r="X4573">
            <v>0</v>
          </cell>
        </row>
        <row r="4574">
          <cell r="L4574">
            <v>501341.3</v>
          </cell>
          <cell r="P4574">
            <v>407144.1</v>
          </cell>
          <cell r="X4574">
            <v>513080</v>
          </cell>
        </row>
        <row r="4575">
          <cell r="L4575">
            <v>0</v>
          </cell>
          <cell r="P4575">
            <v>0</v>
          </cell>
          <cell r="X4575">
            <v>0</v>
          </cell>
        </row>
        <row r="4576">
          <cell r="L4576">
            <v>449307.1</v>
          </cell>
          <cell r="P4576">
            <v>451800.8</v>
          </cell>
          <cell r="X4576">
            <v>552186.44999999995</v>
          </cell>
        </row>
        <row r="4577">
          <cell r="L4577">
            <v>0</v>
          </cell>
          <cell r="P4577">
            <v>0</v>
          </cell>
          <cell r="X4577">
            <v>0</v>
          </cell>
        </row>
        <row r="4578">
          <cell r="L4578">
            <v>392099.45</v>
          </cell>
          <cell r="P4578">
            <v>289856.3</v>
          </cell>
          <cell r="X4578">
            <v>387533.7</v>
          </cell>
        </row>
        <row r="4579">
          <cell r="L4579">
            <v>0</v>
          </cell>
          <cell r="P4579">
            <v>0</v>
          </cell>
          <cell r="X4579">
            <v>0</v>
          </cell>
        </row>
        <row r="4580">
          <cell r="L4580">
            <v>0</v>
          </cell>
          <cell r="P4580">
            <v>0</v>
          </cell>
          <cell r="X4580">
            <v>0</v>
          </cell>
        </row>
        <row r="4581">
          <cell r="L4581">
            <v>600.6</v>
          </cell>
          <cell r="P4581">
            <v>1016.4</v>
          </cell>
          <cell r="X4581">
            <v>1069.2</v>
          </cell>
        </row>
        <row r="4582">
          <cell r="L4582">
            <v>0</v>
          </cell>
          <cell r="P4582">
            <v>0</v>
          </cell>
          <cell r="X4582">
            <v>0</v>
          </cell>
        </row>
        <row r="4583">
          <cell r="L4583">
            <v>0</v>
          </cell>
          <cell r="P4583">
            <v>0</v>
          </cell>
          <cell r="X4583">
            <v>0</v>
          </cell>
        </row>
        <row r="4584">
          <cell r="L4584">
            <v>1339.8</v>
          </cell>
          <cell r="P4584">
            <v>620.4</v>
          </cell>
          <cell r="X4584">
            <v>575.1</v>
          </cell>
        </row>
        <row r="4585">
          <cell r="L4585">
            <v>376.2</v>
          </cell>
          <cell r="P4585">
            <v>125.4</v>
          </cell>
          <cell r="X4585">
            <v>24.3</v>
          </cell>
        </row>
        <row r="4586">
          <cell r="L4586">
            <v>0</v>
          </cell>
          <cell r="P4586">
            <v>0</v>
          </cell>
          <cell r="X4586">
            <v>0</v>
          </cell>
        </row>
        <row r="4587">
          <cell r="L4587">
            <v>0</v>
          </cell>
          <cell r="P4587">
            <v>0</v>
          </cell>
          <cell r="X4587">
            <v>0</v>
          </cell>
        </row>
        <row r="4588">
          <cell r="L4588">
            <v>112.2</v>
          </cell>
          <cell r="P4588">
            <v>59.4</v>
          </cell>
          <cell r="X4588">
            <v>64.8</v>
          </cell>
        </row>
        <row r="4589">
          <cell r="L4589">
            <v>0</v>
          </cell>
          <cell r="P4589">
            <v>0</v>
          </cell>
          <cell r="X4589">
            <v>0</v>
          </cell>
        </row>
        <row r="4590">
          <cell r="L4590">
            <v>0</v>
          </cell>
          <cell r="P4590">
            <v>0</v>
          </cell>
          <cell r="X4590">
            <v>0</v>
          </cell>
        </row>
        <row r="4591">
          <cell r="L4591">
            <v>118.8</v>
          </cell>
          <cell r="P4591">
            <v>26.4</v>
          </cell>
          <cell r="X4591">
            <v>56.7</v>
          </cell>
        </row>
        <row r="4592">
          <cell r="L4592">
            <v>0</v>
          </cell>
          <cell r="P4592">
            <v>0</v>
          </cell>
          <cell r="X4592">
            <v>0</v>
          </cell>
        </row>
        <row r="4593">
          <cell r="L4593">
            <v>59.4</v>
          </cell>
          <cell r="P4593">
            <v>13.2</v>
          </cell>
          <cell r="X4593">
            <v>8.1</v>
          </cell>
        </row>
        <row r="4594">
          <cell r="L4594">
            <v>0</v>
          </cell>
          <cell r="P4594">
            <v>0</v>
          </cell>
          <cell r="X4594">
            <v>0</v>
          </cell>
        </row>
        <row r="4595">
          <cell r="L4595">
            <v>0</v>
          </cell>
          <cell r="P4595">
            <v>0</v>
          </cell>
          <cell r="X4595">
            <v>0</v>
          </cell>
        </row>
        <row r="4596">
          <cell r="L4596">
            <v>0</v>
          </cell>
          <cell r="P4596">
            <v>0</v>
          </cell>
          <cell r="X4596">
            <v>0</v>
          </cell>
        </row>
        <row r="4597">
          <cell r="L4597">
            <v>764702.4</v>
          </cell>
          <cell r="P4597">
            <v>887405.4</v>
          </cell>
          <cell r="X4597">
            <v>1260321.3999999999</v>
          </cell>
        </row>
        <row r="4598">
          <cell r="L4598">
            <v>0</v>
          </cell>
          <cell r="P4598">
            <v>0</v>
          </cell>
          <cell r="X4598">
            <v>0</v>
          </cell>
        </row>
        <row r="4599">
          <cell r="L4599">
            <v>0</v>
          </cell>
          <cell r="P4599">
            <v>0</v>
          </cell>
          <cell r="X4599">
            <v>0</v>
          </cell>
        </row>
        <row r="4600">
          <cell r="L4600">
            <v>575574.1</v>
          </cell>
          <cell r="P4600">
            <v>658070</v>
          </cell>
          <cell r="X4600">
            <v>913308.9</v>
          </cell>
        </row>
        <row r="4601">
          <cell r="L4601">
            <v>0</v>
          </cell>
          <cell r="P4601">
            <v>0</v>
          </cell>
          <cell r="X4601">
            <v>0</v>
          </cell>
        </row>
        <row r="4602">
          <cell r="L4602">
            <v>142389.45000000001</v>
          </cell>
          <cell r="P4602">
            <v>154024.25</v>
          </cell>
          <cell r="X4602">
            <v>205180.5</v>
          </cell>
        </row>
        <row r="4603">
          <cell r="L4603">
            <v>0</v>
          </cell>
          <cell r="P4603">
            <v>0</v>
          </cell>
          <cell r="X4603">
            <v>0</v>
          </cell>
        </row>
        <row r="4604">
          <cell r="L4604">
            <v>62118.1</v>
          </cell>
          <cell r="P4604">
            <v>73887</v>
          </cell>
          <cell r="X4604">
            <v>103196.8</v>
          </cell>
        </row>
        <row r="4605">
          <cell r="L4605">
            <v>0</v>
          </cell>
          <cell r="P4605">
            <v>0</v>
          </cell>
          <cell r="X4605">
            <v>0</v>
          </cell>
        </row>
        <row r="4606">
          <cell r="L4606">
            <v>108256.5</v>
          </cell>
          <cell r="P4606">
            <v>115503.3</v>
          </cell>
          <cell r="X4606">
            <v>176729.85</v>
          </cell>
        </row>
        <row r="4607">
          <cell r="L4607">
            <v>50064.15</v>
          </cell>
          <cell r="P4607">
            <v>56362.95</v>
          </cell>
          <cell r="X4607">
            <v>88470</v>
          </cell>
        </row>
        <row r="4608">
          <cell r="L4608">
            <v>798</v>
          </cell>
          <cell r="P4608">
            <v>3141.6</v>
          </cell>
          <cell r="X4608">
            <v>13041.6</v>
          </cell>
        </row>
        <row r="4609">
          <cell r="L4609">
            <v>4053</v>
          </cell>
          <cell r="P4609">
            <v>3591</v>
          </cell>
          <cell r="X4609">
            <v>22167.599999999999</v>
          </cell>
        </row>
        <row r="4610">
          <cell r="L4610">
            <v>0</v>
          </cell>
          <cell r="P4610">
            <v>0</v>
          </cell>
          <cell r="X4610">
            <v>0</v>
          </cell>
        </row>
        <row r="4611">
          <cell r="L4611">
            <v>17595</v>
          </cell>
          <cell r="P4611">
            <v>26754.6</v>
          </cell>
          <cell r="X4611">
            <v>79863</v>
          </cell>
        </row>
        <row r="4612">
          <cell r="L4612">
            <v>13749.6</v>
          </cell>
          <cell r="P4612">
            <v>14939.6</v>
          </cell>
          <cell r="X4612">
            <v>33528.6</v>
          </cell>
        </row>
        <row r="4613">
          <cell r="L4613">
            <v>1018.3</v>
          </cell>
          <cell r="P4613">
            <v>469.2</v>
          </cell>
          <cell r="X4613">
            <v>4714.5</v>
          </cell>
        </row>
        <row r="4614">
          <cell r="L4614">
            <v>175.1</v>
          </cell>
          <cell r="P4614">
            <v>132.6</v>
          </cell>
          <cell r="X4614">
            <v>210</v>
          </cell>
        </row>
        <row r="4615">
          <cell r="L4615">
            <v>92.4</v>
          </cell>
          <cell r="P4615">
            <v>266.2</v>
          </cell>
          <cell r="X4615">
            <v>3116.4</v>
          </cell>
        </row>
        <row r="4616">
          <cell r="L4616">
            <v>1007.6</v>
          </cell>
          <cell r="P4616">
            <v>963.6</v>
          </cell>
          <cell r="X4616">
            <v>1484</v>
          </cell>
        </row>
        <row r="4617">
          <cell r="L4617">
            <v>6063.2</v>
          </cell>
          <cell r="P4617">
            <v>10529.2</v>
          </cell>
          <cell r="X4617">
            <v>9963</v>
          </cell>
        </row>
        <row r="4618">
          <cell r="L4618">
            <v>323.39999999999998</v>
          </cell>
          <cell r="P4618">
            <v>1218.8</v>
          </cell>
          <cell r="X4618">
            <v>1444.5</v>
          </cell>
        </row>
        <row r="4619">
          <cell r="L4619">
            <v>0</v>
          </cell>
          <cell r="P4619">
            <v>0</v>
          </cell>
          <cell r="X4619">
            <v>0</v>
          </cell>
        </row>
        <row r="4620">
          <cell r="L4620">
            <v>6948.4</v>
          </cell>
          <cell r="P4620">
            <v>13055.8</v>
          </cell>
          <cell r="X4620">
            <v>10976.4</v>
          </cell>
        </row>
        <row r="4621">
          <cell r="L4621">
            <v>333.5</v>
          </cell>
          <cell r="P4621">
            <v>490.1</v>
          </cell>
          <cell r="X4621">
            <v>752.4</v>
          </cell>
        </row>
        <row r="4622">
          <cell r="L4622">
            <v>0</v>
          </cell>
          <cell r="P4622">
            <v>0</v>
          </cell>
          <cell r="X4622">
            <v>0</v>
          </cell>
        </row>
        <row r="4623">
          <cell r="L4623">
            <v>133585.37</v>
          </cell>
          <cell r="P4623">
            <v>259217.82</v>
          </cell>
          <cell r="X4623">
            <v>123797.92</v>
          </cell>
        </row>
        <row r="4624">
          <cell r="L4624">
            <v>0</v>
          </cell>
          <cell r="P4624">
            <v>0</v>
          </cell>
          <cell r="X4624">
            <v>0</v>
          </cell>
        </row>
        <row r="4625">
          <cell r="L4625">
            <v>0</v>
          </cell>
          <cell r="P4625">
            <v>0</v>
          </cell>
          <cell r="X4625">
            <v>0</v>
          </cell>
        </row>
        <row r="4626">
          <cell r="L4626">
            <v>0</v>
          </cell>
          <cell r="P4626">
            <v>0</v>
          </cell>
          <cell r="X4626">
            <v>0</v>
          </cell>
        </row>
        <row r="4627">
          <cell r="L4627">
            <v>0</v>
          </cell>
          <cell r="P4627">
            <v>0</v>
          </cell>
          <cell r="X4627">
            <v>0</v>
          </cell>
        </row>
        <row r="4628">
          <cell r="L4628">
            <v>0</v>
          </cell>
          <cell r="P4628">
            <v>0</v>
          </cell>
          <cell r="X4628">
            <v>0</v>
          </cell>
        </row>
        <row r="4629">
          <cell r="L4629">
            <v>0</v>
          </cell>
          <cell r="P4629">
            <v>0</v>
          </cell>
          <cell r="X4629">
            <v>0</v>
          </cell>
        </row>
        <row r="4630">
          <cell r="L4630">
            <v>0</v>
          </cell>
          <cell r="P4630">
            <v>0</v>
          </cell>
          <cell r="X4630">
            <v>0</v>
          </cell>
        </row>
        <row r="4631">
          <cell r="L4631">
            <v>0</v>
          </cell>
          <cell r="P4631">
            <v>0</v>
          </cell>
          <cell r="X4631">
            <v>0</v>
          </cell>
        </row>
        <row r="4632">
          <cell r="L4632">
            <v>0</v>
          </cell>
          <cell r="P4632">
            <v>0</v>
          </cell>
          <cell r="X4632">
            <v>0</v>
          </cell>
        </row>
        <row r="4633">
          <cell r="L4633">
            <v>0</v>
          </cell>
          <cell r="P4633">
            <v>0</v>
          </cell>
          <cell r="X4633">
            <v>1000</v>
          </cell>
        </row>
        <row r="4634">
          <cell r="L4634">
            <v>0</v>
          </cell>
          <cell r="P4634">
            <v>2000</v>
          </cell>
          <cell r="X4634">
            <v>0</v>
          </cell>
        </row>
        <row r="4635">
          <cell r="L4635">
            <v>9942</v>
          </cell>
          <cell r="P4635">
            <v>0</v>
          </cell>
          <cell r="X4635">
            <v>13256</v>
          </cell>
        </row>
        <row r="4636">
          <cell r="L4636">
            <v>0</v>
          </cell>
          <cell r="P4636">
            <v>0</v>
          </cell>
          <cell r="X4636">
            <v>0</v>
          </cell>
        </row>
        <row r="4637">
          <cell r="L4637">
            <v>0</v>
          </cell>
          <cell r="P4637">
            <v>0</v>
          </cell>
          <cell r="X4637">
            <v>0</v>
          </cell>
        </row>
        <row r="4638">
          <cell r="L4638">
            <v>0</v>
          </cell>
          <cell r="P4638">
            <v>0</v>
          </cell>
          <cell r="X4638">
            <v>0</v>
          </cell>
        </row>
        <row r="4639">
          <cell r="L4639">
            <v>0</v>
          </cell>
          <cell r="P4639">
            <v>0</v>
          </cell>
          <cell r="X4639">
            <v>0</v>
          </cell>
        </row>
        <row r="4640">
          <cell r="L4640">
            <v>0</v>
          </cell>
          <cell r="P4640">
            <v>0</v>
          </cell>
          <cell r="X4640">
            <v>0</v>
          </cell>
        </row>
        <row r="4641">
          <cell r="L4641">
            <v>19740</v>
          </cell>
          <cell r="P4641">
            <v>19005.8</v>
          </cell>
          <cell r="X4641">
            <v>12947.3</v>
          </cell>
        </row>
        <row r="4642">
          <cell r="L4642">
            <v>450</v>
          </cell>
          <cell r="P4642">
            <v>300</v>
          </cell>
          <cell r="X4642">
            <v>660</v>
          </cell>
        </row>
        <row r="4643">
          <cell r="L4643">
            <v>0</v>
          </cell>
          <cell r="P4643">
            <v>0</v>
          </cell>
          <cell r="X4643">
            <v>0</v>
          </cell>
        </row>
        <row r="4644">
          <cell r="L4644">
            <v>0</v>
          </cell>
          <cell r="P4644">
            <v>0</v>
          </cell>
          <cell r="X4644">
            <v>0</v>
          </cell>
        </row>
        <row r="4645">
          <cell r="L4645">
            <v>0</v>
          </cell>
          <cell r="P4645">
            <v>0</v>
          </cell>
          <cell r="X4645">
            <v>0</v>
          </cell>
        </row>
        <row r="4646">
          <cell r="L4646">
            <v>0</v>
          </cell>
          <cell r="P4646">
            <v>0</v>
          </cell>
          <cell r="X4646">
            <v>0</v>
          </cell>
        </row>
        <row r="4647">
          <cell r="L4647">
            <v>3811.84</v>
          </cell>
          <cell r="P4647">
            <v>3411.84</v>
          </cell>
          <cell r="X4647">
            <v>4181.42</v>
          </cell>
        </row>
        <row r="4648">
          <cell r="L4648">
            <v>0</v>
          </cell>
          <cell r="P4648">
            <v>1132</v>
          </cell>
          <cell r="X4648">
            <v>6750</v>
          </cell>
        </row>
        <row r="4649">
          <cell r="L4649">
            <v>1749.88</v>
          </cell>
          <cell r="P4649">
            <v>882.29</v>
          </cell>
          <cell r="X4649">
            <v>821.52</v>
          </cell>
        </row>
        <row r="4650">
          <cell r="L4650">
            <v>594916.1</v>
          </cell>
          <cell r="P4650">
            <v>599922.9</v>
          </cell>
          <cell r="X4650">
            <v>456313.89</v>
          </cell>
        </row>
        <row r="4651">
          <cell r="L4651">
            <v>0</v>
          </cell>
          <cell r="P4651">
            <v>0</v>
          </cell>
          <cell r="X4651">
            <v>0</v>
          </cell>
        </row>
        <row r="4652">
          <cell r="L4652">
            <v>0</v>
          </cell>
          <cell r="P4652">
            <v>0</v>
          </cell>
          <cell r="X4652">
            <v>0</v>
          </cell>
        </row>
        <row r="4653">
          <cell r="L4653">
            <v>0</v>
          </cell>
          <cell r="P4653">
            <v>0</v>
          </cell>
          <cell r="X4653">
            <v>0</v>
          </cell>
        </row>
        <row r="4654">
          <cell r="L4654">
            <v>0</v>
          </cell>
          <cell r="P4654">
            <v>0</v>
          </cell>
          <cell r="X4654">
            <v>0</v>
          </cell>
        </row>
        <row r="4655">
          <cell r="L4655">
            <v>0</v>
          </cell>
          <cell r="P4655">
            <v>0</v>
          </cell>
          <cell r="X4655">
            <v>0</v>
          </cell>
        </row>
        <row r="4656">
          <cell r="L4656">
            <v>0</v>
          </cell>
          <cell r="P4656">
            <v>0</v>
          </cell>
          <cell r="X4656">
            <v>0</v>
          </cell>
        </row>
        <row r="4657">
          <cell r="L4657">
            <v>0</v>
          </cell>
          <cell r="P4657">
            <v>0</v>
          </cell>
          <cell r="X4657">
            <v>0</v>
          </cell>
        </row>
        <row r="4658">
          <cell r="L4658">
            <v>0</v>
          </cell>
          <cell r="P4658">
            <v>0</v>
          </cell>
          <cell r="X4658">
            <v>0</v>
          </cell>
        </row>
        <row r="4659">
          <cell r="L4659">
            <v>0</v>
          </cell>
          <cell r="P4659">
            <v>0</v>
          </cell>
          <cell r="X4659">
            <v>0</v>
          </cell>
        </row>
        <row r="4660">
          <cell r="L4660">
            <v>0</v>
          </cell>
          <cell r="P4660">
            <v>0</v>
          </cell>
          <cell r="X4660">
            <v>0</v>
          </cell>
        </row>
        <row r="4661">
          <cell r="L4661">
            <v>0</v>
          </cell>
          <cell r="P4661">
            <v>0</v>
          </cell>
          <cell r="X4661">
            <v>0</v>
          </cell>
        </row>
        <row r="4662">
          <cell r="L4662">
            <v>0</v>
          </cell>
          <cell r="P4662">
            <v>0</v>
          </cell>
          <cell r="X4662">
            <v>0</v>
          </cell>
        </row>
        <row r="4663">
          <cell r="L4663">
            <v>0</v>
          </cell>
          <cell r="P4663">
            <v>0</v>
          </cell>
          <cell r="X4663">
            <v>0</v>
          </cell>
        </row>
        <row r="4664">
          <cell r="L4664">
            <v>0</v>
          </cell>
          <cell r="P4664">
            <v>0</v>
          </cell>
          <cell r="X4664">
            <v>0</v>
          </cell>
        </row>
        <row r="4665">
          <cell r="L4665">
            <v>0</v>
          </cell>
          <cell r="P4665">
            <v>0</v>
          </cell>
          <cell r="X4665">
            <v>0</v>
          </cell>
        </row>
        <row r="4666">
          <cell r="L4666">
            <v>0</v>
          </cell>
          <cell r="P4666">
            <v>0</v>
          </cell>
          <cell r="X4666">
            <v>0</v>
          </cell>
        </row>
        <row r="4667">
          <cell r="L4667">
            <v>0</v>
          </cell>
          <cell r="P4667">
            <v>0</v>
          </cell>
          <cell r="X4667">
            <v>0</v>
          </cell>
        </row>
        <row r="4668">
          <cell r="L4668">
            <v>0</v>
          </cell>
          <cell r="P4668">
            <v>0</v>
          </cell>
          <cell r="X4668">
            <v>0</v>
          </cell>
        </row>
        <row r="4669">
          <cell r="L4669">
            <v>0</v>
          </cell>
          <cell r="P4669">
            <v>0</v>
          </cell>
          <cell r="X4669">
            <v>0</v>
          </cell>
        </row>
        <row r="4670">
          <cell r="L4670">
            <v>0</v>
          </cell>
          <cell r="P4670">
            <v>0</v>
          </cell>
          <cell r="X4670">
            <v>0</v>
          </cell>
        </row>
        <row r="4671">
          <cell r="L4671">
            <v>0</v>
          </cell>
          <cell r="P4671">
            <v>0</v>
          </cell>
          <cell r="X4671">
            <v>0</v>
          </cell>
        </row>
        <row r="4672">
          <cell r="L4672">
            <v>0</v>
          </cell>
          <cell r="P4672">
            <v>0</v>
          </cell>
          <cell r="X4672">
            <v>0</v>
          </cell>
        </row>
        <row r="4673">
          <cell r="L4673">
            <v>0</v>
          </cell>
          <cell r="P4673">
            <v>0</v>
          </cell>
          <cell r="X4673">
            <v>0</v>
          </cell>
        </row>
        <row r="4674">
          <cell r="L4674">
            <v>0</v>
          </cell>
          <cell r="P4674">
            <v>0</v>
          </cell>
          <cell r="X4674">
            <v>0</v>
          </cell>
        </row>
        <row r="4675">
          <cell r="L4675">
            <v>0</v>
          </cell>
          <cell r="P4675">
            <v>0</v>
          </cell>
          <cell r="X4675">
            <v>0</v>
          </cell>
        </row>
        <row r="4676">
          <cell r="L4676">
            <v>0</v>
          </cell>
          <cell r="P4676">
            <v>0</v>
          </cell>
          <cell r="X4676">
            <v>0</v>
          </cell>
        </row>
        <row r="4677">
          <cell r="L4677">
            <v>0</v>
          </cell>
          <cell r="P4677">
            <v>0</v>
          </cell>
          <cell r="X4677">
            <v>0</v>
          </cell>
        </row>
        <row r="4678">
          <cell r="L4678">
            <v>0</v>
          </cell>
          <cell r="P4678">
            <v>0</v>
          </cell>
          <cell r="X4678">
            <v>0</v>
          </cell>
        </row>
        <row r="4679">
          <cell r="L4679">
            <v>0</v>
          </cell>
          <cell r="P4679">
            <v>0</v>
          </cell>
          <cell r="X4679">
            <v>0</v>
          </cell>
        </row>
        <row r="4680">
          <cell r="L4680">
            <v>0</v>
          </cell>
          <cell r="P4680">
            <v>0</v>
          </cell>
          <cell r="X4680">
            <v>0</v>
          </cell>
        </row>
        <row r="4681">
          <cell r="L4681">
            <v>0</v>
          </cell>
          <cell r="P4681">
            <v>0</v>
          </cell>
          <cell r="X4681">
            <v>0</v>
          </cell>
        </row>
        <row r="4682">
          <cell r="L4682">
            <v>0</v>
          </cell>
          <cell r="P4682">
            <v>0</v>
          </cell>
          <cell r="X4682">
            <v>0</v>
          </cell>
        </row>
        <row r="4683">
          <cell r="L4683">
            <v>0</v>
          </cell>
          <cell r="P4683">
            <v>0</v>
          </cell>
          <cell r="X4683">
            <v>0</v>
          </cell>
        </row>
        <row r="4684">
          <cell r="L4684">
            <v>6104.12</v>
          </cell>
          <cell r="P4684">
            <v>96.81</v>
          </cell>
          <cell r="X4684">
            <v>31028.69</v>
          </cell>
        </row>
        <row r="4685">
          <cell r="L4685">
            <v>218401.09</v>
          </cell>
          <cell r="P4685">
            <v>211987.25</v>
          </cell>
          <cell r="X4685">
            <v>31532.17</v>
          </cell>
        </row>
        <row r="4686">
          <cell r="L4686">
            <v>0</v>
          </cell>
          <cell r="P4686">
            <v>0</v>
          </cell>
          <cell r="X4686">
            <v>0</v>
          </cell>
        </row>
        <row r="4687">
          <cell r="L4687">
            <v>0</v>
          </cell>
          <cell r="P4687">
            <v>0</v>
          </cell>
          <cell r="X4687">
            <v>0</v>
          </cell>
        </row>
        <row r="4688">
          <cell r="L4688">
            <v>199324.73</v>
          </cell>
          <cell r="P4688">
            <v>0</v>
          </cell>
          <cell r="X4688">
            <v>0</v>
          </cell>
        </row>
      </sheetData>
      <sheetData sheetId="2" refreshError="1">
        <row r="3">
          <cell r="P3" t="str">
            <v>Abr_03</v>
          </cell>
          <cell r="AC3" t="str">
            <v>Acum Abr</v>
          </cell>
          <cell r="AG3" t="str">
            <v>Acum Ago</v>
          </cell>
        </row>
        <row r="4">
          <cell r="P4">
            <v>0</v>
          </cell>
          <cell r="AC4">
            <v>0</v>
          </cell>
          <cell r="AG4">
            <v>0</v>
          </cell>
        </row>
        <row r="5">
          <cell r="P5">
            <v>0</v>
          </cell>
          <cell r="AC5">
            <v>0</v>
          </cell>
          <cell r="AG5">
            <v>0</v>
          </cell>
        </row>
        <row r="6">
          <cell r="P6">
            <v>4.8840000000000005E-4</v>
          </cell>
          <cell r="AC6">
            <v>1.8568E-3</v>
          </cell>
          <cell r="AG6">
            <v>3.8103999999999998E-3</v>
          </cell>
        </row>
        <row r="7">
          <cell r="P7">
            <v>1.373940482181818</v>
          </cell>
          <cell r="AC7">
            <v>5.2234494007272723</v>
          </cell>
          <cell r="AG7">
            <v>10.719211329454543</v>
          </cell>
        </row>
        <row r="8">
          <cell r="P8">
            <v>0</v>
          </cell>
          <cell r="AC8">
            <v>0</v>
          </cell>
          <cell r="AG8">
            <v>0</v>
          </cell>
        </row>
        <row r="9">
          <cell r="P9">
            <v>0.129567272727273</v>
          </cell>
          <cell r="AC9">
            <v>0.49258909090909198</v>
          </cell>
          <cell r="AG9">
            <v>1.0108581818181839</v>
          </cell>
        </row>
        <row r="10">
          <cell r="P10">
            <v>4.4935935770181823</v>
          </cell>
          <cell r="AC10">
            <v>17.083752157672727</v>
          </cell>
          <cell r="AG10">
            <v>35.058126465745453</v>
          </cell>
        </row>
        <row r="11">
          <cell r="P11">
            <v>7.2746624999999998</v>
          </cell>
          <cell r="AC11">
            <v>29.098649999999999</v>
          </cell>
          <cell r="AG11">
            <v>58.197299999999991</v>
          </cell>
        </row>
        <row r="12">
          <cell r="P12">
            <v>0</v>
          </cell>
          <cell r="AC12">
            <v>0</v>
          </cell>
          <cell r="AG12">
            <v>0</v>
          </cell>
        </row>
        <row r="13">
          <cell r="P13">
            <v>1.795992997302144</v>
          </cell>
          <cell r="AC13">
            <v>6.8280094131667157</v>
          </cell>
          <cell r="AG13">
            <v>14.011981402375291</v>
          </cell>
        </row>
        <row r="14">
          <cell r="P14">
            <v>0.48876558713135998</v>
          </cell>
          <cell r="AC14">
            <v>1.85818988981472</v>
          </cell>
          <cell r="AG14">
            <v>3.8132522383401595</v>
          </cell>
        </row>
        <row r="15">
          <cell r="P15">
            <v>0.65194545802067971</v>
          </cell>
          <cell r="AC15">
            <v>2.4785674169795211</v>
          </cell>
          <cell r="AG15">
            <v>5.0863492490622395</v>
          </cell>
        </row>
        <row r="16">
          <cell r="P16">
            <v>1.3464616725381819</v>
          </cell>
          <cell r="AC16">
            <v>5.1189804127127276</v>
          </cell>
          <cell r="AG16">
            <v>10.504827102865455</v>
          </cell>
        </row>
        <row r="17">
          <cell r="P17">
            <v>0</v>
          </cell>
          <cell r="AC17">
            <v>0</v>
          </cell>
          <cell r="AG17">
            <v>0</v>
          </cell>
        </row>
        <row r="18">
          <cell r="P18">
            <v>16.033950000000001</v>
          </cell>
          <cell r="AC18">
            <v>60.957900000000009</v>
          </cell>
          <cell r="AG18">
            <v>125.09370000000003</v>
          </cell>
        </row>
        <row r="19">
          <cell r="P19">
            <v>1.840964764469688</v>
          </cell>
          <cell r="AC19">
            <v>7.3638590578787522</v>
          </cell>
          <cell r="AG19">
            <v>15.132730363940837</v>
          </cell>
        </row>
        <row r="20">
          <cell r="P20">
            <v>0</v>
          </cell>
          <cell r="AC20">
            <v>0</v>
          </cell>
          <cell r="AG20">
            <v>0</v>
          </cell>
        </row>
        <row r="21">
          <cell r="P21">
            <v>5.4050000000000002</v>
          </cell>
          <cell r="AC21">
            <v>21.62</v>
          </cell>
          <cell r="AG21">
            <v>43.24</v>
          </cell>
        </row>
        <row r="22">
          <cell r="P22">
            <v>0</v>
          </cell>
          <cell r="AC22">
            <v>0</v>
          </cell>
          <cell r="AG22">
            <v>0</v>
          </cell>
        </row>
        <row r="23">
          <cell r="P23">
            <v>0</v>
          </cell>
          <cell r="AC23">
            <v>0</v>
          </cell>
          <cell r="AG23">
            <v>0</v>
          </cell>
        </row>
        <row r="24">
          <cell r="P24">
            <v>0.109672218</v>
          </cell>
          <cell r="AC24">
            <v>0.41695203599999997</v>
          </cell>
          <cell r="AG24">
            <v>0.85564090800000014</v>
          </cell>
        </row>
        <row r="25">
          <cell r="P25">
            <v>0</v>
          </cell>
          <cell r="AC25">
            <v>0</v>
          </cell>
          <cell r="AG25">
            <v>0</v>
          </cell>
        </row>
        <row r="26">
          <cell r="P26">
            <v>0.39627000000000001</v>
          </cell>
          <cell r="AC26">
            <v>1.5065399999999998</v>
          </cell>
          <cell r="AG26">
            <v>3.0916199999999994</v>
          </cell>
        </row>
        <row r="27">
          <cell r="P27">
            <v>0.11</v>
          </cell>
          <cell r="AC27">
            <v>0.44</v>
          </cell>
          <cell r="AG27">
            <v>0.88</v>
          </cell>
        </row>
        <row r="28">
          <cell r="P28">
            <v>0</v>
          </cell>
          <cell r="AC28">
            <v>0</v>
          </cell>
          <cell r="AG28">
            <v>0</v>
          </cell>
        </row>
        <row r="29">
          <cell r="P29">
            <v>0</v>
          </cell>
          <cell r="AC29">
            <v>0</v>
          </cell>
          <cell r="AG29">
            <v>0</v>
          </cell>
        </row>
        <row r="30">
          <cell r="P30">
            <v>0</v>
          </cell>
          <cell r="AC30">
            <v>0</v>
          </cell>
          <cell r="AG30">
            <v>0</v>
          </cell>
        </row>
        <row r="31">
          <cell r="P31">
            <v>0</v>
          </cell>
          <cell r="AC31">
            <v>0</v>
          </cell>
          <cell r="AG31">
            <v>0</v>
          </cell>
        </row>
        <row r="32">
          <cell r="P32">
            <v>0</v>
          </cell>
          <cell r="AC32">
            <v>0</v>
          </cell>
          <cell r="AG32">
            <v>0</v>
          </cell>
        </row>
        <row r="33">
          <cell r="P33">
            <v>0</v>
          </cell>
          <cell r="AC33">
            <v>0</v>
          </cell>
          <cell r="AG33">
            <v>0</v>
          </cell>
        </row>
        <row r="34">
          <cell r="P34">
            <v>0</v>
          </cell>
          <cell r="AC34">
            <v>0</v>
          </cell>
          <cell r="AG34">
            <v>0</v>
          </cell>
        </row>
        <row r="35">
          <cell r="P35">
            <v>0</v>
          </cell>
          <cell r="AC35">
            <v>0</v>
          </cell>
          <cell r="AG35">
            <v>0</v>
          </cell>
        </row>
        <row r="36">
          <cell r="P36">
            <v>0</v>
          </cell>
          <cell r="AC36">
            <v>0</v>
          </cell>
          <cell r="AG36">
            <v>0</v>
          </cell>
        </row>
        <row r="37">
          <cell r="P37">
            <v>0</v>
          </cell>
          <cell r="AC37">
            <v>0</v>
          </cell>
          <cell r="AG37">
            <v>0</v>
          </cell>
        </row>
        <row r="38">
          <cell r="P38">
            <v>0</v>
          </cell>
          <cell r="AC38">
            <v>0</v>
          </cell>
          <cell r="AG38">
            <v>0</v>
          </cell>
        </row>
        <row r="39">
          <cell r="P39">
            <v>0</v>
          </cell>
          <cell r="AC39">
            <v>0</v>
          </cell>
          <cell r="AG39">
            <v>0</v>
          </cell>
        </row>
        <row r="40">
          <cell r="P40">
            <v>0</v>
          </cell>
          <cell r="AC40">
            <v>0</v>
          </cell>
          <cell r="AG40">
            <v>0</v>
          </cell>
        </row>
        <row r="41">
          <cell r="P41">
            <v>0</v>
          </cell>
          <cell r="AC41">
            <v>0</v>
          </cell>
          <cell r="AG41">
            <v>0</v>
          </cell>
        </row>
        <row r="42">
          <cell r="P42">
            <v>0</v>
          </cell>
          <cell r="AC42">
            <v>0</v>
          </cell>
          <cell r="AG42">
            <v>0</v>
          </cell>
        </row>
        <row r="43">
          <cell r="P43">
            <v>1.4</v>
          </cell>
          <cell r="AC43">
            <v>5.6</v>
          </cell>
          <cell r="AG43">
            <v>11.200000000000001</v>
          </cell>
        </row>
        <row r="44">
          <cell r="P44">
            <v>0</v>
          </cell>
          <cell r="AC44">
            <v>0</v>
          </cell>
          <cell r="AG44">
            <v>0</v>
          </cell>
        </row>
        <row r="45">
          <cell r="P45">
            <v>0</v>
          </cell>
          <cell r="AC45">
            <v>0</v>
          </cell>
          <cell r="AG45">
            <v>0</v>
          </cell>
        </row>
        <row r="46">
          <cell r="P46">
            <v>0</v>
          </cell>
          <cell r="AC46">
            <v>0</v>
          </cell>
          <cell r="AG46">
            <v>0</v>
          </cell>
        </row>
        <row r="47">
          <cell r="P47">
            <v>0</v>
          </cell>
          <cell r="AC47">
            <v>0</v>
          </cell>
          <cell r="AG47">
            <v>0</v>
          </cell>
        </row>
        <row r="48">
          <cell r="P48">
            <v>0</v>
          </cell>
          <cell r="AC48">
            <v>0</v>
          </cell>
          <cell r="AG48">
            <v>0</v>
          </cell>
        </row>
        <row r="49">
          <cell r="P49">
            <v>0</v>
          </cell>
          <cell r="AC49">
            <v>0</v>
          </cell>
          <cell r="AG49">
            <v>0</v>
          </cell>
        </row>
        <row r="50">
          <cell r="P50">
            <v>0</v>
          </cell>
          <cell r="AC50">
            <v>0</v>
          </cell>
          <cell r="AG50">
            <v>0</v>
          </cell>
        </row>
        <row r="51">
          <cell r="P51">
            <v>0</v>
          </cell>
          <cell r="AC51">
            <v>0</v>
          </cell>
          <cell r="AG51">
            <v>0</v>
          </cell>
        </row>
        <row r="52">
          <cell r="P52">
            <v>0</v>
          </cell>
          <cell r="AC52">
            <v>0</v>
          </cell>
          <cell r="AG52">
            <v>0</v>
          </cell>
        </row>
        <row r="53">
          <cell r="P53">
            <v>0</v>
          </cell>
          <cell r="AC53">
            <v>0</v>
          </cell>
          <cell r="AG53">
            <v>0</v>
          </cell>
        </row>
        <row r="54">
          <cell r="P54">
            <v>0.4</v>
          </cell>
          <cell r="AC54">
            <v>1.6</v>
          </cell>
          <cell r="AG54">
            <v>3.1999999999999997</v>
          </cell>
        </row>
        <row r="55">
          <cell r="P55">
            <v>0</v>
          </cell>
          <cell r="AC55">
            <v>0</v>
          </cell>
          <cell r="AG55">
            <v>0</v>
          </cell>
        </row>
        <row r="56">
          <cell r="P56">
            <v>0</v>
          </cell>
          <cell r="AC56">
            <v>0</v>
          </cell>
          <cell r="AG56">
            <v>0</v>
          </cell>
        </row>
        <row r="57">
          <cell r="P57">
            <v>0</v>
          </cell>
          <cell r="AC57">
            <v>0</v>
          </cell>
          <cell r="AG57">
            <v>0</v>
          </cell>
        </row>
        <row r="58">
          <cell r="P58">
            <v>0</v>
          </cell>
          <cell r="AC58">
            <v>0</v>
          </cell>
          <cell r="AG58">
            <v>0</v>
          </cell>
        </row>
        <row r="59">
          <cell r="P59">
            <v>0</v>
          </cell>
          <cell r="AC59">
            <v>0</v>
          </cell>
          <cell r="AG59">
            <v>0</v>
          </cell>
        </row>
        <row r="60">
          <cell r="P60">
            <v>0</v>
          </cell>
          <cell r="AC60">
            <v>0</v>
          </cell>
          <cell r="AG60">
            <v>0</v>
          </cell>
        </row>
        <row r="61">
          <cell r="P61">
            <v>0.11</v>
          </cell>
          <cell r="AC61">
            <v>0.44</v>
          </cell>
          <cell r="AG61">
            <v>0.88</v>
          </cell>
        </row>
        <row r="62">
          <cell r="P62">
            <v>0</v>
          </cell>
          <cell r="AC62">
            <v>0</v>
          </cell>
          <cell r="AG62">
            <v>0</v>
          </cell>
        </row>
        <row r="63">
          <cell r="P63">
            <v>0</v>
          </cell>
          <cell r="AC63">
            <v>1.4</v>
          </cell>
          <cell r="AG63">
            <v>1.4</v>
          </cell>
        </row>
        <row r="64">
          <cell r="P64">
            <v>0</v>
          </cell>
          <cell r="AC64">
            <v>0</v>
          </cell>
          <cell r="AG64">
            <v>0</v>
          </cell>
        </row>
        <row r="65">
          <cell r="P65">
            <v>0</v>
          </cell>
          <cell r="AC65">
            <v>0</v>
          </cell>
          <cell r="AG65">
            <v>0</v>
          </cell>
        </row>
        <row r="66">
          <cell r="P66">
            <v>0</v>
          </cell>
          <cell r="AC66">
            <v>0</v>
          </cell>
          <cell r="AG66">
            <v>0</v>
          </cell>
        </row>
        <row r="67">
          <cell r="P67">
            <v>0</v>
          </cell>
          <cell r="AC67">
            <v>0</v>
          </cell>
          <cell r="AG67">
            <v>0</v>
          </cell>
        </row>
        <row r="68">
          <cell r="P68">
            <v>0</v>
          </cell>
          <cell r="AC68">
            <v>0</v>
          </cell>
          <cell r="AG68">
            <v>0</v>
          </cell>
        </row>
        <row r="69">
          <cell r="P69">
            <v>0</v>
          </cell>
          <cell r="AC69">
            <v>0</v>
          </cell>
          <cell r="AG69">
            <v>0</v>
          </cell>
        </row>
        <row r="70">
          <cell r="P70">
            <v>0</v>
          </cell>
          <cell r="AC70">
            <v>0</v>
          </cell>
          <cell r="AG70">
            <v>0</v>
          </cell>
        </row>
        <row r="71">
          <cell r="P71">
            <v>0</v>
          </cell>
          <cell r="AC71">
            <v>0</v>
          </cell>
          <cell r="AG71">
            <v>0</v>
          </cell>
        </row>
        <row r="72">
          <cell r="P72">
            <v>0</v>
          </cell>
          <cell r="AC72">
            <v>0</v>
          </cell>
          <cell r="AG72">
            <v>0</v>
          </cell>
        </row>
        <row r="73">
          <cell r="P73">
            <v>0</v>
          </cell>
          <cell r="AC73">
            <v>0</v>
          </cell>
          <cell r="AG73">
            <v>0</v>
          </cell>
        </row>
        <row r="74">
          <cell r="P74">
            <v>0</v>
          </cell>
          <cell r="AC74">
            <v>0</v>
          </cell>
          <cell r="AG74">
            <v>0</v>
          </cell>
        </row>
        <row r="75">
          <cell r="P75">
            <v>0</v>
          </cell>
          <cell r="AC75">
            <v>30</v>
          </cell>
          <cell r="AG75">
            <v>30</v>
          </cell>
        </row>
        <row r="76">
          <cell r="P76">
            <v>0</v>
          </cell>
          <cell r="AC76">
            <v>0</v>
          </cell>
          <cell r="AG76">
            <v>0</v>
          </cell>
        </row>
        <row r="77">
          <cell r="P77">
            <v>0</v>
          </cell>
          <cell r="AC77">
            <v>0</v>
          </cell>
          <cell r="AG77">
            <v>0</v>
          </cell>
        </row>
        <row r="78">
          <cell r="P78">
            <v>0</v>
          </cell>
          <cell r="AC78">
            <v>0</v>
          </cell>
          <cell r="AG78">
            <v>0</v>
          </cell>
        </row>
        <row r="79">
          <cell r="P79">
            <v>0</v>
          </cell>
          <cell r="AC79">
            <v>0</v>
          </cell>
          <cell r="AG79">
            <v>0</v>
          </cell>
        </row>
        <row r="80">
          <cell r="P80">
            <v>0</v>
          </cell>
          <cell r="AC80">
            <v>0</v>
          </cell>
          <cell r="AG80">
            <v>0</v>
          </cell>
        </row>
        <row r="81">
          <cell r="P81">
            <v>0</v>
          </cell>
          <cell r="AC81">
            <v>0</v>
          </cell>
          <cell r="AG81">
            <v>0</v>
          </cell>
        </row>
        <row r="82">
          <cell r="P82">
            <v>0</v>
          </cell>
          <cell r="AC82">
            <v>0</v>
          </cell>
          <cell r="AG82">
            <v>0</v>
          </cell>
        </row>
        <row r="83">
          <cell r="P83">
            <v>0</v>
          </cell>
          <cell r="AC83">
            <v>0</v>
          </cell>
          <cell r="AG83">
            <v>0</v>
          </cell>
        </row>
        <row r="84">
          <cell r="P84">
            <v>0</v>
          </cell>
          <cell r="AC84">
            <v>0</v>
          </cell>
          <cell r="AG84">
            <v>0</v>
          </cell>
        </row>
        <row r="85">
          <cell r="P85">
            <v>0</v>
          </cell>
          <cell r="AC85">
            <v>0</v>
          </cell>
          <cell r="AG85">
            <v>0</v>
          </cell>
        </row>
        <row r="86">
          <cell r="P86">
            <v>0</v>
          </cell>
          <cell r="AC86">
            <v>0</v>
          </cell>
          <cell r="AG86">
            <v>0</v>
          </cell>
        </row>
        <row r="87">
          <cell r="P87">
            <v>0</v>
          </cell>
          <cell r="AC87">
            <v>0</v>
          </cell>
          <cell r="AG87">
            <v>0</v>
          </cell>
        </row>
        <row r="88">
          <cell r="P88">
            <v>0</v>
          </cell>
          <cell r="AC88">
            <v>0</v>
          </cell>
          <cell r="AG88">
            <v>0</v>
          </cell>
        </row>
        <row r="89">
          <cell r="P89">
            <v>0</v>
          </cell>
          <cell r="AC89">
            <v>0</v>
          </cell>
          <cell r="AG89">
            <v>0</v>
          </cell>
        </row>
        <row r="90">
          <cell r="P90">
            <v>0</v>
          </cell>
          <cell r="AC90">
            <v>0</v>
          </cell>
          <cell r="AG90">
            <v>0</v>
          </cell>
        </row>
        <row r="91">
          <cell r="P91">
            <v>0</v>
          </cell>
          <cell r="AC91">
            <v>0</v>
          </cell>
          <cell r="AG91">
            <v>0</v>
          </cell>
        </row>
        <row r="92">
          <cell r="P92">
            <v>0</v>
          </cell>
          <cell r="AC92">
            <v>0</v>
          </cell>
          <cell r="AG92">
            <v>0</v>
          </cell>
        </row>
        <row r="93">
          <cell r="P93">
            <v>0</v>
          </cell>
          <cell r="AC93">
            <v>0</v>
          </cell>
          <cell r="AG93">
            <v>0</v>
          </cell>
        </row>
        <row r="94">
          <cell r="P94">
            <v>0</v>
          </cell>
          <cell r="AC94">
            <v>0</v>
          </cell>
          <cell r="AG94">
            <v>0</v>
          </cell>
        </row>
        <row r="95">
          <cell r="P95">
            <v>0</v>
          </cell>
          <cell r="AC95">
            <v>0</v>
          </cell>
          <cell r="AG95">
            <v>0</v>
          </cell>
        </row>
        <row r="96">
          <cell r="P96">
            <v>1.6</v>
          </cell>
          <cell r="AC96">
            <v>6.4</v>
          </cell>
          <cell r="AG96">
            <v>12.799999999999999</v>
          </cell>
        </row>
        <row r="97">
          <cell r="P97">
            <v>0</v>
          </cell>
          <cell r="AC97">
            <v>0</v>
          </cell>
          <cell r="AG97">
            <v>0</v>
          </cell>
        </row>
        <row r="98">
          <cell r="P98">
            <v>0</v>
          </cell>
          <cell r="AC98">
            <v>0</v>
          </cell>
          <cell r="AG98">
            <v>0</v>
          </cell>
        </row>
        <row r="99">
          <cell r="P99">
            <v>0</v>
          </cell>
          <cell r="AC99">
            <v>0</v>
          </cell>
          <cell r="AG99">
            <v>0</v>
          </cell>
        </row>
        <row r="100">
          <cell r="P100">
            <v>0</v>
          </cell>
          <cell r="AC100">
            <v>0</v>
          </cell>
          <cell r="AG100">
            <v>0</v>
          </cell>
        </row>
        <row r="101">
          <cell r="P101">
            <v>0</v>
          </cell>
          <cell r="AC101">
            <v>0</v>
          </cell>
          <cell r="AG101">
            <v>0</v>
          </cell>
        </row>
        <row r="102">
          <cell r="P102">
            <v>0</v>
          </cell>
          <cell r="AC102">
            <v>0</v>
          </cell>
          <cell r="AG102">
            <v>0</v>
          </cell>
        </row>
        <row r="103">
          <cell r="P103">
            <v>0</v>
          </cell>
          <cell r="AC103">
            <v>0</v>
          </cell>
          <cell r="AG103">
            <v>0</v>
          </cell>
        </row>
        <row r="104">
          <cell r="P104">
            <v>0</v>
          </cell>
          <cell r="AC104">
            <v>0</v>
          </cell>
          <cell r="AG104">
            <v>0</v>
          </cell>
        </row>
        <row r="105">
          <cell r="P105">
            <v>0</v>
          </cell>
          <cell r="AC105">
            <v>0</v>
          </cell>
          <cell r="AG105">
            <v>0</v>
          </cell>
        </row>
        <row r="106">
          <cell r="P106">
            <v>0</v>
          </cell>
          <cell r="AC106">
            <v>0</v>
          </cell>
          <cell r="AG106">
            <v>0</v>
          </cell>
        </row>
        <row r="107">
          <cell r="P107">
            <v>0</v>
          </cell>
          <cell r="AC107">
            <v>0</v>
          </cell>
          <cell r="AG107">
            <v>0</v>
          </cell>
        </row>
        <row r="108">
          <cell r="P108">
            <v>0</v>
          </cell>
          <cell r="AC108">
            <v>0</v>
          </cell>
          <cell r="AG108">
            <v>0</v>
          </cell>
        </row>
        <row r="109">
          <cell r="P109">
            <v>0</v>
          </cell>
          <cell r="AC109">
            <v>0</v>
          </cell>
          <cell r="AG109">
            <v>0</v>
          </cell>
        </row>
        <row r="110">
          <cell r="P110">
            <v>0</v>
          </cell>
          <cell r="AC110">
            <v>0</v>
          </cell>
          <cell r="AG110">
            <v>0</v>
          </cell>
        </row>
        <row r="111">
          <cell r="P111">
            <v>0</v>
          </cell>
          <cell r="AC111">
            <v>0</v>
          </cell>
          <cell r="AG111">
            <v>0</v>
          </cell>
        </row>
        <row r="112">
          <cell r="P112">
            <v>1.7</v>
          </cell>
          <cell r="AC112">
            <v>6.8</v>
          </cell>
          <cell r="AG112">
            <v>13.599999999999998</v>
          </cell>
        </row>
        <row r="113">
          <cell r="P113">
            <v>0</v>
          </cell>
          <cell r="AC113">
            <v>0</v>
          </cell>
          <cell r="AG113">
            <v>0</v>
          </cell>
        </row>
        <row r="114">
          <cell r="P114">
            <v>0</v>
          </cell>
          <cell r="AC114">
            <v>0</v>
          </cell>
          <cell r="AG114">
            <v>0</v>
          </cell>
        </row>
        <row r="115">
          <cell r="P115">
            <v>0</v>
          </cell>
          <cell r="AC115">
            <v>0</v>
          </cell>
          <cell r="AG115">
            <v>0</v>
          </cell>
        </row>
        <row r="116">
          <cell r="P116">
            <v>0</v>
          </cell>
          <cell r="AC116">
            <v>0</v>
          </cell>
          <cell r="AG116">
            <v>0</v>
          </cell>
        </row>
        <row r="117">
          <cell r="P117">
            <v>0</v>
          </cell>
          <cell r="AC117">
            <v>0</v>
          </cell>
          <cell r="AG117">
            <v>0</v>
          </cell>
        </row>
        <row r="118">
          <cell r="P118">
            <v>0</v>
          </cell>
          <cell r="AC118">
            <v>0</v>
          </cell>
          <cell r="AG118">
            <v>0</v>
          </cell>
        </row>
        <row r="119">
          <cell r="P119">
            <v>0</v>
          </cell>
          <cell r="AC119">
            <v>0</v>
          </cell>
          <cell r="AG119">
            <v>0</v>
          </cell>
        </row>
        <row r="120">
          <cell r="P120">
            <v>0</v>
          </cell>
          <cell r="AC120">
            <v>0</v>
          </cell>
          <cell r="AG120">
            <v>0</v>
          </cell>
        </row>
        <row r="121">
          <cell r="P121">
            <v>0</v>
          </cell>
          <cell r="AC121">
            <v>0</v>
          </cell>
          <cell r="AG121">
            <v>0</v>
          </cell>
        </row>
        <row r="122">
          <cell r="P122">
            <v>0</v>
          </cell>
          <cell r="AC122">
            <v>0</v>
          </cell>
          <cell r="AG122">
            <v>0</v>
          </cell>
        </row>
        <row r="123">
          <cell r="P123">
            <v>0</v>
          </cell>
          <cell r="AC123">
            <v>0</v>
          </cell>
          <cell r="AG123">
            <v>0</v>
          </cell>
        </row>
        <row r="124">
          <cell r="P124">
            <v>0</v>
          </cell>
          <cell r="AC124">
            <v>0</v>
          </cell>
          <cell r="AG124">
            <v>0</v>
          </cell>
        </row>
        <row r="125">
          <cell r="P125">
            <v>0</v>
          </cell>
          <cell r="AC125">
            <v>0</v>
          </cell>
          <cell r="AG125">
            <v>0</v>
          </cell>
        </row>
        <row r="126">
          <cell r="P126">
            <v>0</v>
          </cell>
          <cell r="AC126">
            <v>0</v>
          </cell>
          <cell r="AG126">
            <v>0</v>
          </cell>
        </row>
        <row r="127">
          <cell r="P127">
            <v>0</v>
          </cell>
          <cell r="AC127">
            <v>0</v>
          </cell>
          <cell r="AG127">
            <v>0</v>
          </cell>
        </row>
        <row r="128">
          <cell r="P128">
            <v>0</v>
          </cell>
          <cell r="AC128">
            <v>0</v>
          </cell>
          <cell r="AG128">
            <v>0</v>
          </cell>
        </row>
        <row r="129">
          <cell r="P129">
            <v>0</v>
          </cell>
          <cell r="AC129">
            <v>0</v>
          </cell>
          <cell r="AG129">
            <v>0</v>
          </cell>
        </row>
        <row r="130">
          <cell r="P130">
            <v>0</v>
          </cell>
          <cell r="AC130">
            <v>0</v>
          </cell>
          <cell r="AG130">
            <v>0</v>
          </cell>
        </row>
        <row r="131">
          <cell r="P131">
            <v>0</v>
          </cell>
          <cell r="AC131">
            <v>0</v>
          </cell>
          <cell r="AG131">
            <v>0</v>
          </cell>
        </row>
        <row r="132">
          <cell r="P132">
            <v>0</v>
          </cell>
          <cell r="AC132">
            <v>0</v>
          </cell>
          <cell r="AG132">
            <v>0</v>
          </cell>
        </row>
        <row r="133">
          <cell r="P133">
            <v>0</v>
          </cell>
          <cell r="AC133">
            <v>0</v>
          </cell>
          <cell r="AG133">
            <v>0</v>
          </cell>
        </row>
        <row r="134">
          <cell r="P134">
            <v>0</v>
          </cell>
          <cell r="AC134">
            <v>0</v>
          </cell>
          <cell r="AG134">
            <v>0</v>
          </cell>
        </row>
        <row r="135">
          <cell r="P135">
            <v>0.45950669999999999</v>
          </cell>
          <cell r="AC135">
            <v>1.7469534</v>
          </cell>
          <cell r="AG135">
            <v>3.5849802</v>
          </cell>
        </row>
        <row r="136">
          <cell r="P136">
            <v>0</v>
          </cell>
          <cell r="AC136">
            <v>0</v>
          </cell>
          <cell r="AG136">
            <v>0</v>
          </cell>
        </row>
        <row r="137">
          <cell r="P137">
            <v>0.65505199999999997</v>
          </cell>
          <cell r="AC137">
            <v>2.6202079999999999</v>
          </cell>
          <cell r="AG137">
            <v>5.2404159999999997</v>
          </cell>
        </row>
        <row r="138">
          <cell r="P138">
            <v>2.3796352843181818</v>
          </cell>
          <cell r="AC138">
            <v>9.0579372722727278</v>
          </cell>
          <cell r="AG138">
            <v>18.576478409545459</v>
          </cell>
        </row>
        <row r="139">
          <cell r="P139">
            <v>0</v>
          </cell>
          <cell r="AC139">
            <v>0</v>
          </cell>
          <cell r="AG139">
            <v>0</v>
          </cell>
        </row>
        <row r="140">
          <cell r="P140">
            <v>2.4750255272727277</v>
          </cell>
          <cell r="AC140">
            <v>9.4095565090909101</v>
          </cell>
          <cell r="AG140">
            <v>19.309658618181821</v>
          </cell>
        </row>
        <row r="141">
          <cell r="P141">
            <v>7.7828071651818176</v>
          </cell>
          <cell r="AC141">
            <v>29.624783078727273</v>
          </cell>
          <cell r="AG141">
            <v>60.756011739454536</v>
          </cell>
        </row>
        <row r="142">
          <cell r="P142">
            <v>2.03384375</v>
          </cell>
          <cell r="AC142">
            <v>8.1353749999999998</v>
          </cell>
          <cell r="AG142">
            <v>16.270749999999996</v>
          </cell>
        </row>
        <row r="143">
          <cell r="P143">
            <v>0</v>
          </cell>
          <cell r="AC143">
            <v>0</v>
          </cell>
          <cell r="AG143">
            <v>0</v>
          </cell>
        </row>
        <row r="144">
          <cell r="P144">
            <v>3.1106211383929443</v>
          </cell>
          <cell r="AC144">
            <v>11.840390556925982</v>
          </cell>
          <cell r="AG144">
            <v>24.282875110497756</v>
          </cell>
        </row>
        <row r="145">
          <cell r="P145">
            <v>0.84653145604334989</v>
          </cell>
          <cell r="AC145">
            <v>3.2222706052382999</v>
          </cell>
          <cell r="AG145">
            <v>6.6083964294116981</v>
          </cell>
        </row>
        <row r="146">
          <cell r="P146">
            <v>1.1291554732366396</v>
          </cell>
          <cell r="AC146">
            <v>4.2980617721641323</v>
          </cell>
          <cell r="AG146">
            <v>8.8146836651106923</v>
          </cell>
        </row>
        <row r="147">
          <cell r="P147">
            <v>2.332042578631818</v>
          </cell>
          <cell r="AC147">
            <v>8.8767785268272714</v>
          </cell>
          <cell r="AG147">
            <v>18.204948841354543</v>
          </cell>
        </row>
        <row r="148">
          <cell r="P148">
            <v>0</v>
          </cell>
          <cell r="AC148">
            <v>0</v>
          </cell>
          <cell r="AG148">
            <v>0</v>
          </cell>
        </row>
        <row r="149">
          <cell r="P149">
            <v>24.406124999999999</v>
          </cell>
          <cell r="AC149">
            <v>92.78725</v>
          </cell>
          <cell r="AG149">
            <v>190.41175000000001</v>
          </cell>
        </row>
        <row r="150">
          <cell r="P150">
            <v>2.4130187945463604</v>
          </cell>
          <cell r="AC150">
            <v>9.6520751781854415</v>
          </cell>
          <cell r="AG150">
            <v>19.835014491171087</v>
          </cell>
        </row>
        <row r="151">
          <cell r="P151">
            <v>0</v>
          </cell>
          <cell r="AC151">
            <v>0</v>
          </cell>
          <cell r="AG151">
            <v>0</v>
          </cell>
        </row>
        <row r="152">
          <cell r="P152">
            <v>0</v>
          </cell>
          <cell r="AC152">
            <v>0</v>
          </cell>
          <cell r="AG152">
            <v>0</v>
          </cell>
        </row>
        <row r="153">
          <cell r="P153">
            <v>0</v>
          </cell>
          <cell r="AC153">
            <v>0</v>
          </cell>
          <cell r="AG153">
            <v>0</v>
          </cell>
        </row>
        <row r="154">
          <cell r="P154">
            <v>0</v>
          </cell>
          <cell r="AC154">
            <v>0</v>
          </cell>
          <cell r="AG154">
            <v>0</v>
          </cell>
        </row>
        <row r="155">
          <cell r="P155">
            <v>0.16693789499999995</v>
          </cell>
          <cell r="AC155">
            <v>0.63466478999999987</v>
          </cell>
          <cell r="AG155">
            <v>1.3024163699999998</v>
          </cell>
        </row>
        <row r="156">
          <cell r="P156">
            <v>0</v>
          </cell>
          <cell r="AC156">
            <v>0</v>
          </cell>
          <cell r="AG156">
            <v>0</v>
          </cell>
        </row>
        <row r="157">
          <cell r="P157">
            <v>2.5757550000000005</v>
          </cell>
          <cell r="AC157">
            <v>9.7925100000000018</v>
          </cell>
          <cell r="AG157">
            <v>20.095530000000004</v>
          </cell>
        </row>
        <row r="158">
          <cell r="P158">
            <v>0.11</v>
          </cell>
          <cell r="AC158">
            <v>0.44</v>
          </cell>
          <cell r="AG158">
            <v>0.88</v>
          </cell>
        </row>
        <row r="159">
          <cell r="P159">
            <v>0</v>
          </cell>
          <cell r="AC159">
            <v>0</v>
          </cell>
          <cell r="AG159">
            <v>0</v>
          </cell>
        </row>
        <row r="160">
          <cell r="P160">
            <v>0.1244749999999997</v>
          </cell>
          <cell r="AC160">
            <v>1.120274999999999</v>
          </cell>
          <cell r="AG160">
            <v>1.6181749999999977</v>
          </cell>
        </row>
        <row r="161">
          <cell r="P161">
            <v>0</v>
          </cell>
          <cell r="AC161">
            <v>0</v>
          </cell>
          <cell r="AG161">
            <v>0</v>
          </cell>
        </row>
        <row r="162">
          <cell r="P162">
            <v>0</v>
          </cell>
          <cell r="AC162">
            <v>0</v>
          </cell>
          <cell r="AG162">
            <v>0</v>
          </cell>
        </row>
        <row r="163">
          <cell r="P163">
            <v>0</v>
          </cell>
          <cell r="AC163">
            <v>0</v>
          </cell>
          <cell r="AG163">
            <v>0</v>
          </cell>
        </row>
        <row r="164">
          <cell r="P164">
            <v>0</v>
          </cell>
          <cell r="AC164">
            <v>0</v>
          </cell>
          <cell r="AG164">
            <v>0</v>
          </cell>
        </row>
        <row r="165">
          <cell r="P165">
            <v>0</v>
          </cell>
          <cell r="AC165">
            <v>0</v>
          </cell>
          <cell r="AG165">
            <v>0</v>
          </cell>
        </row>
        <row r="166">
          <cell r="P166">
            <v>0</v>
          </cell>
          <cell r="AC166">
            <v>0</v>
          </cell>
          <cell r="AG166">
            <v>0</v>
          </cell>
        </row>
        <row r="167">
          <cell r="P167">
            <v>0</v>
          </cell>
          <cell r="AC167">
            <v>0</v>
          </cell>
          <cell r="AG167">
            <v>0</v>
          </cell>
        </row>
        <row r="168">
          <cell r="P168">
            <v>0</v>
          </cell>
          <cell r="AC168">
            <v>0</v>
          </cell>
          <cell r="AG168">
            <v>0</v>
          </cell>
        </row>
        <row r="169">
          <cell r="P169">
            <v>0</v>
          </cell>
          <cell r="AC169">
            <v>0</v>
          </cell>
          <cell r="AG169">
            <v>0</v>
          </cell>
        </row>
        <row r="170">
          <cell r="P170">
            <v>0</v>
          </cell>
          <cell r="AC170">
            <v>0</v>
          </cell>
          <cell r="AG170">
            <v>0</v>
          </cell>
        </row>
        <row r="171">
          <cell r="P171">
            <v>0</v>
          </cell>
          <cell r="AC171">
            <v>0</v>
          </cell>
          <cell r="AG171">
            <v>0</v>
          </cell>
        </row>
        <row r="172">
          <cell r="P172">
            <v>0</v>
          </cell>
          <cell r="AC172">
            <v>0</v>
          </cell>
          <cell r="AG172">
            <v>0</v>
          </cell>
        </row>
        <row r="173">
          <cell r="P173">
            <v>0.73352786650000001</v>
          </cell>
          <cell r="AC173">
            <v>2.9341114660000001</v>
          </cell>
          <cell r="AG173">
            <v>5.868222932000001</v>
          </cell>
        </row>
        <row r="174">
          <cell r="P174">
            <v>0</v>
          </cell>
          <cell r="AC174">
            <v>0</v>
          </cell>
          <cell r="AG174">
            <v>0</v>
          </cell>
        </row>
        <row r="175">
          <cell r="P175">
            <v>0</v>
          </cell>
          <cell r="AC175">
            <v>0</v>
          </cell>
          <cell r="AG175">
            <v>0</v>
          </cell>
        </row>
        <row r="176">
          <cell r="P176">
            <v>0</v>
          </cell>
          <cell r="AC176">
            <v>0</v>
          </cell>
          <cell r="AG176">
            <v>0</v>
          </cell>
        </row>
        <row r="177">
          <cell r="P177">
            <v>0</v>
          </cell>
          <cell r="AC177">
            <v>0</v>
          </cell>
          <cell r="AG177">
            <v>0</v>
          </cell>
        </row>
        <row r="178">
          <cell r="P178">
            <v>0</v>
          </cell>
          <cell r="AC178">
            <v>0</v>
          </cell>
          <cell r="AG178">
            <v>0</v>
          </cell>
        </row>
        <row r="179">
          <cell r="P179">
            <v>0</v>
          </cell>
          <cell r="AC179">
            <v>0</v>
          </cell>
          <cell r="AG179">
            <v>0</v>
          </cell>
        </row>
        <row r="180">
          <cell r="P180">
            <v>0</v>
          </cell>
          <cell r="AC180">
            <v>0</v>
          </cell>
          <cell r="AG180">
            <v>0</v>
          </cell>
        </row>
        <row r="181">
          <cell r="P181">
            <v>0</v>
          </cell>
          <cell r="AC181">
            <v>0</v>
          </cell>
          <cell r="AG181">
            <v>0</v>
          </cell>
        </row>
        <row r="182">
          <cell r="P182">
            <v>0</v>
          </cell>
          <cell r="AC182">
            <v>0</v>
          </cell>
          <cell r="AG182">
            <v>0</v>
          </cell>
        </row>
        <row r="183">
          <cell r="P183">
            <v>0</v>
          </cell>
          <cell r="AC183">
            <v>0</v>
          </cell>
          <cell r="AG183">
            <v>0</v>
          </cell>
        </row>
        <row r="184">
          <cell r="P184">
            <v>0</v>
          </cell>
          <cell r="AC184">
            <v>0</v>
          </cell>
          <cell r="AG184">
            <v>0</v>
          </cell>
        </row>
        <row r="185">
          <cell r="P185">
            <v>0</v>
          </cell>
          <cell r="AC185">
            <v>0</v>
          </cell>
          <cell r="AG185">
            <v>0</v>
          </cell>
        </row>
        <row r="186">
          <cell r="P186">
            <v>0</v>
          </cell>
          <cell r="AC186">
            <v>0</v>
          </cell>
          <cell r="AG186">
            <v>0</v>
          </cell>
        </row>
        <row r="187">
          <cell r="P187">
            <v>0</v>
          </cell>
          <cell r="AC187">
            <v>0</v>
          </cell>
          <cell r="AG187">
            <v>0</v>
          </cell>
        </row>
        <row r="188">
          <cell r="P188">
            <v>0</v>
          </cell>
          <cell r="AC188">
            <v>0</v>
          </cell>
          <cell r="AG188">
            <v>0</v>
          </cell>
        </row>
        <row r="189">
          <cell r="P189">
            <v>0</v>
          </cell>
          <cell r="AC189">
            <v>0</v>
          </cell>
          <cell r="AG189">
            <v>0</v>
          </cell>
        </row>
        <row r="190">
          <cell r="P190">
            <v>0</v>
          </cell>
          <cell r="AC190">
            <v>0</v>
          </cell>
          <cell r="AG190">
            <v>0</v>
          </cell>
        </row>
        <row r="191">
          <cell r="P191">
            <v>0</v>
          </cell>
          <cell r="AC191">
            <v>0</v>
          </cell>
          <cell r="AG191">
            <v>0</v>
          </cell>
        </row>
        <row r="192">
          <cell r="P192">
            <v>0</v>
          </cell>
          <cell r="AC192">
            <v>0</v>
          </cell>
          <cell r="AG192">
            <v>0</v>
          </cell>
        </row>
        <row r="193">
          <cell r="P193">
            <v>0</v>
          </cell>
          <cell r="AC193">
            <v>0</v>
          </cell>
          <cell r="AG193">
            <v>0</v>
          </cell>
        </row>
        <row r="194">
          <cell r="P194">
            <v>0</v>
          </cell>
          <cell r="AC194">
            <v>0</v>
          </cell>
          <cell r="AG194">
            <v>0</v>
          </cell>
        </row>
        <row r="195">
          <cell r="P195">
            <v>0</v>
          </cell>
          <cell r="AC195">
            <v>0</v>
          </cell>
          <cell r="AG195">
            <v>0</v>
          </cell>
        </row>
        <row r="196">
          <cell r="P196">
            <v>1</v>
          </cell>
          <cell r="AC196">
            <v>2.6429200000000002</v>
          </cell>
          <cell r="AG196">
            <v>4.6073000000000004</v>
          </cell>
        </row>
        <row r="197">
          <cell r="P197">
            <v>0</v>
          </cell>
          <cell r="AC197">
            <v>0</v>
          </cell>
          <cell r="AG197">
            <v>0</v>
          </cell>
        </row>
        <row r="198">
          <cell r="P198">
            <v>0</v>
          </cell>
          <cell r="AC198">
            <v>0</v>
          </cell>
          <cell r="AG198">
            <v>0</v>
          </cell>
        </row>
        <row r="199">
          <cell r="P199">
            <v>0</v>
          </cell>
          <cell r="AC199">
            <v>0</v>
          </cell>
          <cell r="AG199">
            <v>0</v>
          </cell>
        </row>
        <row r="200">
          <cell r="P200">
            <v>0</v>
          </cell>
          <cell r="AC200">
            <v>0</v>
          </cell>
          <cell r="AG200">
            <v>0</v>
          </cell>
        </row>
        <row r="201">
          <cell r="P201">
            <v>0</v>
          </cell>
          <cell r="AC201">
            <v>0</v>
          </cell>
          <cell r="AG201">
            <v>0</v>
          </cell>
        </row>
        <row r="202">
          <cell r="P202">
            <v>0</v>
          </cell>
          <cell r="AC202">
            <v>0</v>
          </cell>
          <cell r="AG202">
            <v>0</v>
          </cell>
        </row>
        <row r="203">
          <cell r="P203">
            <v>0</v>
          </cell>
          <cell r="AC203">
            <v>0</v>
          </cell>
          <cell r="AG203">
            <v>0</v>
          </cell>
        </row>
        <row r="204">
          <cell r="P204">
            <v>0</v>
          </cell>
          <cell r="AC204">
            <v>0</v>
          </cell>
          <cell r="AG204">
            <v>0</v>
          </cell>
        </row>
        <row r="205">
          <cell r="P205">
            <v>0</v>
          </cell>
          <cell r="AC205">
            <v>0</v>
          </cell>
          <cell r="AG205">
            <v>0</v>
          </cell>
        </row>
        <row r="206">
          <cell r="P206">
            <v>0</v>
          </cell>
          <cell r="AC206">
            <v>0</v>
          </cell>
          <cell r="AG206">
            <v>0</v>
          </cell>
        </row>
        <row r="207">
          <cell r="P207">
            <v>0</v>
          </cell>
          <cell r="AC207">
            <v>0</v>
          </cell>
          <cell r="AG207">
            <v>0</v>
          </cell>
        </row>
        <row r="208">
          <cell r="P208">
            <v>0</v>
          </cell>
          <cell r="AC208">
            <v>0</v>
          </cell>
          <cell r="AG208">
            <v>0</v>
          </cell>
        </row>
        <row r="209">
          <cell r="P209">
            <v>0</v>
          </cell>
          <cell r="AC209">
            <v>0</v>
          </cell>
          <cell r="AG209">
            <v>0</v>
          </cell>
        </row>
        <row r="210">
          <cell r="P210">
            <v>0</v>
          </cell>
          <cell r="AC210">
            <v>0</v>
          </cell>
          <cell r="AG210">
            <v>0</v>
          </cell>
        </row>
        <row r="211">
          <cell r="P211">
            <v>0</v>
          </cell>
          <cell r="AC211">
            <v>0</v>
          </cell>
          <cell r="AG211">
            <v>0</v>
          </cell>
        </row>
        <row r="212">
          <cell r="P212">
            <v>0</v>
          </cell>
          <cell r="AC212">
            <v>0</v>
          </cell>
          <cell r="AG212">
            <v>0</v>
          </cell>
        </row>
        <row r="213">
          <cell r="P213">
            <v>0</v>
          </cell>
          <cell r="AC213">
            <v>0</v>
          </cell>
          <cell r="AG213">
            <v>0</v>
          </cell>
        </row>
        <row r="214">
          <cell r="P214">
            <v>0</v>
          </cell>
          <cell r="AC214">
            <v>0</v>
          </cell>
          <cell r="AG214">
            <v>0</v>
          </cell>
        </row>
        <row r="215">
          <cell r="P215">
            <v>0</v>
          </cell>
          <cell r="AC215">
            <v>0</v>
          </cell>
          <cell r="AG215">
            <v>0</v>
          </cell>
        </row>
        <row r="216">
          <cell r="P216">
            <v>0</v>
          </cell>
          <cell r="AC216">
            <v>0</v>
          </cell>
          <cell r="AG216">
            <v>0</v>
          </cell>
        </row>
        <row r="217">
          <cell r="P217">
            <v>0</v>
          </cell>
          <cell r="AC217">
            <v>0</v>
          </cell>
          <cell r="AG217">
            <v>0</v>
          </cell>
        </row>
        <row r="218">
          <cell r="P218">
            <v>0</v>
          </cell>
          <cell r="AC218">
            <v>0</v>
          </cell>
          <cell r="AG218">
            <v>0</v>
          </cell>
        </row>
        <row r="219">
          <cell r="P219">
            <v>0</v>
          </cell>
          <cell r="AC219">
            <v>0</v>
          </cell>
          <cell r="AG219">
            <v>0</v>
          </cell>
        </row>
        <row r="220">
          <cell r="P220">
            <v>0</v>
          </cell>
          <cell r="AC220">
            <v>0</v>
          </cell>
          <cell r="AG220">
            <v>0</v>
          </cell>
        </row>
        <row r="221">
          <cell r="P221">
            <v>0</v>
          </cell>
          <cell r="AC221">
            <v>0</v>
          </cell>
          <cell r="AG221">
            <v>0</v>
          </cell>
        </row>
        <row r="222">
          <cell r="P222">
            <v>0</v>
          </cell>
          <cell r="AC222">
            <v>0</v>
          </cell>
          <cell r="AG222">
            <v>0</v>
          </cell>
        </row>
        <row r="223">
          <cell r="P223">
            <v>0</v>
          </cell>
          <cell r="AC223">
            <v>0</v>
          </cell>
          <cell r="AG223">
            <v>0</v>
          </cell>
        </row>
        <row r="224">
          <cell r="P224">
            <v>0</v>
          </cell>
          <cell r="AC224">
            <v>0</v>
          </cell>
          <cell r="AG224">
            <v>0</v>
          </cell>
        </row>
        <row r="225">
          <cell r="P225">
            <v>0</v>
          </cell>
          <cell r="AC225">
            <v>0</v>
          </cell>
          <cell r="AG225">
            <v>0</v>
          </cell>
        </row>
        <row r="226">
          <cell r="P226">
            <v>1.080264775413712</v>
          </cell>
          <cell r="AC226">
            <v>4.3210591016548481</v>
          </cell>
          <cell r="AG226">
            <v>8.8581711583924321</v>
          </cell>
        </row>
        <row r="227">
          <cell r="P227">
            <v>1.2</v>
          </cell>
          <cell r="AC227">
            <v>4.8</v>
          </cell>
          <cell r="AG227">
            <v>9.6</v>
          </cell>
        </row>
        <row r="228">
          <cell r="P228">
            <v>0</v>
          </cell>
          <cell r="AC228">
            <v>0</v>
          </cell>
          <cell r="AG228">
            <v>0</v>
          </cell>
        </row>
        <row r="229">
          <cell r="P229">
            <v>0</v>
          </cell>
          <cell r="AC229">
            <v>0</v>
          </cell>
          <cell r="AG229">
            <v>0</v>
          </cell>
        </row>
        <row r="230">
          <cell r="P230">
            <v>0</v>
          </cell>
          <cell r="AC230">
            <v>0</v>
          </cell>
          <cell r="AG230">
            <v>0</v>
          </cell>
        </row>
        <row r="231">
          <cell r="P231">
            <v>0</v>
          </cell>
          <cell r="AC231">
            <v>0</v>
          </cell>
          <cell r="AG231">
            <v>0</v>
          </cell>
        </row>
        <row r="232">
          <cell r="P232">
            <v>0</v>
          </cell>
          <cell r="AC232">
            <v>0</v>
          </cell>
          <cell r="AG232">
            <v>0</v>
          </cell>
        </row>
        <row r="233">
          <cell r="P233">
            <v>0</v>
          </cell>
          <cell r="AC233">
            <v>0</v>
          </cell>
          <cell r="AG233">
            <v>0</v>
          </cell>
        </row>
        <row r="234">
          <cell r="P234">
            <v>0</v>
          </cell>
          <cell r="AC234">
            <v>0</v>
          </cell>
          <cell r="AG234">
            <v>0</v>
          </cell>
        </row>
        <row r="235">
          <cell r="P235">
            <v>0</v>
          </cell>
          <cell r="AC235">
            <v>0</v>
          </cell>
          <cell r="AG235">
            <v>0</v>
          </cell>
        </row>
        <row r="236">
          <cell r="P236">
            <v>0</v>
          </cell>
          <cell r="AC236">
            <v>0</v>
          </cell>
          <cell r="AG236">
            <v>0</v>
          </cell>
        </row>
        <row r="237">
          <cell r="P237">
            <v>0</v>
          </cell>
          <cell r="AC237">
            <v>0</v>
          </cell>
          <cell r="AG237">
            <v>0</v>
          </cell>
        </row>
        <row r="238">
          <cell r="P238">
            <v>0</v>
          </cell>
          <cell r="AC238">
            <v>0</v>
          </cell>
          <cell r="AG238">
            <v>0</v>
          </cell>
        </row>
        <row r="239">
          <cell r="P239">
            <v>0</v>
          </cell>
          <cell r="AC239">
            <v>0</v>
          </cell>
          <cell r="AG239">
            <v>0</v>
          </cell>
        </row>
        <row r="240">
          <cell r="P240">
            <v>0</v>
          </cell>
          <cell r="AC240">
            <v>0</v>
          </cell>
          <cell r="AG240">
            <v>0</v>
          </cell>
        </row>
        <row r="241">
          <cell r="P241">
            <v>0</v>
          </cell>
          <cell r="AC241">
            <v>0</v>
          </cell>
          <cell r="AG241">
            <v>0</v>
          </cell>
        </row>
        <row r="242">
          <cell r="P242">
            <v>0</v>
          </cell>
          <cell r="AC242">
            <v>0</v>
          </cell>
          <cell r="AG242">
            <v>0</v>
          </cell>
        </row>
        <row r="243">
          <cell r="P243">
            <v>1.2729999999999999</v>
          </cell>
          <cell r="AC243">
            <v>5.0919999999999996</v>
          </cell>
          <cell r="AG243">
            <v>10.183999999999999</v>
          </cell>
        </row>
        <row r="244">
          <cell r="P244">
            <v>0</v>
          </cell>
          <cell r="AC244">
            <v>0</v>
          </cell>
          <cell r="AG244">
            <v>0</v>
          </cell>
        </row>
        <row r="245">
          <cell r="P245">
            <v>1</v>
          </cell>
          <cell r="AC245">
            <v>4</v>
          </cell>
          <cell r="AG245">
            <v>8</v>
          </cell>
        </row>
        <row r="246">
          <cell r="P246">
            <v>1</v>
          </cell>
          <cell r="AC246">
            <v>1</v>
          </cell>
          <cell r="AG246">
            <v>1</v>
          </cell>
        </row>
        <row r="247">
          <cell r="P247">
            <v>0</v>
          </cell>
          <cell r="AC247">
            <v>0</v>
          </cell>
          <cell r="AG247">
            <v>0</v>
          </cell>
        </row>
        <row r="248">
          <cell r="P248">
            <v>0</v>
          </cell>
          <cell r="AC248">
            <v>0</v>
          </cell>
          <cell r="AG248">
            <v>0</v>
          </cell>
        </row>
        <row r="249">
          <cell r="P249">
            <v>0</v>
          </cell>
          <cell r="AC249">
            <v>0</v>
          </cell>
          <cell r="AG249">
            <v>0</v>
          </cell>
        </row>
        <row r="250">
          <cell r="P250">
            <v>0</v>
          </cell>
          <cell r="AC250">
            <v>0</v>
          </cell>
          <cell r="AG250">
            <v>0</v>
          </cell>
        </row>
        <row r="251">
          <cell r="P251">
            <v>0</v>
          </cell>
          <cell r="AC251">
            <v>0</v>
          </cell>
          <cell r="AG251">
            <v>0</v>
          </cell>
        </row>
        <row r="252">
          <cell r="P252">
            <v>0</v>
          </cell>
          <cell r="AC252">
            <v>0</v>
          </cell>
          <cell r="AG252">
            <v>0</v>
          </cell>
        </row>
        <row r="253">
          <cell r="P253">
            <v>0</v>
          </cell>
          <cell r="AC253">
            <v>0</v>
          </cell>
          <cell r="AG253">
            <v>0</v>
          </cell>
        </row>
        <row r="254">
          <cell r="P254">
            <v>0</v>
          </cell>
          <cell r="AC254">
            <v>0</v>
          </cell>
          <cell r="AG254">
            <v>0</v>
          </cell>
        </row>
        <row r="255">
          <cell r="P255">
            <v>0</v>
          </cell>
          <cell r="AC255">
            <v>0</v>
          </cell>
          <cell r="AG255">
            <v>0</v>
          </cell>
        </row>
        <row r="256">
          <cell r="P256">
            <v>0</v>
          </cell>
          <cell r="AC256">
            <v>0</v>
          </cell>
          <cell r="AG256">
            <v>0</v>
          </cell>
        </row>
        <row r="257">
          <cell r="P257">
            <v>0</v>
          </cell>
          <cell r="AC257">
            <v>0</v>
          </cell>
          <cell r="AG257">
            <v>0</v>
          </cell>
        </row>
        <row r="258">
          <cell r="P258">
            <v>0</v>
          </cell>
          <cell r="AC258">
            <v>0</v>
          </cell>
          <cell r="AG258">
            <v>0</v>
          </cell>
        </row>
        <row r="259">
          <cell r="P259">
            <v>0</v>
          </cell>
          <cell r="AC259">
            <v>0</v>
          </cell>
          <cell r="AG259">
            <v>0</v>
          </cell>
        </row>
        <row r="260">
          <cell r="P260">
            <v>0</v>
          </cell>
          <cell r="AC260">
            <v>0</v>
          </cell>
          <cell r="AG260">
            <v>0</v>
          </cell>
        </row>
        <row r="261">
          <cell r="P261">
            <v>0</v>
          </cell>
          <cell r="AC261">
            <v>0</v>
          </cell>
          <cell r="AG261">
            <v>0</v>
          </cell>
        </row>
        <row r="262">
          <cell r="P262">
            <v>0</v>
          </cell>
          <cell r="AC262">
            <v>0</v>
          </cell>
          <cell r="AG262">
            <v>0</v>
          </cell>
        </row>
        <row r="263">
          <cell r="P263">
            <v>0</v>
          </cell>
          <cell r="AC263">
            <v>0</v>
          </cell>
          <cell r="AG263">
            <v>0</v>
          </cell>
        </row>
        <row r="264">
          <cell r="P264">
            <v>0</v>
          </cell>
          <cell r="AC264">
            <v>0</v>
          </cell>
          <cell r="AG264">
            <v>0</v>
          </cell>
        </row>
        <row r="265">
          <cell r="P265">
            <v>0</v>
          </cell>
          <cell r="AC265">
            <v>0</v>
          </cell>
          <cell r="AG265">
            <v>0</v>
          </cell>
        </row>
        <row r="266">
          <cell r="P266">
            <v>0.41815920000000001</v>
          </cell>
          <cell r="AC266">
            <v>1.5897584</v>
          </cell>
          <cell r="AG266">
            <v>3.2623951999999994</v>
          </cell>
        </row>
        <row r="267">
          <cell r="P267">
            <v>0</v>
          </cell>
          <cell r="AC267">
            <v>0</v>
          </cell>
          <cell r="AG267">
            <v>0</v>
          </cell>
        </row>
        <row r="268">
          <cell r="P268">
            <v>0.17587950000000002</v>
          </cell>
          <cell r="AC268">
            <v>0.66865900000000011</v>
          </cell>
          <cell r="AG268">
            <v>1.372177</v>
          </cell>
        </row>
        <row r="269">
          <cell r="P269">
            <v>0.84068053199999992</v>
          </cell>
          <cell r="AC269">
            <v>3.1975455890000002</v>
          </cell>
          <cell r="AG269">
            <v>6.5602677170000003</v>
          </cell>
        </row>
        <row r="270">
          <cell r="P270">
            <v>0</v>
          </cell>
          <cell r="AC270">
            <v>0</v>
          </cell>
          <cell r="AG270">
            <v>0</v>
          </cell>
        </row>
        <row r="271">
          <cell r="P271">
            <v>1.3364400000000001</v>
          </cell>
          <cell r="AC271">
            <v>5.0808800000000005</v>
          </cell>
          <cell r="AG271">
            <v>10.426639999999999</v>
          </cell>
        </row>
        <row r="272">
          <cell r="P272">
            <v>2.7495198576000002</v>
          </cell>
          <cell r="AC272">
            <v>10.457854985200001</v>
          </cell>
          <cell r="AG272">
            <v>21.455934415599998</v>
          </cell>
        </row>
        <row r="273">
          <cell r="P273">
            <v>0.65617649999999994</v>
          </cell>
          <cell r="AC273">
            <v>2.6247059999999998</v>
          </cell>
          <cell r="AG273">
            <v>5.2494119999999995</v>
          </cell>
        </row>
        <row r="274">
          <cell r="P274">
            <v>0</v>
          </cell>
          <cell r="AC274">
            <v>0</v>
          </cell>
          <cell r="AG274">
            <v>0</v>
          </cell>
        </row>
        <row r="275">
          <cell r="P275">
            <v>1.0989241295536976</v>
          </cell>
          <cell r="AC275">
            <v>4.1797803914175713</v>
          </cell>
          <cell r="AG275">
            <v>8.5754769096323624</v>
          </cell>
        </row>
        <row r="276">
          <cell r="P276">
            <v>0.29906369245368003</v>
          </cell>
          <cell r="AC276">
            <v>1.1374948678308601</v>
          </cell>
          <cell r="AG276">
            <v>2.3337496376455804</v>
          </cell>
        </row>
        <row r="277">
          <cell r="P277">
            <v>0.3989094590279928</v>
          </cell>
          <cell r="AC277">
            <v>1.51726028208458</v>
          </cell>
          <cell r="AG277">
            <v>3.1128981181965507</v>
          </cell>
        </row>
        <row r="278">
          <cell r="P278">
            <v>0.82386692136000006</v>
          </cell>
          <cell r="AC278">
            <v>3.1335946772200001</v>
          </cell>
          <cell r="AG278">
            <v>6.4290623626600016</v>
          </cell>
        </row>
        <row r="279">
          <cell r="P279">
            <v>8.5762500000000005E-2</v>
          </cell>
          <cell r="AC279">
            <v>0.34305000000000002</v>
          </cell>
          <cell r="AG279">
            <v>0.68609999999999993</v>
          </cell>
        </row>
        <row r="280">
          <cell r="P280">
            <v>7.8741179999999993</v>
          </cell>
          <cell r="AC280">
            <v>29.935835999999998</v>
          </cell>
          <cell r="AG280">
            <v>61.432307999999992</v>
          </cell>
        </row>
        <row r="281">
          <cell r="P281">
            <v>2.2751320062865679</v>
          </cell>
          <cell r="AC281">
            <v>9.1005280251462715</v>
          </cell>
          <cell r="AG281">
            <v>18.701585091675597</v>
          </cell>
        </row>
        <row r="282">
          <cell r="P282">
            <v>0</v>
          </cell>
          <cell r="AC282">
            <v>0</v>
          </cell>
          <cell r="AG282">
            <v>0</v>
          </cell>
        </row>
        <row r="283">
          <cell r="P283">
            <v>0</v>
          </cell>
          <cell r="AC283">
            <v>0</v>
          </cell>
          <cell r="AG283">
            <v>0</v>
          </cell>
        </row>
        <row r="284">
          <cell r="P284">
            <v>0</v>
          </cell>
          <cell r="AC284">
            <v>0</v>
          </cell>
          <cell r="AG284">
            <v>0</v>
          </cell>
        </row>
        <row r="285">
          <cell r="P285">
            <v>0</v>
          </cell>
          <cell r="AC285">
            <v>0</v>
          </cell>
          <cell r="AG285">
            <v>0</v>
          </cell>
        </row>
        <row r="286">
          <cell r="P286">
            <v>5.3858967120000004E-2</v>
          </cell>
          <cell r="AC286">
            <v>0.20476111823999998</v>
          </cell>
          <cell r="AG286">
            <v>0.42019698671999994</v>
          </cell>
        </row>
        <row r="287">
          <cell r="P287">
            <v>0</v>
          </cell>
          <cell r="AC287">
            <v>0</v>
          </cell>
          <cell r="AG287">
            <v>0</v>
          </cell>
        </row>
        <row r="288">
          <cell r="P288">
            <v>2.1794850000000001</v>
          </cell>
          <cell r="AC288">
            <v>8.2859699999999989</v>
          </cell>
          <cell r="AG288">
            <v>17.003909999999998</v>
          </cell>
        </row>
        <row r="289">
          <cell r="P289">
            <v>0.55000000000000004</v>
          </cell>
          <cell r="AC289">
            <v>2.2000000000000002</v>
          </cell>
          <cell r="AG289">
            <v>4.3999999999999995</v>
          </cell>
        </row>
        <row r="290">
          <cell r="P290">
            <v>0</v>
          </cell>
          <cell r="AC290">
            <v>0</v>
          </cell>
          <cell r="AG290">
            <v>0</v>
          </cell>
        </row>
        <row r="291">
          <cell r="P291">
            <v>0.12163125000000019</v>
          </cell>
          <cell r="AC291">
            <v>1.0946812500000007</v>
          </cell>
          <cell r="AG291">
            <v>1.581206250000001</v>
          </cell>
        </row>
        <row r="292">
          <cell r="P292">
            <v>0</v>
          </cell>
          <cell r="AC292">
            <v>0</v>
          </cell>
          <cell r="AG292">
            <v>0</v>
          </cell>
        </row>
        <row r="293">
          <cell r="P293">
            <v>0</v>
          </cell>
          <cell r="AC293">
            <v>0</v>
          </cell>
          <cell r="AG293">
            <v>0</v>
          </cell>
        </row>
        <row r="294">
          <cell r="P294">
            <v>0</v>
          </cell>
          <cell r="AC294">
            <v>0</v>
          </cell>
          <cell r="AG294">
            <v>0</v>
          </cell>
        </row>
        <row r="295">
          <cell r="P295">
            <v>0</v>
          </cell>
          <cell r="AC295">
            <v>0</v>
          </cell>
          <cell r="AG295">
            <v>0</v>
          </cell>
        </row>
        <row r="296">
          <cell r="P296">
            <v>0</v>
          </cell>
          <cell r="AC296">
            <v>0</v>
          </cell>
          <cell r="AG296">
            <v>0</v>
          </cell>
        </row>
        <row r="297">
          <cell r="P297">
            <v>0</v>
          </cell>
          <cell r="AC297">
            <v>0</v>
          </cell>
          <cell r="AG297">
            <v>0</v>
          </cell>
        </row>
        <row r="298">
          <cell r="P298">
            <v>0</v>
          </cell>
          <cell r="AC298">
            <v>0</v>
          </cell>
          <cell r="AG298">
            <v>0</v>
          </cell>
        </row>
        <row r="299">
          <cell r="P299">
            <v>0</v>
          </cell>
          <cell r="AC299">
            <v>0</v>
          </cell>
          <cell r="AG299">
            <v>0</v>
          </cell>
        </row>
        <row r="300">
          <cell r="P300">
            <v>0</v>
          </cell>
          <cell r="AC300">
            <v>0</v>
          </cell>
          <cell r="AG300">
            <v>0</v>
          </cell>
        </row>
        <row r="301">
          <cell r="P301">
            <v>0</v>
          </cell>
          <cell r="AC301">
            <v>0</v>
          </cell>
          <cell r="AG301">
            <v>0</v>
          </cell>
        </row>
        <row r="302">
          <cell r="P302">
            <v>0</v>
          </cell>
          <cell r="AC302">
            <v>0</v>
          </cell>
          <cell r="AG302">
            <v>0</v>
          </cell>
        </row>
        <row r="303">
          <cell r="P303">
            <v>0</v>
          </cell>
          <cell r="AC303">
            <v>0</v>
          </cell>
          <cell r="AG303">
            <v>0</v>
          </cell>
        </row>
        <row r="304">
          <cell r="P304">
            <v>0</v>
          </cell>
          <cell r="AC304">
            <v>0</v>
          </cell>
          <cell r="AG304">
            <v>0</v>
          </cell>
        </row>
        <row r="305">
          <cell r="P305">
            <v>0</v>
          </cell>
          <cell r="AC305">
            <v>0</v>
          </cell>
          <cell r="AG305">
            <v>0</v>
          </cell>
        </row>
        <row r="306">
          <cell r="P306">
            <v>0</v>
          </cell>
          <cell r="AC306">
            <v>0</v>
          </cell>
          <cell r="AG306">
            <v>0</v>
          </cell>
        </row>
        <row r="307">
          <cell r="P307">
            <v>0</v>
          </cell>
          <cell r="AC307">
            <v>0</v>
          </cell>
          <cell r="AG307">
            <v>0</v>
          </cell>
        </row>
        <row r="308">
          <cell r="P308">
            <v>0</v>
          </cell>
          <cell r="AC308">
            <v>0</v>
          </cell>
          <cell r="AG308">
            <v>0</v>
          </cell>
        </row>
        <row r="309">
          <cell r="P309">
            <v>0</v>
          </cell>
          <cell r="AC309">
            <v>0</v>
          </cell>
          <cell r="AG309">
            <v>0</v>
          </cell>
        </row>
        <row r="310">
          <cell r="P310">
            <v>0</v>
          </cell>
          <cell r="AC310">
            <v>0</v>
          </cell>
          <cell r="AG310">
            <v>0</v>
          </cell>
        </row>
        <row r="311">
          <cell r="P311">
            <v>0</v>
          </cell>
          <cell r="AC311">
            <v>0</v>
          </cell>
          <cell r="AG311">
            <v>0</v>
          </cell>
        </row>
        <row r="312">
          <cell r="P312">
            <v>0</v>
          </cell>
          <cell r="AC312">
            <v>0</v>
          </cell>
          <cell r="AG312">
            <v>0</v>
          </cell>
        </row>
        <row r="313">
          <cell r="P313">
            <v>0</v>
          </cell>
          <cell r="AC313">
            <v>0</v>
          </cell>
          <cell r="AG313">
            <v>0</v>
          </cell>
        </row>
        <row r="314">
          <cell r="P314">
            <v>0</v>
          </cell>
          <cell r="AC314">
            <v>0</v>
          </cell>
          <cell r="AG314">
            <v>0</v>
          </cell>
        </row>
        <row r="315">
          <cell r="P315">
            <v>0</v>
          </cell>
          <cell r="AC315">
            <v>0</v>
          </cell>
          <cell r="AG315">
            <v>0</v>
          </cell>
        </row>
        <row r="316">
          <cell r="P316">
            <v>0</v>
          </cell>
          <cell r="AC316">
            <v>0</v>
          </cell>
          <cell r="AG316">
            <v>0</v>
          </cell>
        </row>
        <row r="317">
          <cell r="P317">
            <v>0</v>
          </cell>
          <cell r="AC317">
            <v>0</v>
          </cell>
          <cell r="AG317">
            <v>0</v>
          </cell>
        </row>
        <row r="318">
          <cell r="P318">
            <v>0</v>
          </cell>
          <cell r="AC318">
            <v>0</v>
          </cell>
          <cell r="AG318">
            <v>0</v>
          </cell>
        </row>
        <row r="319">
          <cell r="P319">
            <v>0</v>
          </cell>
          <cell r="AC319">
            <v>0</v>
          </cell>
          <cell r="AG319">
            <v>0</v>
          </cell>
        </row>
        <row r="320">
          <cell r="P320">
            <v>0</v>
          </cell>
          <cell r="AC320">
            <v>0</v>
          </cell>
          <cell r="AG320">
            <v>0</v>
          </cell>
        </row>
        <row r="321">
          <cell r="P321">
            <v>0</v>
          </cell>
          <cell r="AC321">
            <v>0</v>
          </cell>
          <cell r="AG321">
            <v>0</v>
          </cell>
        </row>
        <row r="322">
          <cell r="P322">
            <v>0</v>
          </cell>
          <cell r="AC322">
            <v>0</v>
          </cell>
          <cell r="AG322">
            <v>0</v>
          </cell>
        </row>
        <row r="323">
          <cell r="P323">
            <v>0</v>
          </cell>
          <cell r="AC323">
            <v>0</v>
          </cell>
          <cell r="AG323">
            <v>0</v>
          </cell>
        </row>
        <row r="324">
          <cell r="P324">
            <v>0</v>
          </cell>
          <cell r="AC324">
            <v>0</v>
          </cell>
          <cell r="AG324">
            <v>0</v>
          </cell>
        </row>
        <row r="325">
          <cell r="P325">
            <v>0</v>
          </cell>
          <cell r="AC325">
            <v>0</v>
          </cell>
          <cell r="AG325">
            <v>0</v>
          </cell>
        </row>
        <row r="326">
          <cell r="P326">
            <v>0</v>
          </cell>
          <cell r="AC326">
            <v>0</v>
          </cell>
          <cell r="AG326">
            <v>0</v>
          </cell>
        </row>
        <row r="327">
          <cell r="P327">
            <v>0</v>
          </cell>
          <cell r="AC327">
            <v>0</v>
          </cell>
          <cell r="AG327">
            <v>0</v>
          </cell>
        </row>
        <row r="328">
          <cell r="P328">
            <v>0</v>
          </cell>
          <cell r="AC328">
            <v>0</v>
          </cell>
          <cell r="AG328">
            <v>0</v>
          </cell>
        </row>
        <row r="329">
          <cell r="P329">
            <v>0</v>
          </cell>
          <cell r="AC329">
            <v>0</v>
          </cell>
          <cell r="AG329">
            <v>0</v>
          </cell>
        </row>
        <row r="330">
          <cell r="P330">
            <v>0</v>
          </cell>
          <cell r="AC330">
            <v>0</v>
          </cell>
          <cell r="AG330">
            <v>0</v>
          </cell>
        </row>
        <row r="331">
          <cell r="P331">
            <v>0</v>
          </cell>
          <cell r="AC331">
            <v>0</v>
          </cell>
          <cell r="AG331">
            <v>0</v>
          </cell>
        </row>
        <row r="332">
          <cell r="P332">
            <v>0</v>
          </cell>
          <cell r="AC332">
            <v>0</v>
          </cell>
          <cell r="AG332">
            <v>0</v>
          </cell>
        </row>
        <row r="333">
          <cell r="P333">
            <v>0</v>
          </cell>
          <cell r="AC333">
            <v>0</v>
          </cell>
          <cell r="AG333">
            <v>0</v>
          </cell>
        </row>
        <row r="334">
          <cell r="P334">
            <v>0</v>
          </cell>
          <cell r="AC334">
            <v>0</v>
          </cell>
          <cell r="AG334">
            <v>0</v>
          </cell>
        </row>
        <row r="335">
          <cell r="P335">
            <v>0</v>
          </cell>
          <cell r="AC335">
            <v>0</v>
          </cell>
          <cell r="AG335">
            <v>0</v>
          </cell>
        </row>
        <row r="336">
          <cell r="P336">
            <v>0</v>
          </cell>
          <cell r="AC336">
            <v>0</v>
          </cell>
          <cell r="AG336">
            <v>0</v>
          </cell>
        </row>
        <row r="337">
          <cell r="P337">
            <v>0</v>
          </cell>
          <cell r="AC337">
            <v>0</v>
          </cell>
          <cell r="AG337">
            <v>0</v>
          </cell>
        </row>
        <row r="338">
          <cell r="P338">
            <v>0</v>
          </cell>
          <cell r="AC338">
            <v>0</v>
          </cell>
          <cell r="AG338">
            <v>0</v>
          </cell>
        </row>
        <row r="339">
          <cell r="P339">
            <v>0</v>
          </cell>
          <cell r="AC339">
            <v>0</v>
          </cell>
          <cell r="AG339">
            <v>0</v>
          </cell>
        </row>
        <row r="340">
          <cell r="P340">
            <v>0</v>
          </cell>
          <cell r="AC340">
            <v>0</v>
          </cell>
          <cell r="AG340">
            <v>0</v>
          </cell>
        </row>
        <row r="341">
          <cell r="P341">
            <v>0</v>
          </cell>
          <cell r="AC341">
            <v>0</v>
          </cell>
          <cell r="AG341">
            <v>0</v>
          </cell>
        </row>
        <row r="342">
          <cell r="P342">
            <v>0</v>
          </cell>
          <cell r="AC342">
            <v>0</v>
          </cell>
          <cell r="AG342">
            <v>0</v>
          </cell>
        </row>
        <row r="343">
          <cell r="P343">
            <v>0</v>
          </cell>
          <cell r="AC343">
            <v>0</v>
          </cell>
          <cell r="AG343">
            <v>0</v>
          </cell>
        </row>
        <row r="344">
          <cell r="P344">
            <v>0</v>
          </cell>
          <cell r="AC344">
            <v>0</v>
          </cell>
          <cell r="AG344">
            <v>0</v>
          </cell>
        </row>
        <row r="345">
          <cell r="P345">
            <v>0</v>
          </cell>
          <cell r="AC345">
            <v>0</v>
          </cell>
          <cell r="AG345">
            <v>0</v>
          </cell>
        </row>
        <row r="346">
          <cell r="P346">
            <v>0</v>
          </cell>
          <cell r="AC346">
            <v>0</v>
          </cell>
          <cell r="AG346">
            <v>0</v>
          </cell>
        </row>
        <row r="347">
          <cell r="P347">
            <v>0</v>
          </cell>
          <cell r="AC347">
            <v>0</v>
          </cell>
          <cell r="AG347">
            <v>0</v>
          </cell>
        </row>
        <row r="348">
          <cell r="P348">
            <v>3.3600719999999997</v>
          </cell>
          <cell r="AC348">
            <v>13.440287999999999</v>
          </cell>
          <cell r="AG348">
            <v>28.397965603710606</v>
          </cell>
        </row>
        <row r="349">
          <cell r="P349">
            <v>0</v>
          </cell>
          <cell r="AC349">
            <v>0</v>
          </cell>
          <cell r="AG349">
            <v>0</v>
          </cell>
        </row>
        <row r="350">
          <cell r="P350">
            <v>0</v>
          </cell>
          <cell r="AC350">
            <v>0</v>
          </cell>
          <cell r="AG350">
            <v>0</v>
          </cell>
        </row>
        <row r="351">
          <cell r="P351">
            <v>0</v>
          </cell>
          <cell r="AC351">
            <v>0</v>
          </cell>
          <cell r="AG351">
            <v>0</v>
          </cell>
        </row>
        <row r="352">
          <cell r="P352">
            <v>0</v>
          </cell>
          <cell r="AC352">
            <v>0</v>
          </cell>
          <cell r="AG352">
            <v>0</v>
          </cell>
        </row>
        <row r="353">
          <cell r="P353">
            <v>0</v>
          </cell>
          <cell r="AC353">
            <v>0</v>
          </cell>
          <cell r="AG353">
            <v>0</v>
          </cell>
        </row>
        <row r="354">
          <cell r="P354">
            <v>0</v>
          </cell>
          <cell r="AC354">
            <v>0</v>
          </cell>
          <cell r="AG354">
            <v>0</v>
          </cell>
        </row>
        <row r="355">
          <cell r="P355">
            <v>0</v>
          </cell>
          <cell r="AC355">
            <v>0</v>
          </cell>
          <cell r="AG355">
            <v>0</v>
          </cell>
        </row>
        <row r="356">
          <cell r="P356">
            <v>0</v>
          </cell>
          <cell r="AC356">
            <v>0</v>
          </cell>
          <cell r="AG356">
            <v>0</v>
          </cell>
        </row>
        <row r="357">
          <cell r="P357">
            <v>1.4853640661938541</v>
          </cell>
          <cell r="AC357">
            <v>5.9414562647754163</v>
          </cell>
          <cell r="AG357">
            <v>12.179985342789594</v>
          </cell>
        </row>
        <row r="358">
          <cell r="P358">
            <v>0</v>
          </cell>
          <cell r="AC358">
            <v>0</v>
          </cell>
          <cell r="AG358">
            <v>0</v>
          </cell>
        </row>
        <row r="359">
          <cell r="P359">
            <v>0</v>
          </cell>
          <cell r="AC359">
            <v>0</v>
          </cell>
          <cell r="AG359">
            <v>0</v>
          </cell>
        </row>
        <row r="360">
          <cell r="P360">
            <v>0</v>
          </cell>
          <cell r="AC360">
            <v>0</v>
          </cell>
          <cell r="AG360">
            <v>0</v>
          </cell>
        </row>
        <row r="361">
          <cell r="P361">
            <v>0</v>
          </cell>
          <cell r="AC361">
            <v>0</v>
          </cell>
          <cell r="AG361">
            <v>0</v>
          </cell>
        </row>
        <row r="362">
          <cell r="P362">
            <v>0</v>
          </cell>
          <cell r="AC362">
            <v>0</v>
          </cell>
          <cell r="AG362">
            <v>0</v>
          </cell>
        </row>
        <row r="363">
          <cell r="P363">
            <v>0</v>
          </cell>
          <cell r="AC363">
            <v>0</v>
          </cell>
          <cell r="AG363">
            <v>0</v>
          </cell>
        </row>
        <row r="364">
          <cell r="P364">
            <v>0</v>
          </cell>
          <cell r="AC364">
            <v>0</v>
          </cell>
          <cell r="AG364">
            <v>0</v>
          </cell>
        </row>
        <row r="365">
          <cell r="P365">
            <v>0</v>
          </cell>
          <cell r="AC365">
            <v>0</v>
          </cell>
          <cell r="AG365">
            <v>0</v>
          </cell>
        </row>
        <row r="366">
          <cell r="P366">
            <v>0</v>
          </cell>
          <cell r="AC366">
            <v>0</v>
          </cell>
          <cell r="AG366">
            <v>0</v>
          </cell>
        </row>
        <row r="367">
          <cell r="P367">
            <v>0</v>
          </cell>
          <cell r="AC367">
            <v>0</v>
          </cell>
          <cell r="AG367">
            <v>0</v>
          </cell>
        </row>
        <row r="368">
          <cell r="P368">
            <v>0</v>
          </cell>
          <cell r="AC368">
            <v>0</v>
          </cell>
          <cell r="AG368">
            <v>0</v>
          </cell>
        </row>
        <row r="369">
          <cell r="P369">
            <v>0</v>
          </cell>
          <cell r="AC369">
            <v>0</v>
          </cell>
          <cell r="AG369">
            <v>0</v>
          </cell>
        </row>
        <row r="370">
          <cell r="P370">
            <v>0</v>
          </cell>
          <cell r="AC370">
            <v>0</v>
          </cell>
          <cell r="AG370">
            <v>0</v>
          </cell>
        </row>
        <row r="371">
          <cell r="P371">
            <v>0</v>
          </cell>
          <cell r="AC371">
            <v>0</v>
          </cell>
          <cell r="AG371">
            <v>0</v>
          </cell>
        </row>
        <row r="372">
          <cell r="P372">
            <v>0</v>
          </cell>
          <cell r="AC372">
            <v>0</v>
          </cell>
          <cell r="AG372">
            <v>0</v>
          </cell>
        </row>
        <row r="373">
          <cell r="P373">
            <v>0</v>
          </cell>
          <cell r="AC373">
            <v>0</v>
          </cell>
          <cell r="AG373">
            <v>0</v>
          </cell>
        </row>
        <row r="374">
          <cell r="P374">
            <v>0</v>
          </cell>
          <cell r="AC374">
            <v>0</v>
          </cell>
          <cell r="AG374">
            <v>0</v>
          </cell>
        </row>
        <row r="375">
          <cell r="P375">
            <v>0</v>
          </cell>
          <cell r="AC375">
            <v>0</v>
          </cell>
          <cell r="AG375">
            <v>0</v>
          </cell>
        </row>
        <row r="376">
          <cell r="P376">
            <v>0</v>
          </cell>
          <cell r="AC376">
            <v>0</v>
          </cell>
          <cell r="AG376">
            <v>0</v>
          </cell>
        </row>
        <row r="377">
          <cell r="P377">
            <v>0</v>
          </cell>
          <cell r="AC377">
            <v>0</v>
          </cell>
          <cell r="AG377">
            <v>0</v>
          </cell>
        </row>
        <row r="378">
          <cell r="P378">
            <v>0</v>
          </cell>
          <cell r="AC378">
            <v>0</v>
          </cell>
          <cell r="AG378">
            <v>0</v>
          </cell>
        </row>
        <row r="379">
          <cell r="P379">
            <v>0</v>
          </cell>
          <cell r="AC379">
            <v>0</v>
          </cell>
          <cell r="AG379">
            <v>0</v>
          </cell>
        </row>
        <row r="380">
          <cell r="P380">
            <v>0</v>
          </cell>
          <cell r="AC380">
            <v>0</v>
          </cell>
          <cell r="AG380">
            <v>0</v>
          </cell>
        </row>
        <row r="381">
          <cell r="P381">
            <v>0</v>
          </cell>
          <cell r="AC381">
            <v>0</v>
          </cell>
          <cell r="AG381">
            <v>0</v>
          </cell>
        </row>
        <row r="382">
          <cell r="P382">
            <v>0</v>
          </cell>
          <cell r="AC382">
            <v>0</v>
          </cell>
          <cell r="AG382">
            <v>0</v>
          </cell>
        </row>
        <row r="383">
          <cell r="P383">
            <v>0</v>
          </cell>
          <cell r="AC383">
            <v>0</v>
          </cell>
          <cell r="AG383">
            <v>0</v>
          </cell>
        </row>
        <row r="384">
          <cell r="P384">
            <v>0</v>
          </cell>
          <cell r="AC384">
            <v>0</v>
          </cell>
          <cell r="AG384">
            <v>0</v>
          </cell>
        </row>
        <row r="385">
          <cell r="P385">
            <v>0</v>
          </cell>
          <cell r="AC385">
            <v>0</v>
          </cell>
          <cell r="AG385">
            <v>0</v>
          </cell>
        </row>
        <row r="386">
          <cell r="P386">
            <v>0</v>
          </cell>
          <cell r="AC386">
            <v>0</v>
          </cell>
          <cell r="AG386">
            <v>0</v>
          </cell>
        </row>
        <row r="387">
          <cell r="P387">
            <v>0</v>
          </cell>
          <cell r="AC387">
            <v>0</v>
          </cell>
          <cell r="AG387">
            <v>0</v>
          </cell>
        </row>
        <row r="388">
          <cell r="P388">
            <v>0</v>
          </cell>
          <cell r="AC388">
            <v>0</v>
          </cell>
          <cell r="AG388">
            <v>0</v>
          </cell>
        </row>
        <row r="389">
          <cell r="P389">
            <v>0</v>
          </cell>
          <cell r="AC389">
            <v>0</v>
          </cell>
          <cell r="AG389">
            <v>0</v>
          </cell>
        </row>
        <row r="390">
          <cell r="P390">
            <v>0</v>
          </cell>
          <cell r="AC390">
            <v>0</v>
          </cell>
          <cell r="AG390">
            <v>0</v>
          </cell>
        </row>
        <row r="391">
          <cell r="P391">
            <v>0</v>
          </cell>
          <cell r="AC391">
            <v>0</v>
          </cell>
          <cell r="AG391">
            <v>0</v>
          </cell>
        </row>
        <row r="392">
          <cell r="P392">
            <v>0</v>
          </cell>
          <cell r="AC392">
            <v>0</v>
          </cell>
          <cell r="AG392">
            <v>0</v>
          </cell>
        </row>
        <row r="393">
          <cell r="P393">
            <v>0</v>
          </cell>
          <cell r="AC393">
            <v>0</v>
          </cell>
          <cell r="AG393">
            <v>0</v>
          </cell>
        </row>
        <row r="394">
          <cell r="P394">
            <v>0</v>
          </cell>
          <cell r="AC394">
            <v>0</v>
          </cell>
          <cell r="AG394">
            <v>0</v>
          </cell>
        </row>
        <row r="395">
          <cell r="P395">
            <v>0</v>
          </cell>
          <cell r="AC395">
            <v>0</v>
          </cell>
          <cell r="AG395">
            <v>0</v>
          </cell>
        </row>
        <row r="396">
          <cell r="P396">
            <v>0</v>
          </cell>
          <cell r="AC396">
            <v>0</v>
          </cell>
          <cell r="AG396">
            <v>0</v>
          </cell>
        </row>
        <row r="397">
          <cell r="P397">
            <v>0.46264800000000006</v>
          </cell>
          <cell r="AC397">
            <v>1.758896</v>
          </cell>
          <cell r="AG397">
            <v>3.6094880000000007</v>
          </cell>
        </row>
        <row r="398">
          <cell r="P398">
            <v>0</v>
          </cell>
          <cell r="AC398">
            <v>0</v>
          </cell>
          <cell r="AG398">
            <v>0</v>
          </cell>
        </row>
        <row r="399">
          <cell r="P399">
            <v>0.19433880000000001</v>
          </cell>
          <cell r="AC399">
            <v>0.73883760000000009</v>
          </cell>
          <cell r="AG399">
            <v>1.5161928</v>
          </cell>
        </row>
        <row r="400">
          <cell r="P400">
            <v>0.92946928799999995</v>
          </cell>
          <cell r="AC400">
            <v>3.5348138759999999</v>
          </cell>
          <cell r="AG400">
            <v>7.2526910279999992</v>
          </cell>
        </row>
        <row r="401">
          <cell r="P401">
            <v>0</v>
          </cell>
          <cell r="AC401">
            <v>0</v>
          </cell>
          <cell r="AG401">
            <v>0</v>
          </cell>
        </row>
        <row r="402">
          <cell r="P402">
            <v>1.4811840000000001</v>
          </cell>
          <cell r="AC402">
            <v>5.6311679999999997</v>
          </cell>
          <cell r="AG402">
            <v>11.555904000000002</v>
          </cell>
        </row>
        <row r="403">
          <cell r="P403">
            <v>3.0399113183999997</v>
          </cell>
          <cell r="AC403">
            <v>11.5609206768</v>
          </cell>
          <cell r="AG403">
            <v>23.720565950400001</v>
          </cell>
        </row>
        <row r="404">
          <cell r="P404">
            <v>0.72734600000000005</v>
          </cell>
          <cell r="AC404">
            <v>2.9093840000000002</v>
          </cell>
          <cell r="AG404">
            <v>5.8187679999999995</v>
          </cell>
        </row>
        <row r="405">
          <cell r="P405">
            <v>0</v>
          </cell>
          <cell r="AC405">
            <v>0</v>
          </cell>
          <cell r="AG405">
            <v>0</v>
          </cell>
        </row>
        <row r="406">
          <cell r="P406">
            <v>1.2149873696162796</v>
          </cell>
          <cell r="AC406">
            <v>4.6206520954830825</v>
          </cell>
          <cell r="AG406">
            <v>9.480601573948201</v>
          </cell>
        </row>
        <row r="407">
          <cell r="P407">
            <v>0.33064940451312003</v>
          </cell>
          <cell r="AC407">
            <v>1.2574746882482402</v>
          </cell>
          <cell r="AG407">
            <v>2.5800723063007203</v>
          </cell>
        </row>
        <row r="408">
          <cell r="P408">
            <v>0.44104041517071041</v>
          </cell>
          <cell r="AC408">
            <v>1.6772967106603616</v>
          </cell>
          <cell r="AG408">
            <v>3.4414583713432032</v>
          </cell>
        </row>
        <row r="409">
          <cell r="P409">
            <v>0.91087990224000004</v>
          </cell>
          <cell r="AC409">
            <v>3.4641175984800001</v>
          </cell>
          <cell r="AG409">
            <v>7.1076372074399998</v>
          </cell>
        </row>
        <row r="410">
          <cell r="P410">
            <v>6.8610000000000004E-2</v>
          </cell>
          <cell r="AC410">
            <v>0.27444000000000002</v>
          </cell>
          <cell r="AG410">
            <v>0.54888000000000003</v>
          </cell>
        </row>
        <row r="411">
          <cell r="P411">
            <v>8.7281519999999997</v>
          </cell>
          <cell r="AC411">
            <v>33.182704000000001</v>
          </cell>
          <cell r="AG411">
            <v>68.095312000000007</v>
          </cell>
        </row>
        <row r="412">
          <cell r="P412">
            <v>2.4819621886762562</v>
          </cell>
          <cell r="AC412">
            <v>9.9278487547050247</v>
          </cell>
          <cell r="AG412">
            <v>20.401729190918829</v>
          </cell>
        </row>
        <row r="413">
          <cell r="P413">
            <v>0</v>
          </cell>
          <cell r="AC413">
            <v>0</v>
          </cell>
          <cell r="AG413">
            <v>0</v>
          </cell>
        </row>
        <row r="414">
          <cell r="P414">
            <v>0</v>
          </cell>
          <cell r="AC414">
            <v>0</v>
          </cell>
          <cell r="AG414">
            <v>0</v>
          </cell>
        </row>
        <row r="415">
          <cell r="P415">
            <v>0</v>
          </cell>
          <cell r="AC415">
            <v>0</v>
          </cell>
          <cell r="AG415">
            <v>0</v>
          </cell>
        </row>
        <row r="416">
          <cell r="P416">
            <v>0</v>
          </cell>
          <cell r="AC416">
            <v>0</v>
          </cell>
          <cell r="AG416">
            <v>0</v>
          </cell>
        </row>
        <row r="417">
          <cell r="P417">
            <v>5.9700559680000001E-2</v>
          </cell>
          <cell r="AC417">
            <v>0.22696969536</v>
          </cell>
          <cell r="AG417">
            <v>0.46577193407999995</v>
          </cell>
        </row>
        <row r="418">
          <cell r="P418">
            <v>0</v>
          </cell>
          <cell r="AC418">
            <v>0</v>
          </cell>
          <cell r="AG418">
            <v>0</v>
          </cell>
        </row>
        <row r="419">
          <cell r="P419">
            <v>2.3776200000000003</v>
          </cell>
          <cell r="AC419">
            <v>9.0392399999999995</v>
          </cell>
          <cell r="AG419">
            <v>18.549720000000001</v>
          </cell>
        </row>
        <row r="420">
          <cell r="P420">
            <v>0.44</v>
          </cell>
          <cell r="AC420">
            <v>1.76</v>
          </cell>
          <cell r="AG420">
            <v>3.52</v>
          </cell>
        </row>
        <row r="421">
          <cell r="P421">
            <v>0</v>
          </cell>
          <cell r="AC421">
            <v>0</v>
          </cell>
          <cell r="AG421">
            <v>0</v>
          </cell>
        </row>
        <row r="422">
          <cell r="P422">
            <v>0.13985833333333358</v>
          </cell>
          <cell r="AC422">
            <v>1.2587250000000008</v>
          </cell>
          <cell r="AG422">
            <v>1.8181583333333353</v>
          </cell>
        </row>
        <row r="423">
          <cell r="P423">
            <v>0</v>
          </cell>
          <cell r="AC423">
            <v>0</v>
          </cell>
          <cell r="AG423">
            <v>0</v>
          </cell>
        </row>
        <row r="424">
          <cell r="P424">
            <v>0</v>
          </cell>
          <cell r="AC424">
            <v>0</v>
          </cell>
          <cell r="AG424">
            <v>0</v>
          </cell>
        </row>
        <row r="425">
          <cell r="P425">
            <v>0</v>
          </cell>
          <cell r="AC425">
            <v>0</v>
          </cell>
          <cell r="AG425">
            <v>0</v>
          </cell>
        </row>
        <row r="426">
          <cell r="P426">
            <v>0</v>
          </cell>
          <cell r="AC426">
            <v>0</v>
          </cell>
          <cell r="AG426">
            <v>0</v>
          </cell>
        </row>
        <row r="427">
          <cell r="P427">
            <v>0</v>
          </cell>
          <cell r="AC427">
            <v>0</v>
          </cell>
          <cell r="AG427">
            <v>0</v>
          </cell>
        </row>
        <row r="428">
          <cell r="P428">
            <v>0</v>
          </cell>
          <cell r="AC428">
            <v>0</v>
          </cell>
          <cell r="AG428">
            <v>0</v>
          </cell>
        </row>
        <row r="429">
          <cell r="P429">
            <v>0</v>
          </cell>
          <cell r="AC429">
            <v>0</v>
          </cell>
          <cell r="AG429">
            <v>0</v>
          </cell>
        </row>
        <row r="430">
          <cell r="P430">
            <v>0</v>
          </cell>
          <cell r="AC430">
            <v>0</v>
          </cell>
          <cell r="AG430">
            <v>0</v>
          </cell>
        </row>
        <row r="431">
          <cell r="P431">
            <v>0</v>
          </cell>
          <cell r="AC431">
            <v>0</v>
          </cell>
          <cell r="AG431">
            <v>0</v>
          </cell>
        </row>
        <row r="432">
          <cell r="P432">
            <v>0</v>
          </cell>
          <cell r="AC432">
            <v>0</v>
          </cell>
          <cell r="AG432">
            <v>0</v>
          </cell>
        </row>
        <row r="433">
          <cell r="P433">
            <v>0</v>
          </cell>
          <cell r="AC433">
            <v>0</v>
          </cell>
          <cell r="AG433">
            <v>0</v>
          </cell>
        </row>
        <row r="434">
          <cell r="P434">
            <v>0</v>
          </cell>
          <cell r="AC434">
            <v>0</v>
          </cell>
          <cell r="AG434">
            <v>0</v>
          </cell>
        </row>
        <row r="435">
          <cell r="P435">
            <v>0</v>
          </cell>
          <cell r="AC435">
            <v>0</v>
          </cell>
          <cell r="AG435">
            <v>0</v>
          </cell>
        </row>
        <row r="436">
          <cell r="P436">
            <v>0</v>
          </cell>
          <cell r="AC436">
            <v>0</v>
          </cell>
          <cell r="AG436">
            <v>0</v>
          </cell>
        </row>
        <row r="437">
          <cell r="P437">
            <v>0</v>
          </cell>
          <cell r="AC437">
            <v>0</v>
          </cell>
          <cell r="AG437">
            <v>0</v>
          </cell>
        </row>
        <row r="438">
          <cell r="P438">
            <v>0</v>
          </cell>
          <cell r="AC438">
            <v>0</v>
          </cell>
          <cell r="AG438">
            <v>0</v>
          </cell>
        </row>
        <row r="439">
          <cell r="P439">
            <v>0</v>
          </cell>
          <cell r="AC439">
            <v>0</v>
          </cell>
          <cell r="AG439">
            <v>0</v>
          </cell>
        </row>
        <row r="440">
          <cell r="P440">
            <v>0</v>
          </cell>
          <cell r="AC440">
            <v>0</v>
          </cell>
          <cell r="AG440">
            <v>0</v>
          </cell>
        </row>
        <row r="441">
          <cell r="P441">
            <v>0</v>
          </cell>
          <cell r="AC441">
            <v>0</v>
          </cell>
          <cell r="AG441">
            <v>0</v>
          </cell>
        </row>
        <row r="442">
          <cell r="P442">
            <v>0</v>
          </cell>
          <cell r="AC442">
            <v>0</v>
          </cell>
          <cell r="AG442">
            <v>0</v>
          </cell>
        </row>
        <row r="443">
          <cell r="P443">
            <v>0</v>
          </cell>
          <cell r="AC443">
            <v>0</v>
          </cell>
          <cell r="AG443">
            <v>0</v>
          </cell>
        </row>
        <row r="444">
          <cell r="P444">
            <v>0</v>
          </cell>
          <cell r="AC444">
            <v>0</v>
          </cell>
          <cell r="AG444">
            <v>0</v>
          </cell>
        </row>
        <row r="445">
          <cell r="P445">
            <v>0</v>
          </cell>
          <cell r="AC445">
            <v>0</v>
          </cell>
          <cell r="AG445">
            <v>0</v>
          </cell>
        </row>
        <row r="446">
          <cell r="P446">
            <v>0</v>
          </cell>
          <cell r="AC446">
            <v>0</v>
          </cell>
          <cell r="AG446">
            <v>0</v>
          </cell>
        </row>
        <row r="447">
          <cell r="P447">
            <v>0</v>
          </cell>
          <cell r="AC447">
            <v>0</v>
          </cell>
          <cell r="AG447">
            <v>0</v>
          </cell>
        </row>
        <row r="448">
          <cell r="P448">
            <v>0</v>
          </cell>
          <cell r="AC448">
            <v>0</v>
          </cell>
          <cell r="AG448">
            <v>0</v>
          </cell>
        </row>
        <row r="449">
          <cell r="P449">
            <v>0</v>
          </cell>
          <cell r="AC449">
            <v>0</v>
          </cell>
          <cell r="AG449">
            <v>0</v>
          </cell>
        </row>
        <row r="450">
          <cell r="P450">
            <v>0</v>
          </cell>
          <cell r="AC450">
            <v>0</v>
          </cell>
          <cell r="AG450">
            <v>0</v>
          </cell>
        </row>
        <row r="451">
          <cell r="P451">
            <v>0</v>
          </cell>
          <cell r="AC451">
            <v>0</v>
          </cell>
          <cell r="AG451">
            <v>0</v>
          </cell>
        </row>
        <row r="452">
          <cell r="P452">
            <v>0</v>
          </cell>
          <cell r="AC452">
            <v>0</v>
          </cell>
          <cell r="AG452">
            <v>0</v>
          </cell>
        </row>
        <row r="453">
          <cell r="P453">
            <v>0</v>
          </cell>
          <cell r="AC453">
            <v>0</v>
          </cell>
          <cell r="AG453">
            <v>0</v>
          </cell>
        </row>
        <row r="454">
          <cell r="P454">
            <v>0</v>
          </cell>
          <cell r="AC454">
            <v>0</v>
          </cell>
          <cell r="AG454">
            <v>0</v>
          </cell>
        </row>
        <row r="455">
          <cell r="P455">
            <v>0</v>
          </cell>
          <cell r="AC455">
            <v>0</v>
          </cell>
          <cell r="AG455">
            <v>0</v>
          </cell>
        </row>
        <row r="456">
          <cell r="P456">
            <v>0</v>
          </cell>
          <cell r="AC456">
            <v>0</v>
          </cell>
          <cell r="AG456">
            <v>0</v>
          </cell>
        </row>
        <row r="457">
          <cell r="P457">
            <v>0</v>
          </cell>
          <cell r="AC457">
            <v>0</v>
          </cell>
          <cell r="AG457">
            <v>0</v>
          </cell>
        </row>
        <row r="458">
          <cell r="P458">
            <v>0</v>
          </cell>
          <cell r="AC458">
            <v>0</v>
          </cell>
          <cell r="AG458">
            <v>0</v>
          </cell>
        </row>
        <row r="459">
          <cell r="P459">
            <v>0</v>
          </cell>
          <cell r="AC459">
            <v>0</v>
          </cell>
          <cell r="AG459">
            <v>0</v>
          </cell>
        </row>
        <row r="460">
          <cell r="P460">
            <v>0</v>
          </cell>
          <cell r="AC460">
            <v>0</v>
          </cell>
          <cell r="AG460">
            <v>0</v>
          </cell>
        </row>
        <row r="461">
          <cell r="P461">
            <v>0</v>
          </cell>
          <cell r="AC461">
            <v>0</v>
          </cell>
          <cell r="AG461">
            <v>0</v>
          </cell>
        </row>
        <row r="462">
          <cell r="P462">
            <v>0</v>
          </cell>
          <cell r="AC462">
            <v>0</v>
          </cell>
          <cell r="AG462">
            <v>0</v>
          </cell>
        </row>
        <row r="463">
          <cell r="P463">
            <v>0</v>
          </cell>
          <cell r="AC463">
            <v>0</v>
          </cell>
          <cell r="AG463">
            <v>0</v>
          </cell>
        </row>
        <row r="464">
          <cell r="P464">
            <v>0</v>
          </cell>
          <cell r="AC464">
            <v>0</v>
          </cell>
          <cell r="AG464">
            <v>0</v>
          </cell>
        </row>
        <row r="465">
          <cell r="P465">
            <v>0</v>
          </cell>
          <cell r="AC465">
            <v>0</v>
          </cell>
          <cell r="AG465">
            <v>0</v>
          </cell>
        </row>
        <row r="466">
          <cell r="P466">
            <v>0</v>
          </cell>
          <cell r="AC466">
            <v>0</v>
          </cell>
          <cell r="AG466">
            <v>0</v>
          </cell>
        </row>
        <row r="467">
          <cell r="P467">
            <v>0</v>
          </cell>
          <cell r="AC467">
            <v>0</v>
          </cell>
          <cell r="AG467">
            <v>0</v>
          </cell>
        </row>
        <row r="468">
          <cell r="P468">
            <v>0</v>
          </cell>
          <cell r="AC468">
            <v>0</v>
          </cell>
          <cell r="AG468">
            <v>0</v>
          </cell>
        </row>
        <row r="469">
          <cell r="P469">
            <v>0</v>
          </cell>
          <cell r="AC469">
            <v>0</v>
          </cell>
          <cell r="AG469">
            <v>0</v>
          </cell>
        </row>
        <row r="470">
          <cell r="P470">
            <v>0</v>
          </cell>
          <cell r="AC470">
            <v>0</v>
          </cell>
          <cell r="AG470">
            <v>0</v>
          </cell>
        </row>
        <row r="471">
          <cell r="P471">
            <v>0</v>
          </cell>
          <cell r="AC471">
            <v>0</v>
          </cell>
          <cell r="AG471">
            <v>0</v>
          </cell>
        </row>
        <row r="472">
          <cell r="P472">
            <v>0</v>
          </cell>
          <cell r="AC472">
            <v>0</v>
          </cell>
          <cell r="AG472">
            <v>0</v>
          </cell>
        </row>
        <row r="473">
          <cell r="P473">
            <v>0</v>
          </cell>
          <cell r="AC473">
            <v>0</v>
          </cell>
          <cell r="AG473">
            <v>0</v>
          </cell>
        </row>
        <row r="474">
          <cell r="P474">
            <v>0</v>
          </cell>
          <cell r="AC474">
            <v>0</v>
          </cell>
          <cell r="AG474">
            <v>0</v>
          </cell>
        </row>
        <row r="475">
          <cell r="P475">
            <v>0</v>
          </cell>
          <cell r="AC475">
            <v>0</v>
          </cell>
          <cell r="AG475">
            <v>0</v>
          </cell>
        </row>
        <row r="476">
          <cell r="P476">
            <v>0</v>
          </cell>
          <cell r="AC476">
            <v>0</v>
          </cell>
          <cell r="AG476">
            <v>0</v>
          </cell>
        </row>
        <row r="477">
          <cell r="P477">
            <v>0</v>
          </cell>
          <cell r="AC477">
            <v>0</v>
          </cell>
          <cell r="AG477">
            <v>0</v>
          </cell>
        </row>
        <row r="478">
          <cell r="P478">
            <v>0</v>
          </cell>
          <cell r="AC478">
            <v>0</v>
          </cell>
          <cell r="AG478">
            <v>0</v>
          </cell>
        </row>
        <row r="479">
          <cell r="P479">
            <v>3.3600719999999997</v>
          </cell>
          <cell r="AC479">
            <v>13.440287999999999</v>
          </cell>
          <cell r="AG479">
            <v>28.397965603710606</v>
          </cell>
        </row>
        <row r="480">
          <cell r="P480">
            <v>0</v>
          </cell>
          <cell r="AC480">
            <v>0</v>
          </cell>
          <cell r="AG480">
            <v>0</v>
          </cell>
        </row>
        <row r="481">
          <cell r="P481">
            <v>0</v>
          </cell>
          <cell r="AC481">
            <v>0</v>
          </cell>
          <cell r="AG481">
            <v>0</v>
          </cell>
        </row>
        <row r="482">
          <cell r="P482">
            <v>0</v>
          </cell>
          <cell r="AC482">
            <v>0</v>
          </cell>
          <cell r="AG482">
            <v>0</v>
          </cell>
        </row>
        <row r="483">
          <cell r="P483">
            <v>0</v>
          </cell>
          <cell r="AC483">
            <v>0</v>
          </cell>
          <cell r="AG483">
            <v>0</v>
          </cell>
        </row>
        <row r="484">
          <cell r="P484">
            <v>0</v>
          </cell>
          <cell r="AC484">
            <v>0</v>
          </cell>
          <cell r="AG484">
            <v>0</v>
          </cell>
        </row>
        <row r="485">
          <cell r="P485">
            <v>0</v>
          </cell>
          <cell r="AC485">
            <v>0</v>
          </cell>
          <cell r="AG485">
            <v>0</v>
          </cell>
        </row>
        <row r="486">
          <cell r="P486">
            <v>0</v>
          </cell>
          <cell r="AC486">
            <v>0</v>
          </cell>
          <cell r="AG486">
            <v>0</v>
          </cell>
        </row>
        <row r="487">
          <cell r="P487">
            <v>0</v>
          </cell>
          <cell r="AC487">
            <v>0</v>
          </cell>
          <cell r="AG487">
            <v>0</v>
          </cell>
        </row>
        <row r="488">
          <cell r="P488">
            <v>1.620397163120568</v>
          </cell>
          <cell r="AC488">
            <v>6.4815886524822721</v>
          </cell>
          <cell r="AG488">
            <v>13.287256737588647</v>
          </cell>
        </row>
        <row r="489">
          <cell r="P489">
            <v>0</v>
          </cell>
          <cell r="AC489">
            <v>0</v>
          </cell>
          <cell r="AG489">
            <v>0</v>
          </cell>
        </row>
        <row r="490">
          <cell r="P490">
            <v>0</v>
          </cell>
          <cell r="AC490">
            <v>0</v>
          </cell>
          <cell r="AG490">
            <v>0</v>
          </cell>
        </row>
        <row r="491">
          <cell r="P491">
            <v>0</v>
          </cell>
          <cell r="AC491">
            <v>0</v>
          </cell>
          <cell r="AG491">
            <v>0</v>
          </cell>
        </row>
        <row r="492">
          <cell r="P492">
            <v>0</v>
          </cell>
          <cell r="AC492">
            <v>0</v>
          </cell>
          <cell r="AG492">
            <v>0</v>
          </cell>
        </row>
        <row r="493">
          <cell r="P493">
            <v>0</v>
          </cell>
          <cell r="AC493">
            <v>0</v>
          </cell>
          <cell r="AG493">
            <v>0</v>
          </cell>
        </row>
        <row r="494">
          <cell r="P494">
            <v>0</v>
          </cell>
          <cell r="AC494">
            <v>0</v>
          </cell>
          <cell r="AG494">
            <v>0</v>
          </cell>
        </row>
        <row r="495">
          <cell r="P495">
            <v>0</v>
          </cell>
          <cell r="AC495">
            <v>0</v>
          </cell>
          <cell r="AG495">
            <v>0</v>
          </cell>
        </row>
        <row r="496">
          <cell r="P496">
            <v>0</v>
          </cell>
          <cell r="AC496">
            <v>0</v>
          </cell>
          <cell r="AG496">
            <v>0</v>
          </cell>
        </row>
        <row r="497">
          <cell r="P497">
            <v>0</v>
          </cell>
          <cell r="AC497">
            <v>0</v>
          </cell>
          <cell r="AG497">
            <v>0</v>
          </cell>
        </row>
        <row r="498">
          <cell r="P498">
            <v>0</v>
          </cell>
          <cell r="AC498">
            <v>0</v>
          </cell>
          <cell r="AG498">
            <v>0</v>
          </cell>
        </row>
        <row r="499">
          <cell r="P499">
            <v>0</v>
          </cell>
          <cell r="AC499">
            <v>0</v>
          </cell>
          <cell r="AG499">
            <v>0</v>
          </cell>
        </row>
        <row r="500">
          <cell r="P500">
            <v>0</v>
          </cell>
          <cell r="AC500">
            <v>0</v>
          </cell>
          <cell r="AG500">
            <v>0</v>
          </cell>
        </row>
        <row r="501">
          <cell r="P501">
            <v>0</v>
          </cell>
          <cell r="AC501">
            <v>0</v>
          </cell>
          <cell r="AG501">
            <v>0</v>
          </cell>
        </row>
        <row r="502">
          <cell r="P502">
            <v>0</v>
          </cell>
          <cell r="AC502">
            <v>0</v>
          </cell>
          <cell r="AG502">
            <v>0</v>
          </cell>
        </row>
        <row r="503">
          <cell r="P503">
            <v>0</v>
          </cell>
          <cell r="AC503">
            <v>0</v>
          </cell>
          <cell r="AG503">
            <v>0</v>
          </cell>
        </row>
        <row r="504">
          <cell r="P504">
            <v>0</v>
          </cell>
          <cell r="AC504">
            <v>0</v>
          </cell>
          <cell r="AG504">
            <v>0</v>
          </cell>
        </row>
        <row r="505">
          <cell r="P505">
            <v>0</v>
          </cell>
          <cell r="AC505">
            <v>0</v>
          </cell>
          <cell r="AG505">
            <v>0</v>
          </cell>
        </row>
        <row r="506">
          <cell r="P506">
            <v>0</v>
          </cell>
          <cell r="AC506">
            <v>0</v>
          </cell>
          <cell r="AG506">
            <v>0</v>
          </cell>
        </row>
        <row r="507">
          <cell r="P507">
            <v>0</v>
          </cell>
          <cell r="AC507">
            <v>0</v>
          </cell>
          <cell r="AG507">
            <v>0</v>
          </cell>
        </row>
        <row r="508">
          <cell r="P508">
            <v>0</v>
          </cell>
          <cell r="AC508">
            <v>0</v>
          </cell>
          <cell r="AG508">
            <v>0</v>
          </cell>
        </row>
        <row r="509">
          <cell r="P509">
            <v>0</v>
          </cell>
          <cell r="AC509">
            <v>0</v>
          </cell>
          <cell r="AG509">
            <v>0</v>
          </cell>
        </row>
        <row r="510">
          <cell r="P510">
            <v>0</v>
          </cell>
          <cell r="AC510">
            <v>0</v>
          </cell>
          <cell r="AG510">
            <v>0</v>
          </cell>
        </row>
        <row r="511">
          <cell r="P511">
            <v>0</v>
          </cell>
          <cell r="AC511">
            <v>0</v>
          </cell>
          <cell r="AG511">
            <v>0</v>
          </cell>
        </row>
        <row r="512">
          <cell r="P512">
            <v>0</v>
          </cell>
          <cell r="AC512">
            <v>0</v>
          </cell>
          <cell r="AG512">
            <v>0</v>
          </cell>
        </row>
        <row r="513">
          <cell r="P513">
            <v>0</v>
          </cell>
          <cell r="AC513">
            <v>0</v>
          </cell>
          <cell r="AG513">
            <v>0</v>
          </cell>
        </row>
        <row r="514">
          <cell r="P514">
            <v>0</v>
          </cell>
          <cell r="AC514">
            <v>0</v>
          </cell>
          <cell r="AG514">
            <v>0</v>
          </cell>
        </row>
        <row r="515">
          <cell r="P515">
            <v>0</v>
          </cell>
          <cell r="AC515">
            <v>0</v>
          </cell>
          <cell r="AG515">
            <v>0</v>
          </cell>
        </row>
        <row r="516">
          <cell r="P516">
            <v>0</v>
          </cell>
          <cell r="AC516">
            <v>0</v>
          </cell>
          <cell r="AG516">
            <v>0</v>
          </cell>
        </row>
        <row r="517">
          <cell r="P517">
            <v>0</v>
          </cell>
          <cell r="AC517">
            <v>0</v>
          </cell>
          <cell r="AG517">
            <v>0</v>
          </cell>
        </row>
        <row r="518">
          <cell r="P518">
            <v>0</v>
          </cell>
          <cell r="AC518">
            <v>0</v>
          </cell>
          <cell r="AG518">
            <v>0</v>
          </cell>
        </row>
        <row r="519">
          <cell r="P519">
            <v>0</v>
          </cell>
          <cell r="AC519">
            <v>0</v>
          </cell>
          <cell r="AG519">
            <v>0</v>
          </cell>
        </row>
        <row r="520">
          <cell r="P520">
            <v>0</v>
          </cell>
          <cell r="AC520">
            <v>0</v>
          </cell>
          <cell r="AG520">
            <v>0</v>
          </cell>
        </row>
        <row r="521">
          <cell r="P521">
            <v>0</v>
          </cell>
          <cell r="AC521">
            <v>0</v>
          </cell>
          <cell r="AG521">
            <v>0</v>
          </cell>
        </row>
        <row r="522">
          <cell r="P522">
            <v>0</v>
          </cell>
          <cell r="AC522">
            <v>0</v>
          </cell>
          <cell r="AG522">
            <v>0</v>
          </cell>
        </row>
        <row r="523">
          <cell r="P523">
            <v>0</v>
          </cell>
          <cell r="AC523">
            <v>0</v>
          </cell>
          <cell r="AG523">
            <v>0</v>
          </cell>
        </row>
        <row r="524">
          <cell r="P524">
            <v>0</v>
          </cell>
          <cell r="AC524">
            <v>0</v>
          </cell>
          <cell r="AG524">
            <v>0</v>
          </cell>
        </row>
        <row r="525">
          <cell r="P525">
            <v>0</v>
          </cell>
          <cell r="AC525">
            <v>0</v>
          </cell>
          <cell r="AG525">
            <v>0</v>
          </cell>
        </row>
        <row r="526">
          <cell r="P526">
            <v>0</v>
          </cell>
          <cell r="AC526">
            <v>0</v>
          </cell>
          <cell r="AG526">
            <v>0</v>
          </cell>
        </row>
        <row r="527">
          <cell r="P527">
            <v>0</v>
          </cell>
          <cell r="AC527">
            <v>0</v>
          </cell>
          <cell r="AG527">
            <v>0</v>
          </cell>
        </row>
        <row r="528">
          <cell r="P528">
            <v>0.5338212</v>
          </cell>
          <cell r="AC528">
            <v>2.0294824</v>
          </cell>
          <cell r="AG528">
            <v>4.1647672000000009</v>
          </cell>
        </row>
        <row r="529">
          <cell r="P529">
            <v>0</v>
          </cell>
          <cell r="AC529">
            <v>0</v>
          </cell>
          <cell r="AG529">
            <v>0</v>
          </cell>
        </row>
        <row r="530">
          <cell r="P530">
            <v>0.2244642</v>
          </cell>
          <cell r="AC530">
            <v>0.85336840000000003</v>
          </cell>
          <cell r="AG530">
            <v>1.7512251999999999</v>
          </cell>
        </row>
        <row r="531">
          <cell r="P531">
            <v>1.0730478539999999</v>
          </cell>
          <cell r="AC531">
            <v>4.0812490579999992</v>
          </cell>
          <cell r="AG531">
            <v>8.3734404740000006</v>
          </cell>
        </row>
        <row r="532">
          <cell r="P532">
            <v>0</v>
          </cell>
          <cell r="AC532">
            <v>0</v>
          </cell>
          <cell r="AG532">
            <v>0</v>
          </cell>
        </row>
        <row r="533">
          <cell r="P533">
            <v>1.7067360000000003</v>
          </cell>
          <cell r="AC533">
            <v>6.4886720000000002</v>
          </cell>
          <cell r="AG533">
            <v>13.315615999999999</v>
          </cell>
        </row>
        <row r="534">
          <cell r="P534">
            <v>3.5094976871999997</v>
          </cell>
          <cell r="AC534">
            <v>13.3480851544</v>
          </cell>
          <cell r="AG534">
            <v>27.386075903199998</v>
          </cell>
        </row>
        <row r="535">
          <cell r="P535">
            <v>0.83801300000000001</v>
          </cell>
          <cell r="AC535">
            <v>3.352052</v>
          </cell>
          <cell r="AG535">
            <v>6.7041040000000001</v>
          </cell>
        </row>
        <row r="536">
          <cell r="P536">
            <v>0</v>
          </cell>
          <cell r="AC536">
            <v>0</v>
          </cell>
          <cell r="AG536">
            <v>0</v>
          </cell>
        </row>
        <row r="537">
          <cell r="P537">
            <v>1.4026709719577672</v>
          </cell>
          <cell r="AC537">
            <v>5.3349434152883406</v>
          </cell>
          <cell r="AG537">
            <v>10.945627303119412</v>
          </cell>
        </row>
        <row r="538">
          <cell r="P538">
            <v>0.38172604358196005</v>
          </cell>
          <cell r="AC538">
            <v>1.4518635398929201</v>
          </cell>
          <cell r="AG538">
            <v>2.9787677142207603</v>
          </cell>
        </row>
        <row r="539">
          <cell r="P539">
            <v>0.50916956282067038</v>
          </cell>
          <cell r="AC539">
            <v>1.9365844597496706</v>
          </cell>
          <cell r="AG539">
            <v>3.9732627110323526</v>
          </cell>
        </row>
        <row r="540">
          <cell r="P540">
            <v>1.05158689692</v>
          </cell>
          <cell r="AC540">
            <v>3.99962407684</v>
          </cell>
          <cell r="AG540">
            <v>8.2059716645199998</v>
          </cell>
        </row>
        <row r="541">
          <cell r="P541">
            <v>0.10291500000000001</v>
          </cell>
          <cell r="AC541">
            <v>0.41166000000000003</v>
          </cell>
          <cell r="AG541">
            <v>0.82331999999999994</v>
          </cell>
        </row>
        <row r="542">
          <cell r="P542">
            <v>10.056156</v>
          </cell>
          <cell r="AC542">
            <v>38.231512000000002</v>
          </cell>
          <cell r="AG542">
            <v>78.456136000000001</v>
          </cell>
        </row>
        <row r="543">
          <cell r="P543">
            <v>2.8956225534556319</v>
          </cell>
          <cell r="AC543">
            <v>11.582490213822528</v>
          </cell>
          <cell r="AG543">
            <v>23.802017389405304</v>
          </cell>
        </row>
        <row r="544">
          <cell r="P544">
            <v>0</v>
          </cell>
          <cell r="AC544">
            <v>0</v>
          </cell>
          <cell r="AG544">
            <v>0</v>
          </cell>
        </row>
        <row r="545">
          <cell r="P545">
            <v>0</v>
          </cell>
          <cell r="AC545">
            <v>0</v>
          </cell>
          <cell r="AG545">
            <v>0</v>
          </cell>
        </row>
        <row r="546">
          <cell r="P546">
            <v>0</v>
          </cell>
          <cell r="AC546">
            <v>0</v>
          </cell>
          <cell r="AG546">
            <v>0</v>
          </cell>
        </row>
        <row r="547">
          <cell r="P547">
            <v>0</v>
          </cell>
          <cell r="AC547">
            <v>0</v>
          </cell>
          <cell r="AG547">
            <v>0</v>
          </cell>
        </row>
        <row r="548">
          <cell r="P548">
            <v>6.878410704E-2</v>
          </cell>
          <cell r="AC548">
            <v>0.26150354207999998</v>
          </cell>
          <cell r="AG548">
            <v>0.53663997023999999</v>
          </cell>
        </row>
        <row r="549">
          <cell r="P549">
            <v>0</v>
          </cell>
          <cell r="AC549">
            <v>0</v>
          </cell>
          <cell r="AG549">
            <v>0</v>
          </cell>
        </row>
        <row r="550">
          <cell r="P550">
            <v>2.7738900000000002</v>
          </cell>
          <cell r="AC550">
            <v>10.545779999999999</v>
          </cell>
          <cell r="AG550">
            <v>21.641340000000003</v>
          </cell>
        </row>
        <row r="551">
          <cell r="P551">
            <v>0.66</v>
          </cell>
          <cell r="AC551">
            <v>2.64</v>
          </cell>
          <cell r="AG551">
            <v>5.28</v>
          </cell>
        </row>
        <row r="552">
          <cell r="P552">
            <v>0</v>
          </cell>
          <cell r="AC552">
            <v>0</v>
          </cell>
          <cell r="AG552">
            <v>0</v>
          </cell>
        </row>
        <row r="553">
          <cell r="P553">
            <v>0.1565958333333336</v>
          </cell>
          <cell r="AC553">
            <v>1.4093625000000007</v>
          </cell>
          <cell r="AG553">
            <v>2.0357458333333356</v>
          </cell>
        </row>
        <row r="554">
          <cell r="P554">
            <v>0</v>
          </cell>
          <cell r="AC554">
            <v>0</v>
          </cell>
          <cell r="AG554">
            <v>0</v>
          </cell>
        </row>
        <row r="555">
          <cell r="P555">
            <v>0</v>
          </cell>
          <cell r="AC555">
            <v>0</v>
          </cell>
          <cell r="AG555">
            <v>0</v>
          </cell>
        </row>
        <row r="556">
          <cell r="P556">
            <v>0</v>
          </cell>
          <cell r="AC556">
            <v>0</v>
          </cell>
          <cell r="AG556">
            <v>0</v>
          </cell>
        </row>
        <row r="557">
          <cell r="P557">
            <v>0</v>
          </cell>
          <cell r="AC557">
            <v>0</v>
          </cell>
          <cell r="AG557">
            <v>0</v>
          </cell>
        </row>
        <row r="558">
          <cell r="P558">
            <v>0</v>
          </cell>
          <cell r="AC558">
            <v>0</v>
          </cell>
          <cell r="AG558">
            <v>0</v>
          </cell>
        </row>
        <row r="559">
          <cell r="P559">
            <v>0</v>
          </cell>
          <cell r="AC559">
            <v>0</v>
          </cell>
          <cell r="AG559">
            <v>0</v>
          </cell>
        </row>
        <row r="560">
          <cell r="P560">
            <v>0</v>
          </cell>
          <cell r="AC560">
            <v>0</v>
          </cell>
          <cell r="AG560">
            <v>0</v>
          </cell>
        </row>
        <row r="561">
          <cell r="P561">
            <v>0</v>
          </cell>
          <cell r="AC561">
            <v>0</v>
          </cell>
          <cell r="AG561">
            <v>0</v>
          </cell>
        </row>
        <row r="562">
          <cell r="P562">
            <v>0</v>
          </cell>
          <cell r="AC562">
            <v>0</v>
          </cell>
          <cell r="AG562">
            <v>0</v>
          </cell>
        </row>
        <row r="563">
          <cell r="P563">
            <v>0</v>
          </cell>
          <cell r="AC563">
            <v>0</v>
          </cell>
          <cell r="AG563">
            <v>0</v>
          </cell>
        </row>
        <row r="564">
          <cell r="P564">
            <v>0</v>
          </cell>
          <cell r="AC564">
            <v>0</v>
          </cell>
          <cell r="AG564">
            <v>0</v>
          </cell>
        </row>
        <row r="565">
          <cell r="P565">
            <v>0</v>
          </cell>
          <cell r="AC565">
            <v>0</v>
          </cell>
          <cell r="AG565">
            <v>0</v>
          </cell>
        </row>
        <row r="566">
          <cell r="P566">
            <v>0</v>
          </cell>
          <cell r="AC566">
            <v>0</v>
          </cell>
          <cell r="AG566">
            <v>0</v>
          </cell>
        </row>
        <row r="567">
          <cell r="P567">
            <v>0</v>
          </cell>
          <cell r="AC567">
            <v>0</v>
          </cell>
          <cell r="AG567">
            <v>0</v>
          </cell>
        </row>
        <row r="568">
          <cell r="P568">
            <v>0</v>
          </cell>
          <cell r="AC568">
            <v>0</v>
          </cell>
          <cell r="AG568">
            <v>0</v>
          </cell>
        </row>
        <row r="569">
          <cell r="P569">
            <v>0</v>
          </cell>
          <cell r="AC569">
            <v>0</v>
          </cell>
          <cell r="AG569">
            <v>0</v>
          </cell>
        </row>
        <row r="570">
          <cell r="P570">
            <v>0</v>
          </cell>
          <cell r="AC570">
            <v>0</v>
          </cell>
          <cell r="AG570">
            <v>0</v>
          </cell>
        </row>
        <row r="571">
          <cell r="P571">
            <v>0</v>
          </cell>
          <cell r="AC571">
            <v>0</v>
          </cell>
          <cell r="AG571">
            <v>0</v>
          </cell>
        </row>
        <row r="572">
          <cell r="P572">
            <v>0</v>
          </cell>
          <cell r="AC572">
            <v>0</v>
          </cell>
          <cell r="AG572">
            <v>0</v>
          </cell>
        </row>
        <row r="573">
          <cell r="P573">
            <v>0</v>
          </cell>
          <cell r="AC573">
            <v>0</v>
          </cell>
          <cell r="AG573">
            <v>0</v>
          </cell>
        </row>
        <row r="574">
          <cell r="P574">
            <v>0</v>
          </cell>
          <cell r="AC574">
            <v>0</v>
          </cell>
          <cell r="AG574">
            <v>0</v>
          </cell>
        </row>
        <row r="575">
          <cell r="P575">
            <v>0</v>
          </cell>
          <cell r="AC575">
            <v>0</v>
          </cell>
          <cell r="AG575">
            <v>0</v>
          </cell>
        </row>
        <row r="576">
          <cell r="P576">
            <v>0</v>
          </cell>
          <cell r="AC576">
            <v>0</v>
          </cell>
          <cell r="AG576">
            <v>0</v>
          </cell>
        </row>
        <row r="577">
          <cell r="P577">
            <v>0</v>
          </cell>
          <cell r="AC577">
            <v>0</v>
          </cell>
          <cell r="AG577">
            <v>0</v>
          </cell>
        </row>
        <row r="578">
          <cell r="P578">
            <v>0</v>
          </cell>
          <cell r="AC578">
            <v>0</v>
          </cell>
          <cell r="AG578">
            <v>0</v>
          </cell>
        </row>
        <row r="579">
          <cell r="P579">
            <v>0</v>
          </cell>
          <cell r="AC579">
            <v>0</v>
          </cell>
          <cell r="AG579">
            <v>0</v>
          </cell>
        </row>
        <row r="580">
          <cell r="P580">
            <v>0</v>
          </cell>
          <cell r="AC580">
            <v>0</v>
          </cell>
          <cell r="AG580">
            <v>0</v>
          </cell>
        </row>
        <row r="581">
          <cell r="P581">
            <v>0</v>
          </cell>
          <cell r="AC581">
            <v>0</v>
          </cell>
          <cell r="AG581">
            <v>0</v>
          </cell>
        </row>
        <row r="582">
          <cell r="P582">
            <v>0</v>
          </cell>
          <cell r="AC582">
            <v>0</v>
          </cell>
          <cell r="AG582">
            <v>0</v>
          </cell>
        </row>
        <row r="583">
          <cell r="P583">
            <v>0</v>
          </cell>
          <cell r="AC583">
            <v>0</v>
          </cell>
          <cell r="AG583">
            <v>0</v>
          </cell>
        </row>
        <row r="584">
          <cell r="P584">
            <v>0</v>
          </cell>
          <cell r="AC584">
            <v>0</v>
          </cell>
          <cell r="AG584">
            <v>0</v>
          </cell>
        </row>
        <row r="585">
          <cell r="P585">
            <v>0</v>
          </cell>
          <cell r="AC585">
            <v>0</v>
          </cell>
          <cell r="AG585">
            <v>0</v>
          </cell>
        </row>
        <row r="586">
          <cell r="P586">
            <v>0</v>
          </cell>
          <cell r="AC586">
            <v>0</v>
          </cell>
          <cell r="AG586">
            <v>0</v>
          </cell>
        </row>
        <row r="587">
          <cell r="P587">
            <v>0</v>
          </cell>
          <cell r="AC587">
            <v>0</v>
          </cell>
          <cell r="AG587">
            <v>0</v>
          </cell>
        </row>
        <row r="588">
          <cell r="P588">
            <v>0</v>
          </cell>
          <cell r="AC588">
            <v>0</v>
          </cell>
          <cell r="AG588">
            <v>0</v>
          </cell>
        </row>
        <row r="589">
          <cell r="P589">
            <v>0</v>
          </cell>
          <cell r="AC589">
            <v>0</v>
          </cell>
          <cell r="AG589">
            <v>0</v>
          </cell>
        </row>
        <row r="590">
          <cell r="P590">
            <v>0</v>
          </cell>
          <cell r="AC590">
            <v>0</v>
          </cell>
          <cell r="AG590">
            <v>0</v>
          </cell>
        </row>
        <row r="591">
          <cell r="P591">
            <v>0</v>
          </cell>
          <cell r="AC591">
            <v>0</v>
          </cell>
          <cell r="AG591">
            <v>0</v>
          </cell>
        </row>
        <row r="592">
          <cell r="P592">
            <v>0</v>
          </cell>
          <cell r="AC592">
            <v>0</v>
          </cell>
          <cell r="AG592">
            <v>0</v>
          </cell>
        </row>
        <row r="593">
          <cell r="P593">
            <v>0</v>
          </cell>
          <cell r="AC593">
            <v>0</v>
          </cell>
          <cell r="AG593">
            <v>0</v>
          </cell>
        </row>
        <row r="594">
          <cell r="P594">
            <v>0</v>
          </cell>
          <cell r="AC594">
            <v>0</v>
          </cell>
          <cell r="AG594">
            <v>0</v>
          </cell>
        </row>
        <row r="595">
          <cell r="P595">
            <v>0</v>
          </cell>
          <cell r="AC595">
            <v>0</v>
          </cell>
          <cell r="AG595">
            <v>0</v>
          </cell>
        </row>
        <row r="596">
          <cell r="P596">
            <v>0</v>
          </cell>
          <cell r="AC596">
            <v>0</v>
          </cell>
          <cell r="AG596">
            <v>0</v>
          </cell>
        </row>
        <row r="597">
          <cell r="P597">
            <v>0</v>
          </cell>
          <cell r="AC597">
            <v>0</v>
          </cell>
          <cell r="AG597">
            <v>0</v>
          </cell>
        </row>
        <row r="598">
          <cell r="P598">
            <v>0</v>
          </cell>
          <cell r="AC598">
            <v>0</v>
          </cell>
          <cell r="AG598">
            <v>0</v>
          </cell>
        </row>
        <row r="599">
          <cell r="P599">
            <v>0</v>
          </cell>
          <cell r="AC599">
            <v>0</v>
          </cell>
          <cell r="AG599">
            <v>0</v>
          </cell>
        </row>
        <row r="600">
          <cell r="P600">
            <v>0</v>
          </cell>
          <cell r="AC600">
            <v>0</v>
          </cell>
          <cell r="AG600">
            <v>0</v>
          </cell>
        </row>
        <row r="601">
          <cell r="P601">
            <v>0</v>
          </cell>
          <cell r="AC601">
            <v>0</v>
          </cell>
          <cell r="AG601">
            <v>0</v>
          </cell>
        </row>
        <row r="602">
          <cell r="P602">
            <v>0</v>
          </cell>
          <cell r="AC602">
            <v>0</v>
          </cell>
          <cell r="AG602">
            <v>0</v>
          </cell>
        </row>
        <row r="603">
          <cell r="P603">
            <v>0</v>
          </cell>
          <cell r="AC603">
            <v>0</v>
          </cell>
          <cell r="AG603">
            <v>0</v>
          </cell>
        </row>
        <row r="604">
          <cell r="P604">
            <v>0</v>
          </cell>
          <cell r="AC604">
            <v>0</v>
          </cell>
          <cell r="AG604">
            <v>0</v>
          </cell>
        </row>
        <row r="605">
          <cell r="P605">
            <v>0</v>
          </cell>
          <cell r="AC605">
            <v>0</v>
          </cell>
          <cell r="AG605">
            <v>0</v>
          </cell>
        </row>
        <row r="606">
          <cell r="P606">
            <v>0</v>
          </cell>
          <cell r="AC606">
            <v>0</v>
          </cell>
          <cell r="AG606">
            <v>0</v>
          </cell>
        </row>
        <row r="607">
          <cell r="P607">
            <v>0</v>
          </cell>
          <cell r="AC607">
            <v>0</v>
          </cell>
          <cell r="AG607">
            <v>0</v>
          </cell>
        </row>
        <row r="608">
          <cell r="P608">
            <v>0</v>
          </cell>
          <cell r="AC608">
            <v>0</v>
          </cell>
          <cell r="AG608">
            <v>0</v>
          </cell>
        </row>
        <row r="609">
          <cell r="P609">
            <v>0</v>
          </cell>
          <cell r="AC609">
            <v>0</v>
          </cell>
          <cell r="AG609">
            <v>0</v>
          </cell>
        </row>
        <row r="610">
          <cell r="P610">
            <v>2.5200539999999996</v>
          </cell>
          <cell r="AC610">
            <v>10.080215999999998</v>
          </cell>
          <cell r="AG610">
            <v>21.298474202782955</v>
          </cell>
        </row>
        <row r="611">
          <cell r="P611">
            <v>0</v>
          </cell>
          <cell r="AC611">
            <v>0</v>
          </cell>
          <cell r="AG611">
            <v>0</v>
          </cell>
        </row>
        <row r="612">
          <cell r="P612">
            <v>0</v>
          </cell>
          <cell r="AC612">
            <v>0</v>
          </cell>
          <cell r="AG612">
            <v>0</v>
          </cell>
        </row>
        <row r="613">
          <cell r="P613">
            <v>0</v>
          </cell>
          <cell r="AC613">
            <v>0</v>
          </cell>
          <cell r="AG613">
            <v>0</v>
          </cell>
        </row>
        <row r="614">
          <cell r="P614">
            <v>0</v>
          </cell>
          <cell r="AC614">
            <v>0</v>
          </cell>
          <cell r="AG614">
            <v>0</v>
          </cell>
        </row>
        <row r="615">
          <cell r="P615">
            <v>0</v>
          </cell>
          <cell r="AC615">
            <v>0</v>
          </cell>
          <cell r="AG615">
            <v>0</v>
          </cell>
        </row>
        <row r="616">
          <cell r="P616">
            <v>0</v>
          </cell>
          <cell r="AC616">
            <v>0</v>
          </cell>
          <cell r="AG616">
            <v>0</v>
          </cell>
        </row>
        <row r="617">
          <cell r="P617">
            <v>0</v>
          </cell>
          <cell r="AC617">
            <v>0</v>
          </cell>
          <cell r="AG617">
            <v>0</v>
          </cell>
        </row>
        <row r="618">
          <cell r="P618">
            <v>0</v>
          </cell>
          <cell r="AC618">
            <v>0</v>
          </cell>
          <cell r="AG618">
            <v>0</v>
          </cell>
        </row>
        <row r="619">
          <cell r="P619">
            <v>1.8904633569739961</v>
          </cell>
          <cell r="AC619">
            <v>7.5618534278959846</v>
          </cell>
          <cell r="AG619">
            <v>15.501799527186757</v>
          </cell>
        </row>
        <row r="620">
          <cell r="P620">
            <v>0</v>
          </cell>
          <cell r="AC620">
            <v>0</v>
          </cell>
          <cell r="AG620">
            <v>0</v>
          </cell>
        </row>
        <row r="621">
          <cell r="P621">
            <v>0</v>
          </cell>
          <cell r="AC621">
            <v>0</v>
          </cell>
          <cell r="AG621">
            <v>0</v>
          </cell>
        </row>
        <row r="622">
          <cell r="P622">
            <v>0</v>
          </cell>
          <cell r="AC622">
            <v>0</v>
          </cell>
          <cell r="AG622">
            <v>0</v>
          </cell>
        </row>
        <row r="623">
          <cell r="P623">
            <v>0</v>
          </cell>
          <cell r="AC623">
            <v>0</v>
          </cell>
          <cell r="AG623">
            <v>0</v>
          </cell>
        </row>
        <row r="624">
          <cell r="P624">
            <v>0</v>
          </cell>
          <cell r="AC624">
            <v>0</v>
          </cell>
          <cell r="AG624">
            <v>0</v>
          </cell>
        </row>
        <row r="625">
          <cell r="P625">
            <v>0</v>
          </cell>
          <cell r="AC625">
            <v>0</v>
          </cell>
          <cell r="AG625">
            <v>0</v>
          </cell>
        </row>
        <row r="626">
          <cell r="P626">
            <v>0</v>
          </cell>
          <cell r="AC626">
            <v>0</v>
          </cell>
          <cell r="AG626">
            <v>0</v>
          </cell>
        </row>
        <row r="627">
          <cell r="P627">
            <v>0</v>
          </cell>
          <cell r="AC627">
            <v>0</v>
          </cell>
          <cell r="AG627">
            <v>0</v>
          </cell>
        </row>
        <row r="628">
          <cell r="P628">
            <v>0</v>
          </cell>
          <cell r="AC628">
            <v>0</v>
          </cell>
          <cell r="AG628">
            <v>0</v>
          </cell>
        </row>
        <row r="629">
          <cell r="P629">
            <v>0</v>
          </cell>
          <cell r="AC629">
            <v>0</v>
          </cell>
          <cell r="AG629">
            <v>0</v>
          </cell>
        </row>
        <row r="630">
          <cell r="P630">
            <v>0</v>
          </cell>
          <cell r="AC630">
            <v>0</v>
          </cell>
          <cell r="AG630">
            <v>0</v>
          </cell>
        </row>
        <row r="631">
          <cell r="P631">
            <v>0</v>
          </cell>
          <cell r="AC631">
            <v>0</v>
          </cell>
          <cell r="AG631">
            <v>0</v>
          </cell>
        </row>
        <row r="632">
          <cell r="P632">
            <v>0</v>
          </cell>
          <cell r="AC632">
            <v>0</v>
          </cell>
          <cell r="AG632">
            <v>0</v>
          </cell>
        </row>
        <row r="633">
          <cell r="P633">
            <v>0</v>
          </cell>
          <cell r="AC633">
            <v>0</v>
          </cell>
          <cell r="AG633">
            <v>0</v>
          </cell>
        </row>
        <row r="634">
          <cell r="P634">
            <v>0</v>
          </cell>
          <cell r="AC634">
            <v>0</v>
          </cell>
          <cell r="AG634">
            <v>0</v>
          </cell>
        </row>
        <row r="635">
          <cell r="P635">
            <v>0</v>
          </cell>
          <cell r="AC635">
            <v>0</v>
          </cell>
          <cell r="AG635">
            <v>0</v>
          </cell>
        </row>
        <row r="636">
          <cell r="P636">
            <v>0</v>
          </cell>
          <cell r="AC636">
            <v>0</v>
          </cell>
          <cell r="AG636">
            <v>0</v>
          </cell>
        </row>
        <row r="637">
          <cell r="P637">
            <v>0</v>
          </cell>
          <cell r="AC637">
            <v>0</v>
          </cell>
          <cell r="AG637">
            <v>0</v>
          </cell>
        </row>
        <row r="638">
          <cell r="P638">
            <v>0</v>
          </cell>
          <cell r="AC638">
            <v>0</v>
          </cell>
          <cell r="AG638">
            <v>0</v>
          </cell>
        </row>
        <row r="639">
          <cell r="P639">
            <v>0</v>
          </cell>
          <cell r="AC639">
            <v>0</v>
          </cell>
          <cell r="AG639">
            <v>0</v>
          </cell>
        </row>
        <row r="640">
          <cell r="P640">
            <v>0</v>
          </cell>
          <cell r="AC640">
            <v>0</v>
          </cell>
          <cell r="AG640">
            <v>0</v>
          </cell>
        </row>
        <row r="641">
          <cell r="P641">
            <v>0</v>
          </cell>
          <cell r="AC641">
            <v>0</v>
          </cell>
          <cell r="AG641">
            <v>0</v>
          </cell>
        </row>
        <row r="642">
          <cell r="P642">
            <v>0</v>
          </cell>
          <cell r="AC642">
            <v>0</v>
          </cell>
          <cell r="AG642">
            <v>0</v>
          </cell>
        </row>
        <row r="643">
          <cell r="P643">
            <v>0</v>
          </cell>
          <cell r="AC643">
            <v>0</v>
          </cell>
          <cell r="AG643">
            <v>0</v>
          </cell>
        </row>
        <row r="644">
          <cell r="P644">
            <v>0</v>
          </cell>
          <cell r="AC644">
            <v>0</v>
          </cell>
          <cell r="AG644">
            <v>0</v>
          </cell>
        </row>
        <row r="645">
          <cell r="P645">
            <v>0</v>
          </cell>
          <cell r="AC645">
            <v>0</v>
          </cell>
          <cell r="AG645">
            <v>0</v>
          </cell>
        </row>
        <row r="646">
          <cell r="P646">
            <v>0</v>
          </cell>
          <cell r="AC646">
            <v>0</v>
          </cell>
          <cell r="AG646">
            <v>0</v>
          </cell>
        </row>
        <row r="647">
          <cell r="P647">
            <v>0</v>
          </cell>
          <cell r="AC647">
            <v>0</v>
          </cell>
          <cell r="AG647">
            <v>0</v>
          </cell>
        </row>
        <row r="648">
          <cell r="P648">
            <v>0</v>
          </cell>
          <cell r="AC648">
            <v>0</v>
          </cell>
          <cell r="AG648">
            <v>0</v>
          </cell>
        </row>
        <row r="649">
          <cell r="P649">
            <v>0</v>
          </cell>
          <cell r="AC649">
            <v>0</v>
          </cell>
          <cell r="AG649">
            <v>0</v>
          </cell>
        </row>
        <row r="650">
          <cell r="P650">
            <v>0</v>
          </cell>
          <cell r="AC650">
            <v>0</v>
          </cell>
          <cell r="AG650">
            <v>0</v>
          </cell>
        </row>
        <row r="651">
          <cell r="P651">
            <v>0</v>
          </cell>
          <cell r="AC651">
            <v>0</v>
          </cell>
          <cell r="AG651">
            <v>0</v>
          </cell>
        </row>
        <row r="652">
          <cell r="P652">
            <v>0</v>
          </cell>
          <cell r="AC652">
            <v>0</v>
          </cell>
          <cell r="AG652">
            <v>0</v>
          </cell>
        </row>
        <row r="653">
          <cell r="P653">
            <v>0</v>
          </cell>
          <cell r="AC653">
            <v>0</v>
          </cell>
          <cell r="AG653">
            <v>0</v>
          </cell>
        </row>
        <row r="654">
          <cell r="P654">
            <v>0</v>
          </cell>
          <cell r="AC654">
            <v>0</v>
          </cell>
          <cell r="AG654">
            <v>0</v>
          </cell>
        </row>
        <row r="655">
          <cell r="P655">
            <v>0</v>
          </cell>
          <cell r="AC655">
            <v>0</v>
          </cell>
          <cell r="AG655">
            <v>0</v>
          </cell>
        </row>
        <row r="656">
          <cell r="P656">
            <v>0</v>
          </cell>
          <cell r="AC656">
            <v>0</v>
          </cell>
          <cell r="AG656">
            <v>0</v>
          </cell>
        </row>
        <row r="657">
          <cell r="P657">
            <v>0</v>
          </cell>
          <cell r="AC657">
            <v>0</v>
          </cell>
          <cell r="AG657">
            <v>0</v>
          </cell>
        </row>
        <row r="658">
          <cell r="P658">
            <v>0</v>
          </cell>
          <cell r="AC658">
            <v>0</v>
          </cell>
          <cell r="AG658">
            <v>0</v>
          </cell>
        </row>
        <row r="659">
          <cell r="P659">
            <v>0.30249720000000002</v>
          </cell>
          <cell r="AC659">
            <v>1.1500344</v>
          </cell>
          <cell r="AG659">
            <v>2.3600231999999997</v>
          </cell>
        </row>
        <row r="660">
          <cell r="P660">
            <v>0</v>
          </cell>
          <cell r="AC660">
            <v>0</v>
          </cell>
          <cell r="AG660">
            <v>0</v>
          </cell>
        </row>
        <row r="661">
          <cell r="P661">
            <v>0.12729480000000001</v>
          </cell>
          <cell r="AC661">
            <v>0.48394960000000009</v>
          </cell>
          <cell r="AG661">
            <v>0.99312880000000026</v>
          </cell>
        </row>
        <row r="662">
          <cell r="P662">
            <v>0.60831320999999994</v>
          </cell>
          <cell r="AC662">
            <v>2.3138421199999999</v>
          </cell>
          <cell r="AG662">
            <v>4.7470949600000001</v>
          </cell>
        </row>
        <row r="663">
          <cell r="P663">
            <v>0</v>
          </cell>
          <cell r="AC663">
            <v>0</v>
          </cell>
          <cell r="AG663">
            <v>0</v>
          </cell>
        </row>
        <row r="664">
          <cell r="P664">
            <v>0.96614400000000011</v>
          </cell>
          <cell r="AC664">
            <v>3.6730879999999999</v>
          </cell>
          <cell r="AG664">
            <v>7.5376639999999995</v>
          </cell>
        </row>
        <row r="665">
          <cell r="P665">
            <v>1.9895420279999998</v>
          </cell>
          <cell r="AC665">
            <v>7.5676248159999995</v>
          </cell>
          <cell r="AG665">
            <v>15.525792927999998</v>
          </cell>
        </row>
        <row r="666">
          <cell r="P666">
            <v>0.47433999999999998</v>
          </cell>
          <cell r="AC666">
            <v>1.8973599999999999</v>
          </cell>
          <cell r="AG666">
            <v>3.794719999999999</v>
          </cell>
        </row>
        <row r="667">
          <cell r="P667">
            <v>0</v>
          </cell>
          <cell r="AC667">
            <v>0</v>
          </cell>
          <cell r="AG667">
            <v>0</v>
          </cell>
        </row>
        <row r="668">
          <cell r="P668">
            <v>0.79517728714962765</v>
          </cell>
          <cell r="AC668">
            <v>3.0246173675468002</v>
          </cell>
          <cell r="AG668">
            <v>6.2053265161453099</v>
          </cell>
        </row>
        <row r="669">
          <cell r="P669">
            <v>0.21640134132540001</v>
          </cell>
          <cell r="AC669">
            <v>0.82312619576880008</v>
          </cell>
          <cell r="AG669">
            <v>1.6887315610704001</v>
          </cell>
        </row>
        <row r="670">
          <cell r="P670">
            <v>0.28864935523531521</v>
          </cell>
          <cell r="AC670">
            <v>1.0979361044194897</v>
          </cell>
          <cell r="AG670">
            <v>2.252533525360751</v>
          </cell>
        </row>
        <row r="671">
          <cell r="P671">
            <v>0.59614694579999994</v>
          </cell>
          <cell r="AC671">
            <v>2.2675652775999997</v>
          </cell>
          <cell r="AG671">
            <v>4.6521530607999999</v>
          </cell>
        </row>
        <row r="672">
          <cell r="P672">
            <v>6.8610000000000004E-2</v>
          </cell>
          <cell r="AC672">
            <v>0.27444000000000002</v>
          </cell>
          <cell r="AG672">
            <v>0.54888000000000003</v>
          </cell>
        </row>
        <row r="673">
          <cell r="P673">
            <v>5.6920799999999998</v>
          </cell>
          <cell r="AC673">
            <v>21.640160000000002</v>
          </cell>
          <cell r="AG673">
            <v>44.408479999999997</v>
          </cell>
        </row>
        <row r="674">
          <cell r="P674">
            <v>1.654641459117504</v>
          </cell>
          <cell r="AC674">
            <v>6.6185658364700162</v>
          </cell>
          <cell r="AG674">
            <v>13.601152793945889</v>
          </cell>
        </row>
        <row r="675">
          <cell r="P675">
            <v>0</v>
          </cell>
          <cell r="AC675">
            <v>0</v>
          </cell>
          <cell r="AG675">
            <v>0</v>
          </cell>
        </row>
        <row r="676">
          <cell r="P676">
            <v>0</v>
          </cell>
          <cell r="AC676">
            <v>0</v>
          </cell>
          <cell r="AG676">
            <v>0</v>
          </cell>
        </row>
        <row r="677">
          <cell r="P677">
            <v>0</v>
          </cell>
          <cell r="AC677">
            <v>0</v>
          </cell>
          <cell r="AG677">
            <v>0</v>
          </cell>
        </row>
        <row r="678">
          <cell r="P678">
            <v>0</v>
          </cell>
          <cell r="AC678">
            <v>0</v>
          </cell>
          <cell r="AG678">
            <v>0</v>
          </cell>
        </row>
        <row r="679">
          <cell r="P679">
            <v>3.89338272E-2</v>
          </cell>
          <cell r="AC679">
            <v>0.14801869439999998</v>
          </cell>
          <cell r="AG679">
            <v>0.30375400319999996</v>
          </cell>
        </row>
        <row r="680">
          <cell r="P680">
            <v>0</v>
          </cell>
          <cell r="AC680">
            <v>0</v>
          </cell>
          <cell r="AG680">
            <v>0</v>
          </cell>
        </row>
        <row r="681">
          <cell r="P681">
            <v>1.58508</v>
          </cell>
          <cell r="AC681">
            <v>6.0261599999999991</v>
          </cell>
          <cell r="AG681">
            <v>12.366479999999997</v>
          </cell>
        </row>
        <row r="682">
          <cell r="P682">
            <v>0.44</v>
          </cell>
          <cell r="AC682">
            <v>1.76</v>
          </cell>
          <cell r="AG682">
            <v>3.52</v>
          </cell>
        </row>
        <row r="683">
          <cell r="P683">
            <v>0</v>
          </cell>
          <cell r="AC683">
            <v>0</v>
          </cell>
          <cell r="AG683">
            <v>0</v>
          </cell>
        </row>
        <row r="684">
          <cell r="P684">
            <v>8.6666666666666795E-2</v>
          </cell>
          <cell r="AC684">
            <v>0.78000000000000036</v>
          </cell>
          <cell r="AG684">
            <v>1.1266666666666676</v>
          </cell>
        </row>
        <row r="685">
          <cell r="P685">
            <v>0</v>
          </cell>
          <cell r="AC685">
            <v>0</v>
          </cell>
          <cell r="AG685">
            <v>0</v>
          </cell>
        </row>
        <row r="686">
          <cell r="P686">
            <v>0</v>
          </cell>
          <cell r="AC686">
            <v>0</v>
          </cell>
          <cell r="AG686">
            <v>0</v>
          </cell>
        </row>
        <row r="687">
          <cell r="P687">
            <v>0</v>
          </cell>
          <cell r="AC687">
            <v>0</v>
          </cell>
          <cell r="AG687">
            <v>0</v>
          </cell>
        </row>
        <row r="688">
          <cell r="P688">
            <v>0</v>
          </cell>
          <cell r="AC688">
            <v>0</v>
          </cell>
          <cell r="AG688">
            <v>0</v>
          </cell>
        </row>
        <row r="689">
          <cell r="P689">
            <v>0</v>
          </cell>
          <cell r="AC689">
            <v>0</v>
          </cell>
          <cell r="AG689">
            <v>0</v>
          </cell>
        </row>
        <row r="690">
          <cell r="P690">
            <v>0</v>
          </cell>
          <cell r="AC690">
            <v>0</v>
          </cell>
          <cell r="AG690">
            <v>0</v>
          </cell>
        </row>
        <row r="691">
          <cell r="P691">
            <v>0</v>
          </cell>
          <cell r="AC691">
            <v>0</v>
          </cell>
          <cell r="AG691">
            <v>0</v>
          </cell>
        </row>
        <row r="692">
          <cell r="P692">
            <v>0</v>
          </cell>
          <cell r="AC692">
            <v>0</v>
          </cell>
          <cell r="AG692">
            <v>0</v>
          </cell>
        </row>
        <row r="693">
          <cell r="P693">
            <v>0</v>
          </cell>
          <cell r="AC693">
            <v>0</v>
          </cell>
          <cell r="AG693">
            <v>0</v>
          </cell>
        </row>
        <row r="694">
          <cell r="P694">
            <v>0</v>
          </cell>
          <cell r="AC694">
            <v>0</v>
          </cell>
          <cell r="AG694">
            <v>0</v>
          </cell>
        </row>
        <row r="695">
          <cell r="P695">
            <v>0</v>
          </cell>
          <cell r="AC695">
            <v>0</v>
          </cell>
          <cell r="AG695">
            <v>0</v>
          </cell>
        </row>
        <row r="696">
          <cell r="P696">
            <v>0</v>
          </cell>
          <cell r="AC696">
            <v>0</v>
          </cell>
          <cell r="AG696">
            <v>0</v>
          </cell>
        </row>
        <row r="697">
          <cell r="P697">
            <v>0</v>
          </cell>
          <cell r="AC697">
            <v>0</v>
          </cell>
          <cell r="AG697">
            <v>0</v>
          </cell>
        </row>
        <row r="698">
          <cell r="P698">
            <v>0</v>
          </cell>
          <cell r="AC698">
            <v>0</v>
          </cell>
          <cell r="AG698">
            <v>0</v>
          </cell>
        </row>
        <row r="699">
          <cell r="P699">
            <v>0</v>
          </cell>
          <cell r="AC699">
            <v>0</v>
          </cell>
          <cell r="AG699">
            <v>0</v>
          </cell>
        </row>
        <row r="700">
          <cell r="P700">
            <v>0</v>
          </cell>
          <cell r="AC700">
            <v>0</v>
          </cell>
          <cell r="AG700">
            <v>0</v>
          </cell>
        </row>
        <row r="701">
          <cell r="P701">
            <v>0</v>
          </cell>
          <cell r="AC701">
            <v>0</v>
          </cell>
          <cell r="AG701">
            <v>0</v>
          </cell>
        </row>
        <row r="702">
          <cell r="P702">
            <v>0</v>
          </cell>
          <cell r="AC702">
            <v>0</v>
          </cell>
          <cell r="AG702">
            <v>0</v>
          </cell>
        </row>
        <row r="703">
          <cell r="P703">
            <v>0</v>
          </cell>
          <cell r="AC703">
            <v>0</v>
          </cell>
          <cell r="AG703">
            <v>0</v>
          </cell>
        </row>
        <row r="704">
          <cell r="P704">
            <v>0</v>
          </cell>
          <cell r="AC704">
            <v>0</v>
          </cell>
          <cell r="AG704">
            <v>0</v>
          </cell>
        </row>
        <row r="705">
          <cell r="P705">
            <v>0</v>
          </cell>
          <cell r="AC705">
            <v>0</v>
          </cell>
          <cell r="AG705">
            <v>0</v>
          </cell>
        </row>
        <row r="706">
          <cell r="P706">
            <v>0</v>
          </cell>
          <cell r="AC706">
            <v>0</v>
          </cell>
          <cell r="AG706">
            <v>0</v>
          </cell>
        </row>
        <row r="707">
          <cell r="P707">
            <v>0</v>
          </cell>
          <cell r="AC707">
            <v>0</v>
          </cell>
          <cell r="AG707">
            <v>0</v>
          </cell>
        </row>
        <row r="708">
          <cell r="P708">
            <v>0</v>
          </cell>
          <cell r="AC708">
            <v>0</v>
          </cell>
          <cell r="AG708">
            <v>0</v>
          </cell>
        </row>
        <row r="709">
          <cell r="P709">
            <v>0</v>
          </cell>
          <cell r="AC709">
            <v>0</v>
          </cell>
          <cell r="AG709">
            <v>0</v>
          </cell>
        </row>
        <row r="710">
          <cell r="P710">
            <v>0</v>
          </cell>
          <cell r="AC710">
            <v>0</v>
          </cell>
          <cell r="AG710">
            <v>0</v>
          </cell>
        </row>
        <row r="711">
          <cell r="P711">
            <v>0</v>
          </cell>
          <cell r="AC711">
            <v>0</v>
          </cell>
          <cell r="AG711">
            <v>0</v>
          </cell>
        </row>
        <row r="712">
          <cell r="P712">
            <v>0</v>
          </cell>
          <cell r="AC712">
            <v>0</v>
          </cell>
          <cell r="AG712">
            <v>0</v>
          </cell>
        </row>
        <row r="713">
          <cell r="P713">
            <v>0</v>
          </cell>
          <cell r="AC713">
            <v>0</v>
          </cell>
          <cell r="AG713">
            <v>0</v>
          </cell>
        </row>
        <row r="714">
          <cell r="P714">
            <v>0</v>
          </cell>
          <cell r="AC714">
            <v>0</v>
          </cell>
          <cell r="AG714">
            <v>0</v>
          </cell>
        </row>
        <row r="715">
          <cell r="P715">
            <v>0</v>
          </cell>
          <cell r="AC715">
            <v>0</v>
          </cell>
          <cell r="AG715">
            <v>0</v>
          </cell>
        </row>
        <row r="716">
          <cell r="P716">
            <v>0</v>
          </cell>
          <cell r="AC716">
            <v>0</v>
          </cell>
          <cell r="AG716">
            <v>0</v>
          </cell>
        </row>
        <row r="717">
          <cell r="P717">
            <v>0</v>
          </cell>
          <cell r="AC717">
            <v>0</v>
          </cell>
          <cell r="AG717">
            <v>0</v>
          </cell>
        </row>
        <row r="718">
          <cell r="P718">
            <v>0</v>
          </cell>
          <cell r="AC718">
            <v>0</v>
          </cell>
          <cell r="AG718">
            <v>0</v>
          </cell>
        </row>
        <row r="719">
          <cell r="P719">
            <v>0</v>
          </cell>
          <cell r="AC719">
            <v>0</v>
          </cell>
          <cell r="AG719">
            <v>0</v>
          </cell>
        </row>
        <row r="720">
          <cell r="P720">
            <v>0</v>
          </cell>
          <cell r="AC720">
            <v>0</v>
          </cell>
          <cell r="AG720">
            <v>0</v>
          </cell>
        </row>
        <row r="721">
          <cell r="P721">
            <v>0</v>
          </cell>
          <cell r="AC721">
            <v>0</v>
          </cell>
          <cell r="AG721">
            <v>0</v>
          </cell>
        </row>
        <row r="722">
          <cell r="P722">
            <v>0</v>
          </cell>
          <cell r="AC722">
            <v>0</v>
          </cell>
          <cell r="AG722">
            <v>0</v>
          </cell>
        </row>
        <row r="723">
          <cell r="P723">
            <v>0</v>
          </cell>
          <cell r="AC723">
            <v>0</v>
          </cell>
          <cell r="AG723">
            <v>0</v>
          </cell>
        </row>
        <row r="724">
          <cell r="P724">
            <v>0</v>
          </cell>
          <cell r="AC724">
            <v>0</v>
          </cell>
          <cell r="AG724">
            <v>0</v>
          </cell>
        </row>
        <row r="725">
          <cell r="P725">
            <v>0</v>
          </cell>
          <cell r="AC725">
            <v>0</v>
          </cell>
          <cell r="AG725">
            <v>0</v>
          </cell>
        </row>
        <row r="726">
          <cell r="P726">
            <v>0</v>
          </cell>
          <cell r="AC726">
            <v>0</v>
          </cell>
          <cell r="AG726">
            <v>0</v>
          </cell>
        </row>
        <row r="727">
          <cell r="P727">
            <v>0</v>
          </cell>
          <cell r="AC727">
            <v>0</v>
          </cell>
          <cell r="AG727">
            <v>0</v>
          </cell>
        </row>
        <row r="728">
          <cell r="P728">
            <v>0</v>
          </cell>
          <cell r="AC728">
            <v>0</v>
          </cell>
          <cell r="AG728">
            <v>0</v>
          </cell>
        </row>
        <row r="729">
          <cell r="P729">
            <v>0</v>
          </cell>
          <cell r="AC729">
            <v>0</v>
          </cell>
          <cell r="AG729">
            <v>0</v>
          </cell>
        </row>
        <row r="730">
          <cell r="P730">
            <v>0</v>
          </cell>
          <cell r="AC730">
            <v>0</v>
          </cell>
          <cell r="AG730">
            <v>0</v>
          </cell>
        </row>
        <row r="731">
          <cell r="P731">
            <v>0</v>
          </cell>
          <cell r="AC731">
            <v>0</v>
          </cell>
          <cell r="AG731">
            <v>0</v>
          </cell>
        </row>
        <row r="732">
          <cell r="P732">
            <v>0</v>
          </cell>
          <cell r="AC732">
            <v>0</v>
          </cell>
          <cell r="AG732">
            <v>0</v>
          </cell>
        </row>
        <row r="733">
          <cell r="P733">
            <v>0</v>
          </cell>
          <cell r="AC733">
            <v>0</v>
          </cell>
          <cell r="AG733">
            <v>0</v>
          </cell>
        </row>
        <row r="734">
          <cell r="P734">
            <v>0</v>
          </cell>
          <cell r="AC734">
            <v>0</v>
          </cell>
          <cell r="AG734">
            <v>0</v>
          </cell>
        </row>
        <row r="735">
          <cell r="P735">
            <v>0</v>
          </cell>
          <cell r="AC735">
            <v>0</v>
          </cell>
          <cell r="AG735">
            <v>0</v>
          </cell>
        </row>
        <row r="736">
          <cell r="P736">
            <v>0</v>
          </cell>
          <cell r="AC736">
            <v>0</v>
          </cell>
          <cell r="AG736">
            <v>0</v>
          </cell>
        </row>
        <row r="737">
          <cell r="P737">
            <v>0</v>
          </cell>
          <cell r="AC737">
            <v>0</v>
          </cell>
          <cell r="AG737">
            <v>0</v>
          </cell>
        </row>
        <row r="738">
          <cell r="P738">
            <v>0</v>
          </cell>
          <cell r="AC738">
            <v>0</v>
          </cell>
          <cell r="AG738">
            <v>0</v>
          </cell>
        </row>
        <row r="739">
          <cell r="P739">
            <v>0</v>
          </cell>
          <cell r="AC739">
            <v>0</v>
          </cell>
          <cell r="AG739">
            <v>0</v>
          </cell>
        </row>
        <row r="740">
          <cell r="P740">
            <v>0</v>
          </cell>
          <cell r="AC740">
            <v>0</v>
          </cell>
          <cell r="AG740">
            <v>0</v>
          </cell>
        </row>
        <row r="741">
          <cell r="P741">
            <v>2.5200539999999996</v>
          </cell>
          <cell r="AC741">
            <v>10.080215999999998</v>
          </cell>
          <cell r="AG741">
            <v>21.298474202782955</v>
          </cell>
        </row>
        <row r="742">
          <cell r="P742">
            <v>0</v>
          </cell>
          <cell r="AC742">
            <v>0</v>
          </cell>
          <cell r="AG742">
            <v>0</v>
          </cell>
        </row>
        <row r="743">
          <cell r="P743">
            <v>0</v>
          </cell>
          <cell r="AC743">
            <v>0</v>
          </cell>
          <cell r="AG743">
            <v>0</v>
          </cell>
        </row>
        <row r="744">
          <cell r="P744">
            <v>0</v>
          </cell>
          <cell r="AC744">
            <v>0</v>
          </cell>
          <cell r="AG744">
            <v>0</v>
          </cell>
        </row>
        <row r="745">
          <cell r="P745">
            <v>0</v>
          </cell>
          <cell r="AC745">
            <v>0</v>
          </cell>
          <cell r="AG745">
            <v>0</v>
          </cell>
        </row>
        <row r="746">
          <cell r="P746">
            <v>0</v>
          </cell>
          <cell r="AC746">
            <v>0</v>
          </cell>
          <cell r="AG746">
            <v>0</v>
          </cell>
        </row>
        <row r="747">
          <cell r="P747">
            <v>0</v>
          </cell>
          <cell r="AC747">
            <v>0</v>
          </cell>
          <cell r="AG747">
            <v>0</v>
          </cell>
        </row>
        <row r="748">
          <cell r="P748">
            <v>0</v>
          </cell>
          <cell r="AC748">
            <v>0</v>
          </cell>
          <cell r="AG748">
            <v>0</v>
          </cell>
        </row>
        <row r="749">
          <cell r="P749">
            <v>0</v>
          </cell>
          <cell r="AC749">
            <v>0</v>
          </cell>
          <cell r="AG749">
            <v>0</v>
          </cell>
        </row>
        <row r="750">
          <cell r="P750">
            <v>1.080264775413712</v>
          </cell>
          <cell r="AC750">
            <v>4.3210591016548481</v>
          </cell>
          <cell r="AG750">
            <v>8.8581711583924321</v>
          </cell>
        </row>
        <row r="751">
          <cell r="P751">
            <v>0</v>
          </cell>
          <cell r="AC751">
            <v>0</v>
          </cell>
          <cell r="AG751">
            <v>0</v>
          </cell>
        </row>
        <row r="752">
          <cell r="P752">
            <v>0</v>
          </cell>
          <cell r="AC752">
            <v>0</v>
          </cell>
          <cell r="AG752">
            <v>0</v>
          </cell>
        </row>
        <row r="753">
          <cell r="P753">
            <v>0</v>
          </cell>
          <cell r="AC753">
            <v>0</v>
          </cell>
          <cell r="AG753">
            <v>0</v>
          </cell>
        </row>
        <row r="754">
          <cell r="P754">
            <v>0</v>
          </cell>
          <cell r="AC754">
            <v>0</v>
          </cell>
          <cell r="AG754">
            <v>0</v>
          </cell>
        </row>
        <row r="755">
          <cell r="P755">
            <v>0</v>
          </cell>
          <cell r="AC755">
            <v>0</v>
          </cell>
          <cell r="AG755">
            <v>0</v>
          </cell>
        </row>
        <row r="756">
          <cell r="P756">
            <v>0</v>
          </cell>
          <cell r="AC756">
            <v>0</v>
          </cell>
          <cell r="AG756">
            <v>0</v>
          </cell>
        </row>
        <row r="757">
          <cell r="P757">
            <v>0</v>
          </cell>
          <cell r="AC757">
            <v>0</v>
          </cell>
          <cell r="AG757">
            <v>0</v>
          </cell>
        </row>
        <row r="758">
          <cell r="P758">
            <v>0</v>
          </cell>
          <cell r="AC758">
            <v>0</v>
          </cell>
          <cell r="AG758">
            <v>0</v>
          </cell>
        </row>
        <row r="759">
          <cell r="P759">
            <v>0</v>
          </cell>
          <cell r="AC759">
            <v>0</v>
          </cell>
          <cell r="AG759">
            <v>0</v>
          </cell>
        </row>
        <row r="760">
          <cell r="P760">
            <v>0</v>
          </cell>
          <cell r="AC760">
            <v>0</v>
          </cell>
          <cell r="AG760">
            <v>0</v>
          </cell>
        </row>
        <row r="761">
          <cell r="P761">
            <v>0</v>
          </cell>
          <cell r="AC761">
            <v>0</v>
          </cell>
          <cell r="AG761">
            <v>0</v>
          </cell>
        </row>
        <row r="762">
          <cell r="P762">
            <v>0</v>
          </cell>
          <cell r="AC762">
            <v>0</v>
          </cell>
          <cell r="AG762">
            <v>0</v>
          </cell>
        </row>
        <row r="763">
          <cell r="P763">
            <v>0</v>
          </cell>
          <cell r="AC763">
            <v>0</v>
          </cell>
          <cell r="AG763">
            <v>0</v>
          </cell>
        </row>
        <row r="764">
          <cell r="P764">
            <v>0</v>
          </cell>
          <cell r="AC764">
            <v>0</v>
          </cell>
          <cell r="AG764">
            <v>0</v>
          </cell>
        </row>
        <row r="765">
          <cell r="P765">
            <v>0</v>
          </cell>
          <cell r="AC765">
            <v>0</v>
          </cell>
          <cell r="AG765">
            <v>0</v>
          </cell>
        </row>
        <row r="766">
          <cell r="P766">
            <v>0</v>
          </cell>
          <cell r="AC766">
            <v>0</v>
          </cell>
          <cell r="AG766">
            <v>0</v>
          </cell>
        </row>
        <row r="767">
          <cell r="P767">
            <v>0</v>
          </cell>
          <cell r="AC767">
            <v>0</v>
          </cell>
          <cell r="AG767">
            <v>0</v>
          </cell>
        </row>
        <row r="768">
          <cell r="P768">
            <v>0</v>
          </cell>
          <cell r="AC768">
            <v>0</v>
          </cell>
          <cell r="AG768">
            <v>0</v>
          </cell>
        </row>
        <row r="769">
          <cell r="P769">
            <v>0</v>
          </cell>
          <cell r="AC769">
            <v>0</v>
          </cell>
          <cell r="AG769">
            <v>0</v>
          </cell>
        </row>
        <row r="770">
          <cell r="P770">
            <v>0</v>
          </cell>
          <cell r="AC770">
            <v>0</v>
          </cell>
          <cell r="AG770">
            <v>0</v>
          </cell>
        </row>
        <row r="771">
          <cell r="P771">
            <v>0</v>
          </cell>
          <cell r="AC771">
            <v>0</v>
          </cell>
          <cell r="AG771">
            <v>0</v>
          </cell>
        </row>
        <row r="772">
          <cell r="P772">
            <v>0</v>
          </cell>
          <cell r="AC772">
            <v>0</v>
          </cell>
          <cell r="AG772">
            <v>0</v>
          </cell>
        </row>
        <row r="773">
          <cell r="P773">
            <v>0</v>
          </cell>
          <cell r="AC773">
            <v>0</v>
          </cell>
          <cell r="AG773">
            <v>0</v>
          </cell>
        </row>
        <row r="774">
          <cell r="P774">
            <v>0</v>
          </cell>
          <cell r="AC774">
            <v>0</v>
          </cell>
          <cell r="AG774">
            <v>0</v>
          </cell>
        </row>
        <row r="775">
          <cell r="P775">
            <v>0</v>
          </cell>
          <cell r="AC775">
            <v>0</v>
          </cell>
          <cell r="AG775">
            <v>0</v>
          </cell>
        </row>
        <row r="776">
          <cell r="P776">
            <v>0</v>
          </cell>
          <cell r="AC776">
            <v>0</v>
          </cell>
          <cell r="AG776">
            <v>0</v>
          </cell>
        </row>
        <row r="777">
          <cell r="P777">
            <v>0</v>
          </cell>
          <cell r="AC777">
            <v>0</v>
          </cell>
          <cell r="AG777">
            <v>0</v>
          </cell>
        </row>
        <row r="778">
          <cell r="P778">
            <v>0</v>
          </cell>
          <cell r="AC778">
            <v>0</v>
          </cell>
          <cell r="AG778">
            <v>0</v>
          </cell>
        </row>
        <row r="779">
          <cell r="P779">
            <v>0</v>
          </cell>
          <cell r="AC779">
            <v>0</v>
          </cell>
          <cell r="AG779">
            <v>0</v>
          </cell>
        </row>
        <row r="780">
          <cell r="P780">
            <v>0</v>
          </cell>
          <cell r="AC780">
            <v>0</v>
          </cell>
          <cell r="AG780">
            <v>0</v>
          </cell>
        </row>
        <row r="781">
          <cell r="P781">
            <v>0</v>
          </cell>
          <cell r="AC781">
            <v>0</v>
          </cell>
          <cell r="AG781">
            <v>0</v>
          </cell>
        </row>
        <row r="782">
          <cell r="P782">
            <v>0</v>
          </cell>
          <cell r="AC782">
            <v>0</v>
          </cell>
          <cell r="AG782">
            <v>0</v>
          </cell>
        </row>
        <row r="783">
          <cell r="P783">
            <v>0</v>
          </cell>
          <cell r="AC783">
            <v>0</v>
          </cell>
          <cell r="AG783">
            <v>0</v>
          </cell>
        </row>
        <row r="784">
          <cell r="P784">
            <v>0</v>
          </cell>
          <cell r="AC784">
            <v>0</v>
          </cell>
          <cell r="AG784">
            <v>0</v>
          </cell>
        </row>
        <row r="785">
          <cell r="P785">
            <v>0</v>
          </cell>
          <cell r="AC785">
            <v>0</v>
          </cell>
          <cell r="AG785">
            <v>0</v>
          </cell>
        </row>
        <row r="786">
          <cell r="P786">
            <v>0</v>
          </cell>
          <cell r="AC786">
            <v>0</v>
          </cell>
          <cell r="AG786">
            <v>0</v>
          </cell>
        </row>
        <row r="787">
          <cell r="P787">
            <v>0</v>
          </cell>
          <cell r="AC787">
            <v>0</v>
          </cell>
          <cell r="AG787">
            <v>0</v>
          </cell>
        </row>
        <row r="788">
          <cell r="P788">
            <v>0</v>
          </cell>
          <cell r="AC788">
            <v>0</v>
          </cell>
          <cell r="AG788">
            <v>0</v>
          </cell>
        </row>
        <row r="789">
          <cell r="P789">
            <v>0</v>
          </cell>
          <cell r="AC789">
            <v>0</v>
          </cell>
          <cell r="AG789">
            <v>0</v>
          </cell>
        </row>
        <row r="790">
          <cell r="P790">
            <v>0.34253490000000003</v>
          </cell>
          <cell r="AC790">
            <v>1.3022498</v>
          </cell>
          <cell r="AG790">
            <v>2.6723894000000001</v>
          </cell>
        </row>
        <row r="791">
          <cell r="P791">
            <v>0</v>
          </cell>
          <cell r="AC791">
            <v>0</v>
          </cell>
          <cell r="AG791">
            <v>0</v>
          </cell>
        </row>
        <row r="792">
          <cell r="P792">
            <v>0.14405580000000001</v>
          </cell>
          <cell r="AC792">
            <v>0.54767160000000004</v>
          </cell>
          <cell r="AG792">
            <v>1.1238948000000002</v>
          </cell>
        </row>
        <row r="793">
          <cell r="P793">
            <v>0.68860222950000005</v>
          </cell>
          <cell r="AC793">
            <v>2.6190850590000001</v>
          </cell>
          <cell r="AG793">
            <v>5.3734939769999999</v>
          </cell>
        </row>
        <row r="794">
          <cell r="P794">
            <v>0</v>
          </cell>
          <cell r="AC794">
            <v>0</v>
          </cell>
          <cell r="AG794">
            <v>0</v>
          </cell>
        </row>
        <row r="795">
          <cell r="P795">
            <v>1.0949040000000001</v>
          </cell>
          <cell r="AC795">
            <v>4.1626080000000005</v>
          </cell>
          <cell r="AG795">
            <v>8.5422239999999992</v>
          </cell>
        </row>
        <row r="796">
          <cell r="P796">
            <v>2.2521343506</v>
          </cell>
          <cell r="AC796">
            <v>8.5659487811999995</v>
          </cell>
          <cell r="AG796">
            <v>17.574486183600001</v>
          </cell>
        </row>
        <row r="797">
          <cell r="P797">
            <v>0.5375915</v>
          </cell>
          <cell r="AC797">
            <v>2.150366</v>
          </cell>
          <cell r="AG797">
            <v>4.300732</v>
          </cell>
        </row>
        <row r="798">
          <cell r="P798">
            <v>0</v>
          </cell>
          <cell r="AC798">
            <v>0</v>
          </cell>
          <cell r="AG798">
            <v>0</v>
          </cell>
        </row>
        <row r="799">
          <cell r="P799">
            <v>0.90012980776629059</v>
          </cell>
          <cell r="AC799">
            <v>3.4236260495308706</v>
          </cell>
          <cell r="AG799">
            <v>7.0241452805960343</v>
          </cell>
        </row>
        <row r="800">
          <cell r="P800">
            <v>0.24496335712233003</v>
          </cell>
          <cell r="AC800">
            <v>0.93171331888865994</v>
          </cell>
          <cell r="AG800">
            <v>1.9115667473779798</v>
          </cell>
        </row>
        <row r="801">
          <cell r="P801">
            <v>0.32674712021916402</v>
          </cell>
          <cell r="AC801">
            <v>1.2427762559797078</v>
          </cell>
          <cell r="AG801">
            <v>2.5497647368563641</v>
          </cell>
        </row>
        <row r="802">
          <cell r="P802">
            <v>0.67483018491000002</v>
          </cell>
          <cell r="AC802">
            <v>2.5667033578199998</v>
          </cell>
          <cell r="AG802">
            <v>5.2660240974600008</v>
          </cell>
        </row>
        <row r="803">
          <cell r="P803">
            <v>6.8610000000000004E-2</v>
          </cell>
          <cell r="AC803">
            <v>0.27444000000000002</v>
          </cell>
          <cell r="AG803">
            <v>0.54888000000000003</v>
          </cell>
        </row>
        <row r="804">
          <cell r="P804">
            <v>6.451098</v>
          </cell>
          <cell r="AC804">
            <v>24.525796</v>
          </cell>
          <cell r="AG804">
            <v>50.330188000000007</v>
          </cell>
        </row>
        <row r="805">
          <cell r="P805">
            <v>1.8614716415071921</v>
          </cell>
          <cell r="AC805">
            <v>7.4458865660287685</v>
          </cell>
          <cell r="AG805">
            <v>15.301296893189125</v>
          </cell>
        </row>
        <row r="806">
          <cell r="P806">
            <v>0</v>
          </cell>
          <cell r="AC806">
            <v>0</v>
          </cell>
          <cell r="AG806">
            <v>0</v>
          </cell>
        </row>
        <row r="807">
          <cell r="P807">
            <v>0</v>
          </cell>
          <cell r="AC807">
            <v>0</v>
          </cell>
          <cell r="AG807">
            <v>0</v>
          </cell>
        </row>
        <row r="808">
          <cell r="P808">
            <v>0</v>
          </cell>
          <cell r="AC808">
            <v>0</v>
          </cell>
          <cell r="AG808">
            <v>0</v>
          </cell>
        </row>
        <row r="809">
          <cell r="P809">
            <v>0</v>
          </cell>
          <cell r="AC809">
            <v>0</v>
          </cell>
          <cell r="AG809">
            <v>0</v>
          </cell>
        </row>
        <row r="810">
          <cell r="P810">
            <v>4.4125510319999998E-2</v>
          </cell>
          <cell r="AC810">
            <v>0.16775644464</v>
          </cell>
          <cell r="AG810">
            <v>0.34425848592000002</v>
          </cell>
        </row>
        <row r="811">
          <cell r="P811">
            <v>0</v>
          </cell>
          <cell r="AC811">
            <v>0</v>
          </cell>
          <cell r="AG811">
            <v>0</v>
          </cell>
        </row>
        <row r="812">
          <cell r="P812">
            <v>1.783215</v>
          </cell>
          <cell r="AC812">
            <v>6.7794300000000005</v>
          </cell>
          <cell r="AG812">
            <v>13.91229</v>
          </cell>
        </row>
        <row r="813">
          <cell r="P813">
            <v>0.44</v>
          </cell>
          <cell r="AC813">
            <v>1.76</v>
          </cell>
          <cell r="AG813">
            <v>3.52</v>
          </cell>
        </row>
        <row r="814">
          <cell r="P814">
            <v>0</v>
          </cell>
          <cell r="AC814">
            <v>0</v>
          </cell>
          <cell r="AG814">
            <v>0</v>
          </cell>
        </row>
        <row r="815">
          <cell r="P815">
            <v>9.9964583333333495E-2</v>
          </cell>
          <cell r="AC815">
            <v>0.89968125000000054</v>
          </cell>
          <cell r="AG815">
            <v>1.2995395833333347</v>
          </cell>
        </row>
        <row r="816">
          <cell r="P816">
            <v>0</v>
          </cell>
          <cell r="AC816">
            <v>0</v>
          </cell>
          <cell r="AG816">
            <v>0</v>
          </cell>
        </row>
        <row r="817">
          <cell r="P817">
            <v>0</v>
          </cell>
          <cell r="AC817">
            <v>0</v>
          </cell>
          <cell r="AG817">
            <v>0</v>
          </cell>
        </row>
        <row r="818">
          <cell r="P818">
            <v>0</v>
          </cell>
          <cell r="AC818">
            <v>0</v>
          </cell>
          <cell r="AG818">
            <v>0</v>
          </cell>
        </row>
        <row r="819">
          <cell r="P819">
            <v>0</v>
          </cell>
          <cell r="AC819">
            <v>0</v>
          </cell>
          <cell r="AG819">
            <v>0</v>
          </cell>
        </row>
        <row r="820">
          <cell r="P820">
            <v>0</v>
          </cell>
          <cell r="AC820">
            <v>0</v>
          </cell>
          <cell r="AG820">
            <v>0</v>
          </cell>
        </row>
        <row r="821">
          <cell r="P821">
            <v>0</v>
          </cell>
          <cell r="AC821">
            <v>0</v>
          </cell>
          <cell r="AG821">
            <v>0</v>
          </cell>
        </row>
        <row r="822">
          <cell r="P822">
            <v>0</v>
          </cell>
          <cell r="AC822">
            <v>0</v>
          </cell>
          <cell r="AG822">
            <v>0</v>
          </cell>
        </row>
        <row r="823">
          <cell r="P823">
            <v>0</v>
          </cell>
          <cell r="AC823">
            <v>0</v>
          </cell>
          <cell r="AG823">
            <v>0</v>
          </cell>
        </row>
        <row r="824">
          <cell r="P824">
            <v>0</v>
          </cell>
          <cell r="AC824">
            <v>0</v>
          </cell>
          <cell r="AG824">
            <v>0</v>
          </cell>
        </row>
        <row r="825">
          <cell r="P825">
            <v>0</v>
          </cell>
          <cell r="AC825">
            <v>0</v>
          </cell>
          <cell r="AG825">
            <v>0</v>
          </cell>
        </row>
        <row r="826">
          <cell r="P826">
            <v>0</v>
          </cell>
          <cell r="AC826">
            <v>0</v>
          </cell>
          <cell r="AG826">
            <v>0</v>
          </cell>
        </row>
        <row r="827">
          <cell r="P827">
            <v>0</v>
          </cell>
          <cell r="AC827">
            <v>0</v>
          </cell>
          <cell r="AG827">
            <v>0</v>
          </cell>
        </row>
        <row r="828">
          <cell r="P828">
            <v>0</v>
          </cell>
          <cell r="AC828">
            <v>0</v>
          </cell>
          <cell r="AG828">
            <v>0</v>
          </cell>
        </row>
        <row r="829">
          <cell r="P829">
            <v>0</v>
          </cell>
          <cell r="AC829">
            <v>0</v>
          </cell>
          <cell r="AG829">
            <v>0</v>
          </cell>
        </row>
        <row r="830">
          <cell r="P830">
            <v>0</v>
          </cell>
          <cell r="AC830">
            <v>0</v>
          </cell>
          <cell r="AG830">
            <v>0</v>
          </cell>
        </row>
        <row r="831">
          <cell r="P831">
            <v>0</v>
          </cell>
          <cell r="AC831">
            <v>0</v>
          </cell>
          <cell r="AG831">
            <v>0</v>
          </cell>
        </row>
        <row r="832">
          <cell r="P832">
            <v>0</v>
          </cell>
          <cell r="AC832">
            <v>0</v>
          </cell>
          <cell r="AG832">
            <v>0</v>
          </cell>
        </row>
        <row r="833">
          <cell r="P833">
            <v>0</v>
          </cell>
          <cell r="AC833">
            <v>0</v>
          </cell>
          <cell r="AG833">
            <v>0</v>
          </cell>
        </row>
        <row r="834">
          <cell r="P834">
            <v>0</v>
          </cell>
          <cell r="AC834">
            <v>0</v>
          </cell>
          <cell r="AG834">
            <v>0</v>
          </cell>
        </row>
        <row r="835">
          <cell r="P835">
            <v>0</v>
          </cell>
          <cell r="AC835">
            <v>0</v>
          </cell>
          <cell r="AG835">
            <v>0</v>
          </cell>
        </row>
        <row r="836">
          <cell r="P836">
            <v>0</v>
          </cell>
          <cell r="AC836">
            <v>0</v>
          </cell>
          <cell r="AG836">
            <v>0</v>
          </cell>
        </row>
        <row r="837">
          <cell r="P837">
            <v>0</v>
          </cell>
          <cell r="AC837">
            <v>0</v>
          </cell>
          <cell r="AG837">
            <v>0</v>
          </cell>
        </row>
        <row r="838">
          <cell r="P838">
            <v>0</v>
          </cell>
          <cell r="AC838">
            <v>0</v>
          </cell>
          <cell r="AG838">
            <v>0</v>
          </cell>
        </row>
        <row r="839">
          <cell r="P839">
            <v>0</v>
          </cell>
          <cell r="AC839">
            <v>0</v>
          </cell>
          <cell r="AG839">
            <v>0</v>
          </cell>
        </row>
        <row r="840">
          <cell r="P840">
            <v>0</v>
          </cell>
          <cell r="AC840">
            <v>0</v>
          </cell>
          <cell r="AG840">
            <v>0</v>
          </cell>
        </row>
        <row r="841">
          <cell r="P841">
            <v>0</v>
          </cell>
          <cell r="AC841">
            <v>0</v>
          </cell>
          <cell r="AG841">
            <v>0</v>
          </cell>
        </row>
        <row r="842">
          <cell r="P842">
            <v>0</v>
          </cell>
          <cell r="AC842">
            <v>0</v>
          </cell>
          <cell r="AG842">
            <v>0</v>
          </cell>
        </row>
        <row r="843">
          <cell r="P843">
            <v>0</v>
          </cell>
          <cell r="AC843">
            <v>0</v>
          </cell>
          <cell r="AG843">
            <v>0</v>
          </cell>
        </row>
        <row r="844">
          <cell r="P844">
            <v>0</v>
          </cell>
          <cell r="AC844">
            <v>0</v>
          </cell>
          <cell r="AG844">
            <v>0</v>
          </cell>
        </row>
        <row r="845">
          <cell r="P845">
            <v>0</v>
          </cell>
          <cell r="AC845">
            <v>0</v>
          </cell>
          <cell r="AG845">
            <v>0</v>
          </cell>
        </row>
        <row r="846">
          <cell r="P846">
            <v>0</v>
          </cell>
          <cell r="AC846">
            <v>0</v>
          </cell>
          <cell r="AG846">
            <v>0</v>
          </cell>
        </row>
        <row r="847">
          <cell r="P847">
            <v>0</v>
          </cell>
          <cell r="AC847">
            <v>0</v>
          </cell>
          <cell r="AG847">
            <v>0</v>
          </cell>
        </row>
        <row r="848">
          <cell r="P848">
            <v>0</v>
          </cell>
          <cell r="AC848">
            <v>0</v>
          </cell>
          <cell r="AG848">
            <v>0</v>
          </cell>
        </row>
        <row r="849">
          <cell r="P849">
            <v>0</v>
          </cell>
          <cell r="AC849">
            <v>0</v>
          </cell>
          <cell r="AG849">
            <v>0</v>
          </cell>
        </row>
        <row r="850">
          <cell r="P850">
            <v>0</v>
          </cell>
          <cell r="AC850">
            <v>0</v>
          </cell>
          <cell r="AG850">
            <v>0</v>
          </cell>
        </row>
        <row r="851">
          <cell r="P851">
            <v>0</v>
          </cell>
          <cell r="AC851">
            <v>0</v>
          </cell>
          <cell r="AG851">
            <v>0</v>
          </cell>
        </row>
        <row r="852">
          <cell r="P852">
            <v>0</v>
          </cell>
          <cell r="AC852">
            <v>0</v>
          </cell>
          <cell r="AG852">
            <v>0</v>
          </cell>
        </row>
        <row r="853">
          <cell r="P853">
            <v>0</v>
          </cell>
          <cell r="AC853">
            <v>0</v>
          </cell>
          <cell r="AG853">
            <v>0</v>
          </cell>
        </row>
        <row r="854">
          <cell r="P854">
            <v>0</v>
          </cell>
          <cell r="AC854">
            <v>0</v>
          </cell>
          <cell r="AG854">
            <v>0</v>
          </cell>
        </row>
        <row r="855">
          <cell r="P855">
            <v>0</v>
          </cell>
          <cell r="AC855">
            <v>0</v>
          </cell>
          <cell r="AG855">
            <v>0</v>
          </cell>
        </row>
        <row r="856">
          <cell r="P856">
            <v>0</v>
          </cell>
          <cell r="AC856">
            <v>0</v>
          </cell>
          <cell r="AG856">
            <v>0</v>
          </cell>
        </row>
        <row r="857">
          <cell r="P857">
            <v>0</v>
          </cell>
          <cell r="AC857">
            <v>0</v>
          </cell>
          <cell r="AG857">
            <v>0</v>
          </cell>
        </row>
        <row r="858">
          <cell r="P858">
            <v>0</v>
          </cell>
          <cell r="AC858">
            <v>0</v>
          </cell>
          <cell r="AG858">
            <v>0</v>
          </cell>
        </row>
        <row r="859">
          <cell r="P859">
            <v>0</v>
          </cell>
          <cell r="AC859">
            <v>0</v>
          </cell>
          <cell r="AG859">
            <v>0</v>
          </cell>
        </row>
        <row r="860">
          <cell r="P860">
            <v>0</v>
          </cell>
          <cell r="AC860">
            <v>0</v>
          </cell>
          <cell r="AG860">
            <v>0</v>
          </cell>
        </row>
        <row r="861">
          <cell r="P861">
            <v>0</v>
          </cell>
          <cell r="AC861">
            <v>0</v>
          </cell>
          <cell r="AG861">
            <v>0</v>
          </cell>
        </row>
        <row r="862">
          <cell r="P862">
            <v>0</v>
          </cell>
          <cell r="AC862">
            <v>0</v>
          </cell>
          <cell r="AG862">
            <v>0</v>
          </cell>
        </row>
        <row r="863">
          <cell r="P863">
            <v>0</v>
          </cell>
          <cell r="AC863">
            <v>0</v>
          </cell>
          <cell r="AG863">
            <v>0</v>
          </cell>
        </row>
        <row r="864">
          <cell r="P864">
            <v>0</v>
          </cell>
          <cell r="AC864">
            <v>0</v>
          </cell>
          <cell r="AG864">
            <v>0</v>
          </cell>
        </row>
        <row r="865">
          <cell r="P865">
            <v>0</v>
          </cell>
          <cell r="AC865">
            <v>0</v>
          </cell>
          <cell r="AG865">
            <v>0</v>
          </cell>
        </row>
        <row r="866">
          <cell r="P866">
            <v>0</v>
          </cell>
          <cell r="AC866">
            <v>0</v>
          </cell>
          <cell r="AG866">
            <v>0</v>
          </cell>
        </row>
        <row r="867">
          <cell r="P867">
            <v>0</v>
          </cell>
          <cell r="AC867">
            <v>0</v>
          </cell>
          <cell r="AG867">
            <v>0</v>
          </cell>
        </row>
        <row r="868">
          <cell r="P868">
            <v>0</v>
          </cell>
          <cell r="AC868">
            <v>0</v>
          </cell>
          <cell r="AG868">
            <v>0</v>
          </cell>
        </row>
        <row r="869">
          <cell r="P869">
            <v>0</v>
          </cell>
          <cell r="AC869">
            <v>0</v>
          </cell>
          <cell r="AG869">
            <v>0</v>
          </cell>
        </row>
        <row r="870">
          <cell r="P870">
            <v>0</v>
          </cell>
          <cell r="AC870">
            <v>0</v>
          </cell>
          <cell r="AG870">
            <v>0</v>
          </cell>
        </row>
        <row r="871">
          <cell r="P871">
            <v>0</v>
          </cell>
          <cell r="AC871">
            <v>0</v>
          </cell>
          <cell r="AG871">
            <v>0</v>
          </cell>
        </row>
        <row r="872">
          <cell r="P872">
            <v>2.5200539999999996</v>
          </cell>
          <cell r="AC872">
            <v>10.080215999999998</v>
          </cell>
          <cell r="AG872">
            <v>21.298474202782955</v>
          </cell>
        </row>
        <row r="873">
          <cell r="P873">
            <v>0</v>
          </cell>
          <cell r="AC873">
            <v>0</v>
          </cell>
          <cell r="AG873">
            <v>0</v>
          </cell>
        </row>
        <row r="874">
          <cell r="P874">
            <v>0</v>
          </cell>
          <cell r="AC874">
            <v>0</v>
          </cell>
          <cell r="AG874">
            <v>0</v>
          </cell>
        </row>
        <row r="875">
          <cell r="P875">
            <v>0</v>
          </cell>
          <cell r="AC875">
            <v>0</v>
          </cell>
          <cell r="AG875">
            <v>0</v>
          </cell>
        </row>
        <row r="876">
          <cell r="P876">
            <v>0</v>
          </cell>
          <cell r="AC876">
            <v>0</v>
          </cell>
          <cell r="AG876">
            <v>0</v>
          </cell>
        </row>
        <row r="877">
          <cell r="P877">
            <v>0</v>
          </cell>
          <cell r="AC877">
            <v>0</v>
          </cell>
          <cell r="AG877">
            <v>0</v>
          </cell>
        </row>
        <row r="878">
          <cell r="P878">
            <v>0</v>
          </cell>
          <cell r="AC878">
            <v>0</v>
          </cell>
          <cell r="AG878">
            <v>0</v>
          </cell>
        </row>
        <row r="879">
          <cell r="P879">
            <v>0</v>
          </cell>
          <cell r="AC879">
            <v>0</v>
          </cell>
          <cell r="AG879">
            <v>0</v>
          </cell>
        </row>
        <row r="880">
          <cell r="P880">
            <v>0</v>
          </cell>
          <cell r="AC880">
            <v>0</v>
          </cell>
          <cell r="AG880">
            <v>0</v>
          </cell>
        </row>
        <row r="881">
          <cell r="P881">
            <v>1.215297872340426</v>
          </cell>
          <cell r="AC881">
            <v>4.8611914893617039</v>
          </cell>
          <cell r="AG881">
            <v>9.9654425531914868</v>
          </cell>
        </row>
        <row r="882">
          <cell r="P882">
            <v>0</v>
          </cell>
          <cell r="AC882">
            <v>0</v>
          </cell>
          <cell r="AG882">
            <v>0</v>
          </cell>
        </row>
        <row r="883">
          <cell r="P883">
            <v>0</v>
          </cell>
          <cell r="AC883">
            <v>0</v>
          </cell>
          <cell r="AG883">
            <v>0</v>
          </cell>
        </row>
        <row r="884">
          <cell r="P884">
            <v>0</v>
          </cell>
          <cell r="AC884">
            <v>0</v>
          </cell>
          <cell r="AG884">
            <v>0</v>
          </cell>
        </row>
        <row r="885">
          <cell r="P885">
            <v>0</v>
          </cell>
          <cell r="AC885">
            <v>0</v>
          </cell>
          <cell r="AG885">
            <v>0</v>
          </cell>
        </row>
        <row r="886">
          <cell r="P886">
            <v>0</v>
          </cell>
          <cell r="AC886">
            <v>0</v>
          </cell>
          <cell r="AG886">
            <v>0</v>
          </cell>
        </row>
        <row r="887">
          <cell r="P887">
            <v>0</v>
          </cell>
          <cell r="AC887">
            <v>0</v>
          </cell>
          <cell r="AG887">
            <v>0</v>
          </cell>
        </row>
        <row r="888">
          <cell r="P888">
            <v>0</v>
          </cell>
          <cell r="AC888">
            <v>0</v>
          </cell>
          <cell r="AG888">
            <v>0</v>
          </cell>
        </row>
        <row r="889">
          <cell r="P889">
            <v>0</v>
          </cell>
          <cell r="AC889">
            <v>0</v>
          </cell>
          <cell r="AG889">
            <v>0</v>
          </cell>
        </row>
        <row r="890">
          <cell r="P890">
            <v>0</v>
          </cell>
          <cell r="AC890">
            <v>0</v>
          </cell>
          <cell r="AG890">
            <v>0</v>
          </cell>
        </row>
        <row r="891">
          <cell r="P891">
            <v>0</v>
          </cell>
          <cell r="AC891">
            <v>0</v>
          </cell>
          <cell r="AG891">
            <v>0</v>
          </cell>
        </row>
        <row r="892">
          <cell r="P892">
            <v>0</v>
          </cell>
          <cell r="AC892">
            <v>0</v>
          </cell>
          <cell r="AG892">
            <v>0</v>
          </cell>
        </row>
        <row r="893">
          <cell r="P893">
            <v>0</v>
          </cell>
          <cell r="AC893">
            <v>0</v>
          </cell>
          <cell r="AG893">
            <v>0</v>
          </cell>
        </row>
        <row r="894">
          <cell r="P894">
            <v>0</v>
          </cell>
          <cell r="AC894">
            <v>0</v>
          </cell>
          <cell r="AG894">
            <v>0</v>
          </cell>
        </row>
        <row r="895">
          <cell r="P895">
            <v>0</v>
          </cell>
          <cell r="AC895">
            <v>0</v>
          </cell>
          <cell r="AG895">
            <v>0</v>
          </cell>
        </row>
        <row r="896">
          <cell r="P896">
            <v>0</v>
          </cell>
          <cell r="AC896">
            <v>0</v>
          </cell>
          <cell r="AG896">
            <v>0</v>
          </cell>
        </row>
        <row r="897">
          <cell r="P897">
            <v>0</v>
          </cell>
          <cell r="AC897">
            <v>0</v>
          </cell>
          <cell r="AG897">
            <v>0</v>
          </cell>
        </row>
        <row r="898">
          <cell r="P898">
            <v>0</v>
          </cell>
          <cell r="AC898">
            <v>0</v>
          </cell>
          <cell r="AG898">
            <v>0</v>
          </cell>
        </row>
        <row r="899">
          <cell r="P899">
            <v>0</v>
          </cell>
          <cell r="AC899">
            <v>0</v>
          </cell>
          <cell r="AG899">
            <v>0</v>
          </cell>
        </row>
        <row r="900">
          <cell r="P900">
            <v>0</v>
          </cell>
          <cell r="AC900">
            <v>0</v>
          </cell>
          <cell r="AG900">
            <v>0</v>
          </cell>
        </row>
        <row r="901">
          <cell r="P901">
            <v>0</v>
          </cell>
          <cell r="AC901">
            <v>0</v>
          </cell>
          <cell r="AG901">
            <v>0</v>
          </cell>
        </row>
        <row r="902">
          <cell r="P902">
            <v>0</v>
          </cell>
          <cell r="AC902">
            <v>0</v>
          </cell>
          <cell r="AG902">
            <v>0</v>
          </cell>
        </row>
        <row r="903">
          <cell r="P903">
            <v>0</v>
          </cell>
          <cell r="AC903">
            <v>0</v>
          </cell>
          <cell r="AG903">
            <v>0</v>
          </cell>
        </row>
        <row r="904">
          <cell r="P904">
            <v>0</v>
          </cell>
          <cell r="AC904">
            <v>0</v>
          </cell>
          <cell r="AG904">
            <v>0</v>
          </cell>
        </row>
        <row r="905">
          <cell r="P905">
            <v>0</v>
          </cell>
          <cell r="AC905">
            <v>0</v>
          </cell>
          <cell r="AG905">
            <v>0</v>
          </cell>
        </row>
        <row r="906">
          <cell r="P906">
            <v>0</v>
          </cell>
          <cell r="AC906">
            <v>0</v>
          </cell>
          <cell r="AG906">
            <v>0</v>
          </cell>
        </row>
        <row r="907">
          <cell r="P907">
            <v>0</v>
          </cell>
          <cell r="AC907">
            <v>0</v>
          </cell>
          <cell r="AG907">
            <v>0</v>
          </cell>
        </row>
        <row r="908">
          <cell r="P908">
            <v>0</v>
          </cell>
          <cell r="AC908">
            <v>0</v>
          </cell>
          <cell r="AG908">
            <v>0</v>
          </cell>
        </row>
        <row r="909">
          <cell r="P909">
            <v>0</v>
          </cell>
          <cell r="AC909">
            <v>0</v>
          </cell>
          <cell r="AG909">
            <v>0</v>
          </cell>
        </row>
        <row r="910">
          <cell r="P910">
            <v>0</v>
          </cell>
          <cell r="AC910">
            <v>0</v>
          </cell>
          <cell r="AG910">
            <v>0</v>
          </cell>
        </row>
        <row r="911">
          <cell r="P911">
            <v>0</v>
          </cell>
          <cell r="AC911">
            <v>0</v>
          </cell>
          <cell r="AG911">
            <v>0</v>
          </cell>
        </row>
        <row r="912">
          <cell r="P912">
            <v>0</v>
          </cell>
          <cell r="AC912">
            <v>0</v>
          </cell>
          <cell r="AG912">
            <v>0</v>
          </cell>
        </row>
        <row r="913">
          <cell r="P913">
            <v>0</v>
          </cell>
          <cell r="AC913">
            <v>0</v>
          </cell>
          <cell r="AG913">
            <v>0</v>
          </cell>
        </row>
        <row r="914">
          <cell r="P914">
            <v>0</v>
          </cell>
          <cell r="AC914">
            <v>0</v>
          </cell>
          <cell r="AG914">
            <v>0</v>
          </cell>
        </row>
        <row r="915">
          <cell r="P915">
            <v>0</v>
          </cell>
          <cell r="AC915">
            <v>0</v>
          </cell>
          <cell r="AG915">
            <v>0</v>
          </cell>
        </row>
        <row r="916">
          <cell r="P916">
            <v>0</v>
          </cell>
          <cell r="AC916">
            <v>0</v>
          </cell>
          <cell r="AG916">
            <v>0</v>
          </cell>
        </row>
        <row r="917">
          <cell r="P917">
            <v>0</v>
          </cell>
          <cell r="AC917">
            <v>0</v>
          </cell>
          <cell r="AG917">
            <v>0</v>
          </cell>
        </row>
        <row r="918">
          <cell r="P918">
            <v>0</v>
          </cell>
          <cell r="AC918">
            <v>0</v>
          </cell>
          <cell r="AG918">
            <v>0</v>
          </cell>
        </row>
        <row r="919">
          <cell r="P919">
            <v>0</v>
          </cell>
          <cell r="AC919">
            <v>0</v>
          </cell>
          <cell r="AG919">
            <v>0</v>
          </cell>
        </row>
        <row r="920">
          <cell r="P920">
            <v>0</v>
          </cell>
          <cell r="AC920">
            <v>0</v>
          </cell>
          <cell r="AG920">
            <v>0</v>
          </cell>
        </row>
        <row r="921">
          <cell r="P921">
            <v>0.34253490000000003</v>
          </cell>
          <cell r="AC921">
            <v>1.3022498</v>
          </cell>
          <cell r="AG921">
            <v>2.6723894000000001</v>
          </cell>
        </row>
        <row r="922">
          <cell r="P922">
            <v>0</v>
          </cell>
          <cell r="AC922">
            <v>0</v>
          </cell>
          <cell r="AG922">
            <v>0</v>
          </cell>
        </row>
        <row r="923">
          <cell r="P923">
            <v>0.14405580000000001</v>
          </cell>
          <cell r="AC923">
            <v>0.54767160000000004</v>
          </cell>
          <cell r="AG923">
            <v>1.1238948000000002</v>
          </cell>
        </row>
        <row r="924">
          <cell r="P924">
            <v>0.68860222950000005</v>
          </cell>
          <cell r="AC924">
            <v>2.6190850590000001</v>
          </cell>
          <cell r="AG924">
            <v>5.3734939769999999</v>
          </cell>
        </row>
        <row r="925">
          <cell r="P925">
            <v>0</v>
          </cell>
          <cell r="AC925">
            <v>0</v>
          </cell>
          <cell r="AG925">
            <v>0</v>
          </cell>
        </row>
        <row r="926">
          <cell r="P926">
            <v>1.0949040000000001</v>
          </cell>
          <cell r="AC926">
            <v>4.1626080000000005</v>
          </cell>
          <cell r="AG926">
            <v>8.5422239999999992</v>
          </cell>
        </row>
        <row r="927">
          <cell r="P927">
            <v>2.2521343506</v>
          </cell>
          <cell r="AC927">
            <v>8.5659487811999995</v>
          </cell>
          <cell r="AG927">
            <v>17.574486183600001</v>
          </cell>
        </row>
        <row r="928">
          <cell r="P928">
            <v>0.5375915</v>
          </cell>
          <cell r="AC928">
            <v>2.150366</v>
          </cell>
          <cell r="AG928">
            <v>4.300732</v>
          </cell>
        </row>
        <row r="929">
          <cell r="P929">
            <v>0</v>
          </cell>
          <cell r="AC929">
            <v>0</v>
          </cell>
          <cell r="AG929">
            <v>0</v>
          </cell>
        </row>
        <row r="930">
          <cell r="P930">
            <v>0.90012980776629059</v>
          </cell>
          <cell r="AC930">
            <v>3.4236260495308706</v>
          </cell>
          <cell r="AG930">
            <v>7.0241452805960343</v>
          </cell>
        </row>
        <row r="931">
          <cell r="P931">
            <v>0.24496335712233003</v>
          </cell>
          <cell r="AC931">
            <v>0.93171331888865994</v>
          </cell>
          <cell r="AG931">
            <v>1.9115667473779798</v>
          </cell>
        </row>
        <row r="932">
          <cell r="P932">
            <v>0.32674712021916402</v>
          </cell>
          <cell r="AC932">
            <v>1.2427762559797078</v>
          </cell>
          <cell r="AG932">
            <v>2.5497647368563641</v>
          </cell>
        </row>
        <row r="933">
          <cell r="P933">
            <v>0.67483018491000002</v>
          </cell>
          <cell r="AC933">
            <v>2.5667033578199998</v>
          </cell>
          <cell r="AG933">
            <v>5.2660240974600008</v>
          </cell>
        </row>
        <row r="934">
          <cell r="P934">
            <v>6.8610000000000004E-2</v>
          </cell>
          <cell r="AC934">
            <v>0.27444000000000002</v>
          </cell>
          <cell r="AG934">
            <v>0.54888000000000003</v>
          </cell>
        </row>
        <row r="935">
          <cell r="P935">
            <v>6.451098</v>
          </cell>
          <cell r="AC935">
            <v>24.525796</v>
          </cell>
          <cell r="AG935">
            <v>50.330188000000007</v>
          </cell>
        </row>
        <row r="936">
          <cell r="P936">
            <v>1.8614716415071921</v>
          </cell>
          <cell r="AC936">
            <v>7.4458865660287685</v>
          </cell>
          <cell r="AG936">
            <v>15.301296893189125</v>
          </cell>
        </row>
        <row r="937">
          <cell r="P937">
            <v>0</v>
          </cell>
          <cell r="AC937">
            <v>0</v>
          </cell>
          <cell r="AG937">
            <v>0</v>
          </cell>
        </row>
        <row r="938">
          <cell r="P938">
            <v>0</v>
          </cell>
          <cell r="AC938">
            <v>0</v>
          </cell>
          <cell r="AG938">
            <v>0</v>
          </cell>
        </row>
        <row r="939">
          <cell r="P939">
            <v>0</v>
          </cell>
          <cell r="AC939">
            <v>0</v>
          </cell>
          <cell r="AG939">
            <v>0</v>
          </cell>
        </row>
        <row r="940">
          <cell r="P940">
            <v>0</v>
          </cell>
          <cell r="AC940">
            <v>0</v>
          </cell>
          <cell r="AG940">
            <v>0</v>
          </cell>
        </row>
        <row r="941">
          <cell r="P941">
            <v>4.4125510319999998E-2</v>
          </cell>
          <cell r="AC941">
            <v>0.16775644464</v>
          </cell>
          <cell r="AG941">
            <v>0.34425848592000002</v>
          </cell>
        </row>
        <row r="942">
          <cell r="P942">
            <v>0</v>
          </cell>
          <cell r="AC942">
            <v>0</v>
          </cell>
          <cell r="AG942">
            <v>0</v>
          </cell>
        </row>
        <row r="943">
          <cell r="P943">
            <v>1.783215</v>
          </cell>
          <cell r="AC943">
            <v>6.7794300000000005</v>
          </cell>
          <cell r="AG943">
            <v>13.91229</v>
          </cell>
        </row>
        <row r="944">
          <cell r="P944">
            <v>0.44</v>
          </cell>
          <cell r="AC944">
            <v>1.76</v>
          </cell>
          <cell r="AG944">
            <v>3.52</v>
          </cell>
        </row>
        <row r="945">
          <cell r="P945">
            <v>0</v>
          </cell>
          <cell r="AC945">
            <v>0</v>
          </cell>
          <cell r="AG945">
            <v>0</v>
          </cell>
        </row>
        <row r="946">
          <cell r="P946">
            <v>9.9964583333333495E-2</v>
          </cell>
          <cell r="AC946">
            <v>0.89968125000000054</v>
          </cell>
          <cell r="AG946">
            <v>1.2995395833333347</v>
          </cell>
        </row>
        <row r="947">
          <cell r="P947">
            <v>0</v>
          </cell>
          <cell r="AC947">
            <v>0</v>
          </cell>
          <cell r="AG947">
            <v>0</v>
          </cell>
        </row>
        <row r="948">
          <cell r="P948">
            <v>0</v>
          </cell>
          <cell r="AC948">
            <v>0</v>
          </cell>
          <cell r="AG948">
            <v>0</v>
          </cell>
        </row>
        <row r="949">
          <cell r="P949">
            <v>0</v>
          </cell>
          <cell r="AC949">
            <v>0</v>
          </cell>
          <cell r="AG949">
            <v>0</v>
          </cell>
        </row>
        <row r="950">
          <cell r="P950">
            <v>0</v>
          </cell>
          <cell r="AC950">
            <v>0</v>
          </cell>
          <cell r="AG950">
            <v>0</v>
          </cell>
        </row>
        <row r="951">
          <cell r="P951">
            <v>0</v>
          </cell>
          <cell r="AC951">
            <v>0</v>
          </cell>
          <cell r="AG951">
            <v>0</v>
          </cell>
        </row>
        <row r="952">
          <cell r="P952">
            <v>0</v>
          </cell>
          <cell r="AC952">
            <v>0</v>
          </cell>
          <cell r="AG952">
            <v>0</v>
          </cell>
        </row>
        <row r="953">
          <cell r="P953">
            <v>0</v>
          </cell>
          <cell r="AC953">
            <v>0</v>
          </cell>
          <cell r="AG953">
            <v>0</v>
          </cell>
        </row>
        <row r="954">
          <cell r="P954">
            <v>0</v>
          </cell>
          <cell r="AC954">
            <v>0</v>
          </cell>
          <cell r="AG954">
            <v>0</v>
          </cell>
        </row>
        <row r="955">
          <cell r="P955">
            <v>0</v>
          </cell>
          <cell r="AC955">
            <v>0</v>
          </cell>
          <cell r="AG955">
            <v>0</v>
          </cell>
        </row>
        <row r="956">
          <cell r="P956">
            <v>0</v>
          </cell>
          <cell r="AC956">
            <v>0</v>
          </cell>
          <cell r="AG956">
            <v>0</v>
          </cell>
        </row>
        <row r="957">
          <cell r="P957">
            <v>0</v>
          </cell>
          <cell r="AC957">
            <v>0</v>
          </cell>
          <cell r="AG957">
            <v>0</v>
          </cell>
        </row>
        <row r="958">
          <cell r="P958">
            <v>0</v>
          </cell>
          <cell r="AC958">
            <v>0</v>
          </cell>
          <cell r="AG958">
            <v>0</v>
          </cell>
        </row>
        <row r="959">
          <cell r="P959">
            <v>0</v>
          </cell>
          <cell r="AC959">
            <v>0</v>
          </cell>
          <cell r="AG959">
            <v>0</v>
          </cell>
        </row>
        <row r="960">
          <cell r="P960">
            <v>0</v>
          </cell>
          <cell r="AC960">
            <v>0</v>
          </cell>
          <cell r="AG960">
            <v>0</v>
          </cell>
        </row>
        <row r="961">
          <cell r="P961">
            <v>0</v>
          </cell>
          <cell r="AC961">
            <v>0</v>
          </cell>
          <cell r="AG961">
            <v>0</v>
          </cell>
        </row>
        <row r="962">
          <cell r="P962">
            <v>0</v>
          </cell>
          <cell r="AC962">
            <v>0</v>
          </cell>
          <cell r="AG962">
            <v>0</v>
          </cell>
        </row>
        <row r="963">
          <cell r="P963">
            <v>0</v>
          </cell>
          <cell r="AC963">
            <v>0</v>
          </cell>
          <cell r="AG963">
            <v>0</v>
          </cell>
        </row>
        <row r="964">
          <cell r="P964">
            <v>0</v>
          </cell>
          <cell r="AC964">
            <v>0</v>
          </cell>
          <cell r="AG964">
            <v>0</v>
          </cell>
        </row>
        <row r="965">
          <cell r="P965">
            <v>0</v>
          </cell>
          <cell r="AC965">
            <v>0</v>
          </cell>
          <cell r="AG965">
            <v>0</v>
          </cell>
        </row>
        <row r="966">
          <cell r="P966">
            <v>0</v>
          </cell>
          <cell r="AC966">
            <v>0</v>
          </cell>
          <cell r="AG966">
            <v>0</v>
          </cell>
        </row>
        <row r="967">
          <cell r="P967">
            <v>0</v>
          </cell>
          <cell r="AC967">
            <v>0</v>
          </cell>
          <cell r="AG967">
            <v>0</v>
          </cell>
        </row>
        <row r="968">
          <cell r="P968">
            <v>0</v>
          </cell>
          <cell r="AC968">
            <v>0</v>
          </cell>
          <cell r="AG968">
            <v>0</v>
          </cell>
        </row>
        <row r="969">
          <cell r="P969">
            <v>0</v>
          </cell>
          <cell r="AC969">
            <v>0</v>
          </cell>
          <cell r="AG969">
            <v>0</v>
          </cell>
        </row>
        <row r="970">
          <cell r="P970">
            <v>0</v>
          </cell>
          <cell r="AC970">
            <v>0</v>
          </cell>
          <cell r="AG970">
            <v>0</v>
          </cell>
        </row>
        <row r="971">
          <cell r="P971">
            <v>0</v>
          </cell>
          <cell r="AC971">
            <v>0</v>
          </cell>
          <cell r="AG971">
            <v>0</v>
          </cell>
        </row>
        <row r="972">
          <cell r="P972">
            <v>0</v>
          </cell>
          <cell r="AC972">
            <v>0</v>
          </cell>
          <cell r="AG972">
            <v>0</v>
          </cell>
        </row>
        <row r="973">
          <cell r="P973">
            <v>0</v>
          </cell>
          <cell r="AC973">
            <v>0</v>
          </cell>
          <cell r="AG973">
            <v>0</v>
          </cell>
        </row>
        <row r="974">
          <cell r="P974">
            <v>0</v>
          </cell>
          <cell r="AC974">
            <v>0</v>
          </cell>
          <cell r="AG974">
            <v>0</v>
          </cell>
        </row>
        <row r="975">
          <cell r="P975">
            <v>0</v>
          </cell>
          <cell r="AC975">
            <v>0</v>
          </cell>
          <cell r="AG975">
            <v>0</v>
          </cell>
        </row>
        <row r="976">
          <cell r="P976">
            <v>0</v>
          </cell>
          <cell r="AC976">
            <v>0</v>
          </cell>
          <cell r="AG976">
            <v>0</v>
          </cell>
        </row>
        <row r="977">
          <cell r="P977">
            <v>0</v>
          </cell>
          <cell r="AC977">
            <v>0</v>
          </cell>
          <cell r="AG977">
            <v>0</v>
          </cell>
        </row>
        <row r="978">
          <cell r="P978">
            <v>0</v>
          </cell>
          <cell r="AC978">
            <v>0</v>
          </cell>
          <cell r="AG978">
            <v>0</v>
          </cell>
        </row>
        <row r="979">
          <cell r="P979">
            <v>0</v>
          </cell>
          <cell r="AC979">
            <v>0</v>
          </cell>
          <cell r="AG979">
            <v>0</v>
          </cell>
        </row>
        <row r="980">
          <cell r="P980">
            <v>0</v>
          </cell>
          <cell r="AC980">
            <v>0</v>
          </cell>
          <cell r="AG980">
            <v>0</v>
          </cell>
        </row>
        <row r="981">
          <cell r="P981">
            <v>0</v>
          </cell>
          <cell r="AC981">
            <v>0</v>
          </cell>
          <cell r="AG981">
            <v>0</v>
          </cell>
        </row>
        <row r="982">
          <cell r="P982">
            <v>0</v>
          </cell>
          <cell r="AC982">
            <v>0</v>
          </cell>
          <cell r="AG982">
            <v>0</v>
          </cell>
        </row>
        <row r="983">
          <cell r="P983">
            <v>0</v>
          </cell>
          <cell r="AC983">
            <v>0</v>
          </cell>
          <cell r="AG983">
            <v>0</v>
          </cell>
        </row>
        <row r="984">
          <cell r="P984">
            <v>0</v>
          </cell>
          <cell r="AC984">
            <v>0</v>
          </cell>
          <cell r="AG984">
            <v>0</v>
          </cell>
        </row>
        <row r="985">
          <cell r="P985">
            <v>0</v>
          </cell>
          <cell r="AC985">
            <v>0</v>
          </cell>
          <cell r="AG985">
            <v>0</v>
          </cell>
        </row>
        <row r="986">
          <cell r="P986">
            <v>0</v>
          </cell>
          <cell r="AC986">
            <v>0</v>
          </cell>
          <cell r="AG986">
            <v>0</v>
          </cell>
        </row>
        <row r="987">
          <cell r="P987">
            <v>0</v>
          </cell>
          <cell r="AC987">
            <v>0</v>
          </cell>
          <cell r="AG987">
            <v>0</v>
          </cell>
        </row>
        <row r="988">
          <cell r="P988">
            <v>0</v>
          </cell>
          <cell r="AC988">
            <v>0</v>
          </cell>
          <cell r="AG988">
            <v>0</v>
          </cell>
        </row>
        <row r="989">
          <cell r="P989">
            <v>0</v>
          </cell>
          <cell r="AC989">
            <v>0</v>
          </cell>
          <cell r="AG989">
            <v>0</v>
          </cell>
        </row>
        <row r="990">
          <cell r="P990">
            <v>0</v>
          </cell>
          <cell r="AC990">
            <v>0</v>
          </cell>
          <cell r="AG990">
            <v>0</v>
          </cell>
        </row>
        <row r="991">
          <cell r="P991">
            <v>0</v>
          </cell>
          <cell r="AC991">
            <v>0</v>
          </cell>
          <cell r="AG991">
            <v>0</v>
          </cell>
        </row>
        <row r="992">
          <cell r="P992">
            <v>0</v>
          </cell>
          <cell r="AC992">
            <v>0</v>
          </cell>
          <cell r="AG992">
            <v>0</v>
          </cell>
        </row>
        <row r="993">
          <cell r="P993">
            <v>0</v>
          </cell>
          <cell r="AC993">
            <v>0</v>
          </cell>
          <cell r="AG993">
            <v>0</v>
          </cell>
        </row>
        <row r="994">
          <cell r="P994">
            <v>0</v>
          </cell>
          <cell r="AC994">
            <v>0</v>
          </cell>
          <cell r="AG994">
            <v>0</v>
          </cell>
        </row>
        <row r="995">
          <cell r="P995">
            <v>0</v>
          </cell>
          <cell r="AC995">
            <v>0</v>
          </cell>
          <cell r="AG995">
            <v>0</v>
          </cell>
        </row>
        <row r="996">
          <cell r="P996">
            <v>0</v>
          </cell>
          <cell r="AC996">
            <v>0</v>
          </cell>
          <cell r="AG996">
            <v>0</v>
          </cell>
        </row>
        <row r="997">
          <cell r="P997">
            <v>0</v>
          </cell>
          <cell r="AC997">
            <v>0</v>
          </cell>
          <cell r="AG997">
            <v>0</v>
          </cell>
        </row>
        <row r="998">
          <cell r="P998">
            <v>0</v>
          </cell>
          <cell r="AC998">
            <v>0</v>
          </cell>
          <cell r="AG998">
            <v>0</v>
          </cell>
        </row>
        <row r="999">
          <cell r="P999">
            <v>0</v>
          </cell>
          <cell r="AC999">
            <v>0</v>
          </cell>
          <cell r="AG999">
            <v>0</v>
          </cell>
        </row>
        <row r="1000">
          <cell r="P1000">
            <v>0</v>
          </cell>
          <cell r="AC1000">
            <v>0</v>
          </cell>
          <cell r="AG1000">
            <v>0</v>
          </cell>
        </row>
        <row r="1001">
          <cell r="P1001">
            <v>0</v>
          </cell>
          <cell r="AC1001">
            <v>0</v>
          </cell>
          <cell r="AG1001">
            <v>0</v>
          </cell>
        </row>
        <row r="1002">
          <cell r="P1002">
            <v>0</v>
          </cell>
          <cell r="AC1002">
            <v>0</v>
          </cell>
          <cell r="AG1002">
            <v>0</v>
          </cell>
        </row>
        <row r="1003">
          <cell r="P1003">
            <v>2.5200539999999996</v>
          </cell>
          <cell r="AC1003">
            <v>10.080215999999998</v>
          </cell>
          <cell r="AG1003">
            <v>21.298474202782955</v>
          </cell>
        </row>
        <row r="1004">
          <cell r="P1004">
            <v>0</v>
          </cell>
          <cell r="AC1004">
            <v>0</v>
          </cell>
          <cell r="AG1004">
            <v>0</v>
          </cell>
        </row>
        <row r="1005">
          <cell r="P1005">
            <v>0</v>
          </cell>
          <cell r="AC1005">
            <v>0</v>
          </cell>
          <cell r="AG1005">
            <v>0</v>
          </cell>
        </row>
        <row r="1006">
          <cell r="P1006">
            <v>0</v>
          </cell>
          <cell r="AC1006">
            <v>0</v>
          </cell>
          <cell r="AG1006">
            <v>0</v>
          </cell>
        </row>
        <row r="1007">
          <cell r="P1007">
            <v>0</v>
          </cell>
          <cell r="AC1007">
            <v>0</v>
          </cell>
          <cell r="AG1007">
            <v>0</v>
          </cell>
        </row>
        <row r="1008">
          <cell r="P1008">
            <v>0</v>
          </cell>
          <cell r="AC1008">
            <v>0</v>
          </cell>
          <cell r="AG1008">
            <v>0</v>
          </cell>
        </row>
        <row r="1009">
          <cell r="P1009">
            <v>0</v>
          </cell>
          <cell r="AC1009">
            <v>0</v>
          </cell>
          <cell r="AG1009">
            <v>0</v>
          </cell>
        </row>
        <row r="1010">
          <cell r="P1010">
            <v>0</v>
          </cell>
          <cell r="AC1010">
            <v>0</v>
          </cell>
          <cell r="AG1010">
            <v>0</v>
          </cell>
        </row>
        <row r="1011">
          <cell r="P1011">
            <v>0</v>
          </cell>
          <cell r="AC1011">
            <v>0</v>
          </cell>
          <cell r="AG1011">
            <v>0</v>
          </cell>
        </row>
        <row r="1012">
          <cell r="P1012">
            <v>1.215297872340426</v>
          </cell>
          <cell r="AC1012">
            <v>4.8611914893617039</v>
          </cell>
          <cell r="AG1012">
            <v>9.9654425531914868</v>
          </cell>
        </row>
        <row r="1013">
          <cell r="P1013">
            <v>0</v>
          </cell>
          <cell r="AC1013">
            <v>0</v>
          </cell>
          <cell r="AG1013">
            <v>0</v>
          </cell>
        </row>
        <row r="1014">
          <cell r="P1014">
            <v>0</v>
          </cell>
          <cell r="AC1014">
            <v>0</v>
          </cell>
          <cell r="AG1014">
            <v>0</v>
          </cell>
        </row>
        <row r="1015">
          <cell r="P1015">
            <v>0</v>
          </cell>
          <cell r="AC1015">
            <v>0</v>
          </cell>
          <cell r="AG1015">
            <v>0</v>
          </cell>
        </row>
        <row r="1016">
          <cell r="P1016">
            <v>0</v>
          </cell>
          <cell r="AC1016">
            <v>0</v>
          </cell>
          <cell r="AG1016">
            <v>0</v>
          </cell>
        </row>
        <row r="1017">
          <cell r="P1017">
            <v>0</v>
          </cell>
          <cell r="AC1017">
            <v>0</v>
          </cell>
          <cell r="AG1017">
            <v>0</v>
          </cell>
        </row>
        <row r="1018">
          <cell r="P1018">
            <v>0</v>
          </cell>
          <cell r="AC1018">
            <v>0</v>
          </cell>
          <cell r="AG1018">
            <v>0</v>
          </cell>
        </row>
        <row r="1019">
          <cell r="P1019">
            <v>0</v>
          </cell>
          <cell r="AC1019">
            <v>0</v>
          </cell>
          <cell r="AG1019">
            <v>0</v>
          </cell>
        </row>
        <row r="1020">
          <cell r="P1020">
            <v>0</v>
          </cell>
          <cell r="AC1020">
            <v>0</v>
          </cell>
          <cell r="AG1020">
            <v>0</v>
          </cell>
        </row>
        <row r="1021">
          <cell r="P1021">
            <v>0</v>
          </cell>
          <cell r="AC1021">
            <v>0</v>
          </cell>
          <cell r="AG1021">
            <v>0</v>
          </cell>
        </row>
        <row r="1022">
          <cell r="P1022">
            <v>0</v>
          </cell>
          <cell r="AC1022">
            <v>0</v>
          </cell>
          <cell r="AG1022">
            <v>0</v>
          </cell>
        </row>
        <row r="1023">
          <cell r="P1023">
            <v>0</v>
          </cell>
          <cell r="AC1023">
            <v>0</v>
          </cell>
          <cell r="AG1023">
            <v>0</v>
          </cell>
        </row>
        <row r="1024">
          <cell r="P1024">
            <v>0</v>
          </cell>
          <cell r="AC1024">
            <v>0</v>
          </cell>
          <cell r="AG1024">
            <v>0</v>
          </cell>
        </row>
        <row r="1025">
          <cell r="P1025">
            <v>0</v>
          </cell>
          <cell r="AC1025">
            <v>0</v>
          </cell>
          <cell r="AG1025">
            <v>0</v>
          </cell>
        </row>
        <row r="1026">
          <cell r="P1026">
            <v>0</v>
          </cell>
          <cell r="AC1026">
            <v>0</v>
          </cell>
          <cell r="AG1026">
            <v>0</v>
          </cell>
        </row>
        <row r="1027">
          <cell r="P1027">
            <v>0</v>
          </cell>
          <cell r="AC1027">
            <v>0</v>
          </cell>
          <cell r="AG1027">
            <v>0</v>
          </cell>
        </row>
        <row r="1028">
          <cell r="P1028">
            <v>0</v>
          </cell>
          <cell r="AC1028">
            <v>0</v>
          </cell>
          <cell r="AG1028">
            <v>0</v>
          </cell>
        </row>
        <row r="1029">
          <cell r="P1029">
            <v>0</v>
          </cell>
          <cell r="AC1029">
            <v>0</v>
          </cell>
          <cell r="AG1029">
            <v>0</v>
          </cell>
        </row>
        <row r="1030">
          <cell r="P1030">
            <v>0</v>
          </cell>
          <cell r="AC1030">
            <v>0</v>
          </cell>
          <cell r="AG1030">
            <v>0</v>
          </cell>
        </row>
        <row r="1031">
          <cell r="P1031">
            <v>0</v>
          </cell>
          <cell r="AC1031">
            <v>0</v>
          </cell>
          <cell r="AG1031">
            <v>0</v>
          </cell>
        </row>
        <row r="1032">
          <cell r="P1032">
            <v>0</v>
          </cell>
          <cell r="AC1032">
            <v>0</v>
          </cell>
          <cell r="AG1032">
            <v>0</v>
          </cell>
        </row>
        <row r="1033">
          <cell r="P1033">
            <v>0</v>
          </cell>
          <cell r="AC1033">
            <v>0</v>
          </cell>
          <cell r="AG1033">
            <v>0</v>
          </cell>
        </row>
        <row r="1034">
          <cell r="P1034">
            <v>0</v>
          </cell>
          <cell r="AC1034">
            <v>0</v>
          </cell>
          <cell r="AG1034">
            <v>0</v>
          </cell>
        </row>
        <row r="1035">
          <cell r="P1035">
            <v>0</v>
          </cell>
          <cell r="AC1035">
            <v>0</v>
          </cell>
          <cell r="AG1035">
            <v>0</v>
          </cell>
        </row>
        <row r="1036">
          <cell r="P1036">
            <v>0</v>
          </cell>
          <cell r="AC1036">
            <v>0</v>
          </cell>
          <cell r="AG1036">
            <v>0</v>
          </cell>
        </row>
        <row r="1037">
          <cell r="P1037">
            <v>0</v>
          </cell>
          <cell r="AC1037">
            <v>0</v>
          </cell>
          <cell r="AG1037">
            <v>0</v>
          </cell>
        </row>
        <row r="1038">
          <cell r="P1038">
            <v>0</v>
          </cell>
          <cell r="AC1038">
            <v>0</v>
          </cell>
          <cell r="AG1038">
            <v>0</v>
          </cell>
        </row>
        <row r="1039">
          <cell r="P1039">
            <v>0</v>
          </cell>
          <cell r="AC1039">
            <v>0</v>
          </cell>
          <cell r="AG1039">
            <v>0</v>
          </cell>
        </row>
        <row r="1040">
          <cell r="P1040">
            <v>0</v>
          </cell>
          <cell r="AC1040">
            <v>0</v>
          </cell>
          <cell r="AG1040">
            <v>0</v>
          </cell>
        </row>
        <row r="1041">
          <cell r="P1041">
            <v>0</v>
          </cell>
          <cell r="AC1041">
            <v>0</v>
          </cell>
          <cell r="AG1041">
            <v>0</v>
          </cell>
        </row>
        <row r="1042">
          <cell r="P1042">
            <v>0</v>
          </cell>
          <cell r="AC1042">
            <v>0</v>
          </cell>
          <cell r="AG1042">
            <v>0</v>
          </cell>
        </row>
        <row r="1043">
          <cell r="P1043">
            <v>0</v>
          </cell>
          <cell r="AC1043">
            <v>0</v>
          </cell>
          <cell r="AG1043">
            <v>0</v>
          </cell>
        </row>
        <row r="1044">
          <cell r="P1044">
            <v>0</v>
          </cell>
          <cell r="AC1044">
            <v>0</v>
          </cell>
          <cell r="AG1044">
            <v>0</v>
          </cell>
        </row>
        <row r="1045">
          <cell r="P1045">
            <v>0</v>
          </cell>
          <cell r="AC1045">
            <v>0</v>
          </cell>
          <cell r="AG1045">
            <v>0</v>
          </cell>
        </row>
        <row r="1046">
          <cell r="P1046">
            <v>0</v>
          </cell>
          <cell r="AC1046">
            <v>0</v>
          </cell>
          <cell r="AG1046">
            <v>0</v>
          </cell>
        </row>
        <row r="1047">
          <cell r="P1047">
            <v>0</v>
          </cell>
          <cell r="AC1047">
            <v>0</v>
          </cell>
          <cell r="AG1047">
            <v>0</v>
          </cell>
        </row>
        <row r="1048">
          <cell r="P1048">
            <v>0</v>
          </cell>
          <cell r="AC1048">
            <v>0</v>
          </cell>
          <cell r="AG1048">
            <v>0</v>
          </cell>
        </row>
        <row r="1049">
          <cell r="P1049">
            <v>0</v>
          </cell>
          <cell r="AC1049">
            <v>0</v>
          </cell>
          <cell r="AG1049">
            <v>0</v>
          </cell>
        </row>
        <row r="1050">
          <cell r="P1050">
            <v>0</v>
          </cell>
          <cell r="AC1050">
            <v>0</v>
          </cell>
          <cell r="AG1050">
            <v>0</v>
          </cell>
        </row>
        <row r="1051">
          <cell r="P1051">
            <v>0</v>
          </cell>
          <cell r="AC1051">
            <v>0</v>
          </cell>
          <cell r="AG1051">
            <v>0</v>
          </cell>
        </row>
        <row r="1052">
          <cell r="P1052">
            <v>0.42261029999999999</v>
          </cell>
          <cell r="AC1052">
            <v>1.6066806000000002</v>
          </cell>
          <cell r="AG1052">
            <v>3.2971218000000007</v>
          </cell>
        </row>
        <row r="1053">
          <cell r="P1053">
            <v>0</v>
          </cell>
          <cell r="AC1053">
            <v>0</v>
          </cell>
          <cell r="AG1053">
            <v>0</v>
          </cell>
        </row>
        <row r="1054">
          <cell r="P1054">
            <v>0.17757780000000001</v>
          </cell>
          <cell r="AC1054">
            <v>0.67511560000000004</v>
          </cell>
          <cell r="AG1054">
            <v>1.3854267999999998</v>
          </cell>
        </row>
        <row r="1055">
          <cell r="P1055">
            <v>0.84918026850000006</v>
          </cell>
          <cell r="AC1055">
            <v>3.2295709370000001</v>
          </cell>
          <cell r="AG1055">
            <v>6.6262920109999985</v>
          </cell>
        </row>
        <row r="1056">
          <cell r="P1056">
            <v>0</v>
          </cell>
          <cell r="AC1056">
            <v>0</v>
          </cell>
          <cell r="AG1056">
            <v>0</v>
          </cell>
        </row>
        <row r="1057">
          <cell r="P1057">
            <v>1.3524240000000001</v>
          </cell>
          <cell r="AC1057">
            <v>5.141648</v>
          </cell>
          <cell r="AG1057">
            <v>10.551344</v>
          </cell>
        </row>
        <row r="1058">
          <cell r="P1058">
            <v>2.7773189958</v>
          </cell>
          <cell r="AC1058">
            <v>10.562596711599999</v>
          </cell>
          <cell r="AG1058">
            <v>21.671872694800001</v>
          </cell>
        </row>
        <row r="1059">
          <cell r="P1059">
            <v>0.66409450000000003</v>
          </cell>
          <cell r="AC1059">
            <v>2.6563780000000001</v>
          </cell>
          <cell r="AG1059">
            <v>5.3127560000000003</v>
          </cell>
        </row>
        <row r="1060">
          <cell r="P1060">
            <v>0</v>
          </cell>
          <cell r="AC1060">
            <v>0</v>
          </cell>
          <cell r="AG1060">
            <v>0</v>
          </cell>
        </row>
        <row r="1061">
          <cell r="P1061">
            <v>1.1100348489996166</v>
          </cell>
          <cell r="AC1061">
            <v>4.2216434134990113</v>
          </cell>
          <cell r="AG1061">
            <v>8.6617828094974758</v>
          </cell>
        </row>
        <row r="1062">
          <cell r="P1062">
            <v>0.30208738871619001</v>
          </cell>
          <cell r="AC1062">
            <v>1.1488875651283801</v>
          </cell>
          <cell r="AG1062">
            <v>2.3572371199931403</v>
          </cell>
        </row>
        <row r="1063">
          <cell r="P1063">
            <v>0.4029426501868616</v>
          </cell>
          <cell r="AC1063">
            <v>1.5324565591001436</v>
          </cell>
          <cell r="AG1063">
            <v>3.1442271598475902</v>
          </cell>
        </row>
        <row r="1064">
          <cell r="P1064">
            <v>0.83219666312999996</v>
          </cell>
          <cell r="AC1064">
            <v>3.16497951826</v>
          </cell>
          <cell r="AG1064">
            <v>6.4937661707800007</v>
          </cell>
        </row>
        <row r="1065">
          <cell r="P1065">
            <v>6.8610000000000004E-2</v>
          </cell>
          <cell r="AC1065">
            <v>0.27444000000000002</v>
          </cell>
          <cell r="AG1065">
            <v>0.54888000000000003</v>
          </cell>
        </row>
        <row r="1066">
          <cell r="P1066">
            <v>7.9691339999999995</v>
          </cell>
          <cell r="AC1066">
            <v>30.297067999999999</v>
          </cell>
          <cell r="AG1066">
            <v>62.17360399999999</v>
          </cell>
        </row>
        <row r="1067">
          <cell r="P1067">
            <v>2.2751320062865679</v>
          </cell>
          <cell r="AC1067">
            <v>9.1005280251462715</v>
          </cell>
          <cell r="AG1067">
            <v>18.701585091675597</v>
          </cell>
        </row>
        <row r="1068">
          <cell r="P1068">
            <v>0</v>
          </cell>
          <cell r="AC1068">
            <v>0</v>
          </cell>
          <cell r="AG1068">
            <v>0</v>
          </cell>
        </row>
        <row r="1069">
          <cell r="P1069">
            <v>0</v>
          </cell>
          <cell r="AC1069">
            <v>0</v>
          </cell>
          <cell r="AG1069">
            <v>0</v>
          </cell>
        </row>
        <row r="1070">
          <cell r="P1070">
            <v>0</v>
          </cell>
          <cell r="AC1070">
            <v>0</v>
          </cell>
          <cell r="AG1070">
            <v>0</v>
          </cell>
        </row>
        <row r="1071">
          <cell r="P1071">
            <v>0</v>
          </cell>
          <cell r="AC1071">
            <v>0</v>
          </cell>
          <cell r="AG1071">
            <v>0</v>
          </cell>
        </row>
        <row r="1072">
          <cell r="P1072">
            <v>5.4508876560000002E-2</v>
          </cell>
          <cell r="AC1072">
            <v>0.20723194512000001</v>
          </cell>
          <cell r="AG1072">
            <v>0.4252674513600001</v>
          </cell>
        </row>
        <row r="1073">
          <cell r="P1073">
            <v>0</v>
          </cell>
          <cell r="AC1073">
            <v>0</v>
          </cell>
          <cell r="AG1073">
            <v>0</v>
          </cell>
        </row>
        <row r="1074">
          <cell r="P1074">
            <v>2.1794850000000001</v>
          </cell>
          <cell r="AC1074">
            <v>8.2859699999999989</v>
          </cell>
          <cell r="AG1074">
            <v>17.003909999999998</v>
          </cell>
        </row>
        <row r="1075">
          <cell r="P1075">
            <v>0.44</v>
          </cell>
          <cell r="AC1075">
            <v>1.76</v>
          </cell>
          <cell r="AG1075">
            <v>3.52</v>
          </cell>
        </row>
        <row r="1076">
          <cell r="P1076">
            <v>0</v>
          </cell>
          <cell r="AC1076">
            <v>0</v>
          </cell>
          <cell r="AG1076">
            <v>0</v>
          </cell>
        </row>
        <row r="1077">
          <cell r="P1077">
            <v>0.1265604166666669</v>
          </cell>
          <cell r="AC1077">
            <v>1.1390437500000008</v>
          </cell>
          <cell r="AG1077">
            <v>1.6452854166666686</v>
          </cell>
        </row>
        <row r="1078">
          <cell r="P1078">
            <v>0</v>
          </cell>
          <cell r="AC1078">
            <v>0</v>
          </cell>
          <cell r="AG1078">
            <v>0</v>
          </cell>
        </row>
        <row r="1079">
          <cell r="P1079">
            <v>0</v>
          </cell>
          <cell r="AC1079">
            <v>0</v>
          </cell>
          <cell r="AG1079">
            <v>0</v>
          </cell>
        </row>
        <row r="1080">
          <cell r="P1080">
            <v>0</v>
          </cell>
          <cell r="AC1080">
            <v>0</v>
          </cell>
          <cell r="AG1080">
            <v>0</v>
          </cell>
        </row>
        <row r="1081">
          <cell r="P1081">
            <v>0</v>
          </cell>
          <cell r="AC1081">
            <v>0</v>
          </cell>
          <cell r="AG1081">
            <v>0</v>
          </cell>
        </row>
        <row r="1082">
          <cell r="P1082">
            <v>0</v>
          </cell>
          <cell r="AC1082">
            <v>0</v>
          </cell>
          <cell r="AG1082">
            <v>0</v>
          </cell>
        </row>
        <row r="1083">
          <cell r="P1083">
            <v>0</v>
          </cell>
          <cell r="AC1083">
            <v>0</v>
          </cell>
          <cell r="AG1083">
            <v>0</v>
          </cell>
        </row>
        <row r="1084">
          <cell r="P1084">
            <v>0</v>
          </cell>
          <cell r="AC1084">
            <v>0</v>
          </cell>
          <cell r="AG1084">
            <v>0</v>
          </cell>
        </row>
        <row r="1085">
          <cell r="P1085">
            <v>0</v>
          </cell>
          <cell r="AC1085">
            <v>0</v>
          </cell>
          <cell r="AG1085">
            <v>0</v>
          </cell>
        </row>
        <row r="1086">
          <cell r="P1086">
            <v>0</v>
          </cell>
          <cell r="AC1086">
            <v>0</v>
          </cell>
          <cell r="AG1086">
            <v>0</v>
          </cell>
        </row>
        <row r="1087">
          <cell r="P1087">
            <v>0</v>
          </cell>
          <cell r="AC1087">
            <v>0</v>
          </cell>
          <cell r="AG1087">
            <v>0</v>
          </cell>
        </row>
        <row r="1088">
          <cell r="P1088">
            <v>0</v>
          </cell>
          <cell r="AC1088">
            <v>0</v>
          </cell>
          <cell r="AG1088">
            <v>0</v>
          </cell>
        </row>
        <row r="1089">
          <cell r="P1089">
            <v>0</v>
          </cell>
          <cell r="AC1089">
            <v>0</v>
          </cell>
          <cell r="AG1089">
            <v>0</v>
          </cell>
        </row>
        <row r="1090">
          <cell r="P1090">
            <v>0</v>
          </cell>
          <cell r="AC1090">
            <v>0</v>
          </cell>
          <cell r="AG1090">
            <v>0</v>
          </cell>
        </row>
        <row r="1091">
          <cell r="P1091">
            <v>0</v>
          </cell>
          <cell r="AC1091">
            <v>0</v>
          </cell>
          <cell r="AG1091">
            <v>0</v>
          </cell>
        </row>
        <row r="1092">
          <cell r="P1092">
            <v>0</v>
          </cell>
          <cell r="AC1092">
            <v>0</v>
          </cell>
          <cell r="AG1092">
            <v>0</v>
          </cell>
        </row>
        <row r="1093">
          <cell r="P1093">
            <v>0</v>
          </cell>
          <cell r="AC1093">
            <v>0</v>
          </cell>
          <cell r="AG1093">
            <v>0</v>
          </cell>
        </row>
        <row r="1094">
          <cell r="P1094">
            <v>0</v>
          </cell>
          <cell r="AC1094">
            <v>0</v>
          </cell>
          <cell r="AG1094">
            <v>0</v>
          </cell>
        </row>
        <row r="1095">
          <cell r="P1095">
            <v>0</v>
          </cell>
          <cell r="AC1095">
            <v>0</v>
          </cell>
          <cell r="AG1095">
            <v>0</v>
          </cell>
        </row>
        <row r="1096">
          <cell r="P1096">
            <v>0</v>
          </cell>
          <cell r="AC1096">
            <v>0</v>
          </cell>
          <cell r="AG1096">
            <v>0</v>
          </cell>
        </row>
        <row r="1097">
          <cell r="P1097">
            <v>0</v>
          </cell>
          <cell r="AC1097">
            <v>0</v>
          </cell>
          <cell r="AG1097">
            <v>0</v>
          </cell>
        </row>
        <row r="1098">
          <cell r="P1098">
            <v>0</v>
          </cell>
          <cell r="AC1098">
            <v>0</v>
          </cell>
          <cell r="AG1098">
            <v>0</v>
          </cell>
        </row>
        <row r="1099">
          <cell r="P1099">
            <v>0</v>
          </cell>
          <cell r="AC1099">
            <v>0</v>
          </cell>
          <cell r="AG1099">
            <v>0</v>
          </cell>
        </row>
        <row r="1100">
          <cell r="P1100">
            <v>0</v>
          </cell>
          <cell r="AC1100">
            <v>0</v>
          </cell>
          <cell r="AG1100">
            <v>0</v>
          </cell>
        </row>
        <row r="1101">
          <cell r="P1101">
            <v>0</v>
          </cell>
          <cell r="AC1101">
            <v>0</v>
          </cell>
          <cell r="AG1101">
            <v>0</v>
          </cell>
        </row>
        <row r="1102">
          <cell r="P1102">
            <v>0</v>
          </cell>
          <cell r="AC1102">
            <v>0</v>
          </cell>
          <cell r="AG1102">
            <v>0</v>
          </cell>
        </row>
        <row r="1103">
          <cell r="P1103">
            <v>0</v>
          </cell>
          <cell r="AC1103">
            <v>0</v>
          </cell>
          <cell r="AG1103">
            <v>0</v>
          </cell>
        </row>
        <row r="1104">
          <cell r="P1104">
            <v>0</v>
          </cell>
          <cell r="AC1104">
            <v>0</v>
          </cell>
          <cell r="AG1104">
            <v>0</v>
          </cell>
        </row>
        <row r="1105">
          <cell r="P1105">
            <v>0</v>
          </cell>
          <cell r="AC1105">
            <v>0</v>
          </cell>
          <cell r="AG1105">
            <v>0</v>
          </cell>
        </row>
        <row r="1106">
          <cell r="P1106">
            <v>0</v>
          </cell>
          <cell r="AC1106">
            <v>0</v>
          </cell>
          <cell r="AG1106">
            <v>0</v>
          </cell>
        </row>
        <row r="1107">
          <cell r="P1107">
            <v>0</v>
          </cell>
          <cell r="AC1107">
            <v>0</v>
          </cell>
          <cell r="AG1107">
            <v>0</v>
          </cell>
        </row>
        <row r="1108">
          <cell r="P1108">
            <v>0</v>
          </cell>
          <cell r="AC1108">
            <v>0</v>
          </cell>
          <cell r="AG1108">
            <v>0</v>
          </cell>
        </row>
        <row r="1109">
          <cell r="P1109">
            <v>0</v>
          </cell>
          <cell r="AC1109">
            <v>0</v>
          </cell>
          <cell r="AG1109">
            <v>0</v>
          </cell>
        </row>
        <row r="1110">
          <cell r="P1110">
            <v>0</v>
          </cell>
          <cell r="AC1110">
            <v>0</v>
          </cell>
          <cell r="AG1110">
            <v>0</v>
          </cell>
        </row>
        <row r="1111">
          <cell r="P1111">
            <v>0</v>
          </cell>
          <cell r="AC1111">
            <v>0</v>
          </cell>
          <cell r="AG1111">
            <v>0</v>
          </cell>
        </row>
        <row r="1112">
          <cell r="P1112">
            <v>0</v>
          </cell>
          <cell r="AC1112">
            <v>0</v>
          </cell>
          <cell r="AG1112">
            <v>0</v>
          </cell>
        </row>
        <row r="1113">
          <cell r="P1113">
            <v>0</v>
          </cell>
          <cell r="AC1113">
            <v>0</v>
          </cell>
          <cell r="AG1113">
            <v>0</v>
          </cell>
        </row>
        <row r="1114">
          <cell r="P1114">
            <v>0</v>
          </cell>
          <cell r="AC1114">
            <v>0</v>
          </cell>
          <cell r="AG1114">
            <v>0</v>
          </cell>
        </row>
        <row r="1115">
          <cell r="P1115">
            <v>0</v>
          </cell>
          <cell r="AC1115">
            <v>0</v>
          </cell>
          <cell r="AG1115">
            <v>0</v>
          </cell>
        </row>
        <row r="1116">
          <cell r="P1116">
            <v>0</v>
          </cell>
          <cell r="AC1116">
            <v>0</v>
          </cell>
          <cell r="AG1116">
            <v>0</v>
          </cell>
        </row>
        <row r="1117">
          <cell r="P1117">
            <v>0</v>
          </cell>
          <cell r="AC1117">
            <v>0</v>
          </cell>
          <cell r="AG1117">
            <v>0</v>
          </cell>
        </row>
        <row r="1118">
          <cell r="P1118">
            <v>0</v>
          </cell>
          <cell r="AC1118">
            <v>0</v>
          </cell>
          <cell r="AG1118">
            <v>0</v>
          </cell>
        </row>
        <row r="1119">
          <cell r="P1119">
            <v>0</v>
          </cell>
          <cell r="AC1119">
            <v>0</v>
          </cell>
          <cell r="AG1119">
            <v>0</v>
          </cell>
        </row>
        <row r="1120">
          <cell r="P1120">
            <v>0</v>
          </cell>
          <cell r="AC1120">
            <v>0</v>
          </cell>
          <cell r="AG1120">
            <v>0</v>
          </cell>
        </row>
        <row r="1121">
          <cell r="P1121">
            <v>0</v>
          </cell>
          <cell r="AC1121">
            <v>0</v>
          </cell>
          <cell r="AG1121">
            <v>0</v>
          </cell>
        </row>
        <row r="1122">
          <cell r="P1122">
            <v>0</v>
          </cell>
          <cell r="AC1122">
            <v>0</v>
          </cell>
          <cell r="AG1122">
            <v>0</v>
          </cell>
        </row>
        <row r="1123">
          <cell r="P1123">
            <v>0</v>
          </cell>
          <cell r="AC1123">
            <v>0</v>
          </cell>
          <cell r="AG1123">
            <v>0</v>
          </cell>
        </row>
        <row r="1124">
          <cell r="P1124">
            <v>0</v>
          </cell>
          <cell r="AC1124">
            <v>0</v>
          </cell>
          <cell r="AG1124">
            <v>0</v>
          </cell>
        </row>
        <row r="1125">
          <cell r="P1125">
            <v>0</v>
          </cell>
          <cell r="AC1125">
            <v>0</v>
          </cell>
          <cell r="AG1125">
            <v>0</v>
          </cell>
        </row>
        <row r="1126">
          <cell r="P1126">
            <v>0</v>
          </cell>
          <cell r="AC1126">
            <v>0</v>
          </cell>
          <cell r="AG1126">
            <v>0</v>
          </cell>
        </row>
        <row r="1127">
          <cell r="P1127">
            <v>0</v>
          </cell>
          <cell r="AC1127">
            <v>0</v>
          </cell>
          <cell r="AG1127">
            <v>0</v>
          </cell>
        </row>
        <row r="1128">
          <cell r="P1128">
            <v>0</v>
          </cell>
          <cell r="AC1128">
            <v>0</v>
          </cell>
          <cell r="AG1128">
            <v>0</v>
          </cell>
        </row>
        <row r="1129">
          <cell r="P1129">
            <v>0</v>
          </cell>
          <cell r="AC1129">
            <v>0</v>
          </cell>
          <cell r="AG1129">
            <v>0</v>
          </cell>
        </row>
        <row r="1130">
          <cell r="P1130">
            <v>0</v>
          </cell>
          <cell r="AC1130">
            <v>0</v>
          </cell>
          <cell r="AG1130">
            <v>0</v>
          </cell>
        </row>
        <row r="1131">
          <cell r="P1131">
            <v>0</v>
          </cell>
          <cell r="AC1131">
            <v>0</v>
          </cell>
          <cell r="AG1131">
            <v>0</v>
          </cell>
        </row>
        <row r="1132">
          <cell r="P1132">
            <v>0</v>
          </cell>
          <cell r="AC1132">
            <v>0</v>
          </cell>
          <cell r="AG1132">
            <v>0</v>
          </cell>
        </row>
        <row r="1133">
          <cell r="P1133">
            <v>0</v>
          </cell>
          <cell r="AC1133">
            <v>0</v>
          </cell>
          <cell r="AG1133">
            <v>0</v>
          </cell>
        </row>
        <row r="1134">
          <cell r="P1134">
            <v>0.84001799999999993</v>
          </cell>
          <cell r="AC1134">
            <v>3.3600719999999997</v>
          </cell>
          <cell r="AG1134">
            <v>7.0994914009276515</v>
          </cell>
        </row>
        <row r="1135">
          <cell r="P1135">
            <v>0</v>
          </cell>
          <cell r="AC1135">
            <v>0</v>
          </cell>
          <cell r="AG1135">
            <v>0</v>
          </cell>
        </row>
        <row r="1136">
          <cell r="P1136">
            <v>0</v>
          </cell>
          <cell r="AC1136">
            <v>0</v>
          </cell>
          <cell r="AG1136">
            <v>0</v>
          </cell>
        </row>
        <row r="1137">
          <cell r="P1137">
            <v>0</v>
          </cell>
          <cell r="AC1137">
            <v>0</v>
          </cell>
          <cell r="AG1137">
            <v>0</v>
          </cell>
        </row>
        <row r="1138">
          <cell r="P1138">
            <v>0</v>
          </cell>
          <cell r="AC1138">
            <v>0</v>
          </cell>
          <cell r="AG1138">
            <v>0</v>
          </cell>
        </row>
        <row r="1139">
          <cell r="P1139">
            <v>0</v>
          </cell>
          <cell r="AC1139">
            <v>0</v>
          </cell>
          <cell r="AG1139">
            <v>0</v>
          </cell>
        </row>
        <row r="1140">
          <cell r="P1140">
            <v>0</v>
          </cell>
          <cell r="AC1140">
            <v>0</v>
          </cell>
          <cell r="AG1140">
            <v>0</v>
          </cell>
        </row>
        <row r="1141">
          <cell r="P1141">
            <v>0</v>
          </cell>
          <cell r="AC1141">
            <v>0</v>
          </cell>
          <cell r="AG1141">
            <v>0</v>
          </cell>
        </row>
        <row r="1142">
          <cell r="P1142">
            <v>0</v>
          </cell>
          <cell r="AC1142">
            <v>0</v>
          </cell>
          <cell r="AG1142">
            <v>0</v>
          </cell>
        </row>
        <row r="1143">
          <cell r="P1143">
            <v>1.4853640661938541</v>
          </cell>
          <cell r="AC1143">
            <v>5.9414562647754163</v>
          </cell>
          <cell r="AG1143">
            <v>12.179985342789594</v>
          </cell>
        </row>
        <row r="1144">
          <cell r="P1144">
            <v>0</v>
          </cell>
          <cell r="AC1144">
            <v>0</v>
          </cell>
          <cell r="AG1144">
            <v>0</v>
          </cell>
        </row>
        <row r="1145">
          <cell r="P1145">
            <v>0</v>
          </cell>
          <cell r="AC1145">
            <v>0</v>
          </cell>
          <cell r="AG1145">
            <v>0</v>
          </cell>
        </row>
        <row r="1146">
          <cell r="P1146">
            <v>0</v>
          </cell>
          <cell r="AC1146">
            <v>0</v>
          </cell>
          <cell r="AG1146">
            <v>0</v>
          </cell>
        </row>
        <row r="1147">
          <cell r="P1147">
            <v>0</v>
          </cell>
          <cell r="AC1147">
            <v>0</v>
          </cell>
          <cell r="AG1147">
            <v>0</v>
          </cell>
        </row>
        <row r="1148">
          <cell r="P1148">
            <v>0</v>
          </cell>
          <cell r="AC1148">
            <v>0</v>
          </cell>
          <cell r="AG1148">
            <v>0</v>
          </cell>
        </row>
        <row r="1149">
          <cell r="P1149">
            <v>0</v>
          </cell>
          <cell r="AC1149">
            <v>0</v>
          </cell>
          <cell r="AG1149">
            <v>0</v>
          </cell>
        </row>
        <row r="1150">
          <cell r="P1150">
            <v>0</v>
          </cell>
          <cell r="AC1150">
            <v>0</v>
          </cell>
          <cell r="AG1150">
            <v>0</v>
          </cell>
        </row>
        <row r="1151">
          <cell r="P1151">
            <v>0</v>
          </cell>
          <cell r="AC1151">
            <v>0</v>
          </cell>
          <cell r="AG1151">
            <v>0</v>
          </cell>
        </row>
        <row r="1152">
          <cell r="P1152">
            <v>0</v>
          </cell>
          <cell r="AC1152">
            <v>0</v>
          </cell>
          <cell r="AG1152">
            <v>0</v>
          </cell>
        </row>
        <row r="1153">
          <cell r="P1153">
            <v>0</v>
          </cell>
          <cell r="AC1153">
            <v>0</v>
          </cell>
          <cell r="AG1153">
            <v>0</v>
          </cell>
        </row>
        <row r="1154">
          <cell r="P1154">
            <v>0</v>
          </cell>
          <cell r="AC1154">
            <v>0</v>
          </cell>
          <cell r="AG1154">
            <v>0</v>
          </cell>
        </row>
        <row r="1155">
          <cell r="P1155">
            <v>0</v>
          </cell>
          <cell r="AC1155">
            <v>0</v>
          </cell>
          <cell r="AG1155">
            <v>0</v>
          </cell>
        </row>
        <row r="1156">
          <cell r="P1156">
            <v>0</v>
          </cell>
          <cell r="AC1156">
            <v>0</v>
          </cell>
          <cell r="AG1156">
            <v>0</v>
          </cell>
        </row>
        <row r="1157">
          <cell r="P1157">
            <v>0</v>
          </cell>
          <cell r="AC1157">
            <v>0</v>
          </cell>
          <cell r="AG1157">
            <v>0</v>
          </cell>
        </row>
        <row r="1158">
          <cell r="P1158">
            <v>0</v>
          </cell>
          <cell r="AC1158">
            <v>0</v>
          </cell>
          <cell r="AG1158">
            <v>0</v>
          </cell>
        </row>
        <row r="1159">
          <cell r="P1159">
            <v>0</v>
          </cell>
          <cell r="AC1159">
            <v>0</v>
          </cell>
          <cell r="AG1159">
            <v>0</v>
          </cell>
        </row>
        <row r="1160">
          <cell r="P1160">
            <v>0</v>
          </cell>
          <cell r="AC1160">
            <v>0</v>
          </cell>
          <cell r="AG1160">
            <v>0</v>
          </cell>
        </row>
        <row r="1161">
          <cell r="P1161">
            <v>0</v>
          </cell>
          <cell r="AC1161">
            <v>0</v>
          </cell>
          <cell r="AG1161">
            <v>0</v>
          </cell>
        </row>
        <row r="1162">
          <cell r="P1162">
            <v>0</v>
          </cell>
          <cell r="AC1162">
            <v>0</v>
          </cell>
          <cell r="AG1162">
            <v>0</v>
          </cell>
        </row>
        <row r="1163">
          <cell r="P1163">
            <v>0</v>
          </cell>
          <cell r="AC1163">
            <v>0</v>
          </cell>
          <cell r="AG1163">
            <v>0</v>
          </cell>
        </row>
        <row r="1164">
          <cell r="P1164">
            <v>0</v>
          </cell>
          <cell r="AC1164">
            <v>0</v>
          </cell>
          <cell r="AG1164">
            <v>0</v>
          </cell>
        </row>
        <row r="1165">
          <cell r="P1165">
            <v>0</v>
          </cell>
          <cell r="AC1165">
            <v>0</v>
          </cell>
          <cell r="AG1165">
            <v>0</v>
          </cell>
        </row>
        <row r="1166">
          <cell r="P1166">
            <v>0</v>
          </cell>
          <cell r="AC1166">
            <v>0</v>
          </cell>
          <cell r="AG1166">
            <v>0</v>
          </cell>
        </row>
        <row r="1167">
          <cell r="P1167">
            <v>0</v>
          </cell>
          <cell r="AC1167">
            <v>0</v>
          </cell>
          <cell r="AG1167">
            <v>0</v>
          </cell>
        </row>
        <row r="1168">
          <cell r="P1168">
            <v>0</v>
          </cell>
          <cell r="AC1168">
            <v>0</v>
          </cell>
          <cell r="AG1168">
            <v>0</v>
          </cell>
        </row>
        <row r="1169">
          <cell r="P1169">
            <v>0</v>
          </cell>
          <cell r="AC1169">
            <v>0</v>
          </cell>
          <cell r="AG1169">
            <v>0</v>
          </cell>
        </row>
        <row r="1170">
          <cell r="P1170">
            <v>0</v>
          </cell>
          <cell r="AC1170">
            <v>0</v>
          </cell>
          <cell r="AG1170">
            <v>0</v>
          </cell>
        </row>
        <row r="1171">
          <cell r="P1171">
            <v>0</v>
          </cell>
          <cell r="AC1171">
            <v>0</v>
          </cell>
          <cell r="AG1171">
            <v>0</v>
          </cell>
        </row>
        <row r="1172">
          <cell r="P1172">
            <v>0</v>
          </cell>
          <cell r="AC1172">
            <v>0</v>
          </cell>
          <cell r="AG1172">
            <v>0</v>
          </cell>
        </row>
        <row r="1173">
          <cell r="P1173">
            <v>0</v>
          </cell>
          <cell r="AC1173">
            <v>0</v>
          </cell>
          <cell r="AG1173">
            <v>0</v>
          </cell>
        </row>
        <row r="1174">
          <cell r="P1174">
            <v>0</v>
          </cell>
          <cell r="AC1174">
            <v>0</v>
          </cell>
          <cell r="AG1174">
            <v>0</v>
          </cell>
        </row>
        <row r="1175">
          <cell r="P1175">
            <v>0</v>
          </cell>
          <cell r="AC1175">
            <v>0</v>
          </cell>
          <cell r="AG1175">
            <v>0</v>
          </cell>
        </row>
        <row r="1176">
          <cell r="P1176">
            <v>0</v>
          </cell>
          <cell r="AC1176">
            <v>0</v>
          </cell>
          <cell r="AG1176">
            <v>0</v>
          </cell>
        </row>
        <row r="1177">
          <cell r="P1177">
            <v>0</v>
          </cell>
          <cell r="AC1177">
            <v>0</v>
          </cell>
          <cell r="AG1177">
            <v>0</v>
          </cell>
        </row>
        <row r="1178">
          <cell r="P1178">
            <v>0</v>
          </cell>
          <cell r="AC1178">
            <v>0</v>
          </cell>
          <cell r="AG1178">
            <v>0</v>
          </cell>
        </row>
        <row r="1179">
          <cell r="P1179">
            <v>0</v>
          </cell>
          <cell r="AC1179">
            <v>0</v>
          </cell>
          <cell r="AG1179">
            <v>0</v>
          </cell>
        </row>
        <row r="1180">
          <cell r="P1180">
            <v>0</v>
          </cell>
          <cell r="AC1180">
            <v>0</v>
          </cell>
          <cell r="AG1180">
            <v>0</v>
          </cell>
        </row>
        <row r="1181">
          <cell r="P1181">
            <v>0</v>
          </cell>
          <cell r="AC1181">
            <v>0</v>
          </cell>
          <cell r="AG1181">
            <v>0</v>
          </cell>
        </row>
        <row r="1182">
          <cell r="P1182">
            <v>0</v>
          </cell>
          <cell r="AC1182">
            <v>0</v>
          </cell>
          <cell r="AG1182">
            <v>0</v>
          </cell>
        </row>
        <row r="1183">
          <cell r="P1183">
            <v>0</v>
          </cell>
          <cell r="AC1183">
            <v>0</v>
          </cell>
          <cell r="AG1183">
            <v>0</v>
          </cell>
        </row>
        <row r="1184">
          <cell r="P1184">
            <v>0</v>
          </cell>
          <cell r="AC1184">
            <v>0</v>
          </cell>
          <cell r="AG1184">
            <v>0</v>
          </cell>
        </row>
        <row r="1185">
          <cell r="P1185">
            <v>0</v>
          </cell>
          <cell r="AC1185">
            <v>0</v>
          </cell>
          <cell r="AG1185">
            <v>0</v>
          </cell>
        </row>
        <row r="1186">
          <cell r="P1186">
            <v>0.34191496500000002</v>
          </cell>
          <cell r="AC1186">
            <v>1.2998929299999999</v>
          </cell>
          <cell r="AG1186">
            <v>2.6675527899999998</v>
          </cell>
        </row>
        <row r="1187">
          <cell r="P1187">
            <v>0</v>
          </cell>
          <cell r="AC1187">
            <v>0</v>
          </cell>
          <cell r="AG1187">
            <v>0</v>
          </cell>
        </row>
        <row r="1188">
          <cell r="P1188">
            <v>0</v>
          </cell>
          <cell r="AC1188">
            <v>0</v>
          </cell>
          <cell r="AG1188">
            <v>0</v>
          </cell>
        </row>
        <row r="1189">
          <cell r="P1189">
            <v>1.118263062</v>
          </cell>
          <cell r="AC1189">
            <v>4.2514145239999994</v>
          </cell>
          <cell r="AG1189">
            <v>8.7244667720000013</v>
          </cell>
        </row>
        <row r="1190">
          <cell r="P1190">
            <v>0.33521075</v>
          </cell>
          <cell r="AC1190">
            <v>1.340843</v>
          </cell>
          <cell r="AG1190">
            <v>2.6816859999999996</v>
          </cell>
        </row>
        <row r="1191">
          <cell r="P1191">
            <v>0</v>
          </cell>
          <cell r="AC1191">
            <v>0</v>
          </cell>
          <cell r="AG1191">
            <v>0</v>
          </cell>
        </row>
        <row r="1192">
          <cell r="P1192">
            <v>0.44694576713952999</v>
          </cell>
          <cell r="AC1192">
            <v>1.699199222818754</v>
          </cell>
          <cell r="AG1192">
            <v>3.486982291376874</v>
          </cell>
        </row>
        <row r="1193">
          <cell r="P1193">
            <v>0.12163282964909999</v>
          </cell>
          <cell r="AC1193">
            <v>0.46242391091819995</v>
          </cell>
          <cell r="AG1193">
            <v>0.94895522951459998</v>
          </cell>
        </row>
        <row r="1194">
          <cell r="P1194">
            <v>0.16224131347164999</v>
          </cell>
          <cell r="AC1194">
            <v>0.61680931788320792</v>
          </cell>
          <cell r="AG1194">
            <v>1.2657745717698081</v>
          </cell>
        </row>
        <row r="1195">
          <cell r="P1195">
            <v>0.3350766657</v>
          </cell>
          <cell r="AC1195">
            <v>1.2738950713999999</v>
          </cell>
          <cell r="AG1195">
            <v>2.6142017341999999</v>
          </cell>
        </row>
        <row r="1196">
          <cell r="P1196">
            <v>0</v>
          </cell>
          <cell r="AC1196">
            <v>0</v>
          </cell>
          <cell r="AG1196">
            <v>0</v>
          </cell>
        </row>
        <row r="1197">
          <cell r="P1197">
            <v>4.0225289999999996</v>
          </cell>
          <cell r="AC1197">
            <v>15.292857999999999</v>
          </cell>
          <cell r="AG1197">
            <v>31.382973999999994</v>
          </cell>
        </row>
        <row r="1198">
          <cell r="P1198">
            <v>0.20683018238968801</v>
          </cell>
          <cell r="AC1198">
            <v>0.82732072955875202</v>
          </cell>
          <cell r="AG1198">
            <v>1.7001440992432362</v>
          </cell>
        </row>
        <row r="1199">
          <cell r="P1199">
            <v>0</v>
          </cell>
          <cell r="AC1199">
            <v>0</v>
          </cell>
          <cell r="AG1199">
            <v>0</v>
          </cell>
        </row>
        <row r="1200">
          <cell r="P1200">
            <v>0</v>
          </cell>
          <cell r="AC1200">
            <v>0</v>
          </cell>
          <cell r="AG1200">
            <v>0</v>
          </cell>
        </row>
        <row r="1201">
          <cell r="P1201">
            <v>0</v>
          </cell>
          <cell r="AC1201">
            <v>0</v>
          </cell>
          <cell r="AG1201">
            <v>0</v>
          </cell>
        </row>
        <row r="1202">
          <cell r="P1202">
            <v>0</v>
          </cell>
          <cell r="AC1202">
            <v>0</v>
          </cell>
          <cell r="AG1202">
            <v>0</v>
          </cell>
        </row>
        <row r="1203">
          <cell r="P1203">
            <v>2.7514098359999999E-2</v>
          </cell>
          <cell r="AC1203">
            <v>0.10460314872</v>
          </cell>
          <cell r="AG1203">
            <v>0.21465954215999997</v>
          </cell>
        </row>
        <row r="1204">
          <cell r="P1204">
            <v>0</v>
          </cell>
          <cell r="AC1204">
            <v>0</v>
          </cell>
          <cell r="AG1204">
            <v>0</v>
          </cell>
        </row>
        <row r="1205">
          <cell r="P1205">
            <v>0.19813500000000001</v>
          </cell>
          <cell r="AC1205">
            <v>0.75326999999999988</v>
          </cell>
          <cell r="AG1205">
            <v>1.5458099999999997</v>
          </cell>
        </row>
        <row r="1206">
          <cell r="P1206">
            <v>0</v>
          </cell>
          <cell r="AC1206">
            <v>0</v>
          </cell>
          <cell r="AG1206">
            <v>0</v>
          </cell>
        </row>
        <row r="1207">
          <cell r="P1207">
            <v>0</v>
          </cell>
          <cell r="AC1207">
            <v>0</v>
          </cell>
          <cell r="AG1207">
            <v>0</v>
          </cell>
        </row>
        <row r="1208">
          <cell r="P1208">
            <v>1.19708333333333E-2</v>
          </cell>
          <cell r="AC1208">
            <v>0.1077374999999999</v>
          </cell>
          <cell r="AG1208">
            <v>0.1556208333333331</v>
          </cell>
        </row>
        <row r="1209">
          <cell r="P1209">
            <v>0</v>
          </cell>
          <cell r="AC1209">
            <v>0</v>
          </cell>
          <cell r="AG1209">
            <v>0</v>
          </cell>
        </row>
        <row r="1210">
          <cell r="P1210">
            <v>0</v>
          </cell>
          <cell r="AC1210">
            <v>0</v>
          </cell>
          <cell r="AG1210">
            <v>0</v>
          </cell>
        </row>
        <row r="1211">
          <cell r="P1211">
            <v>0</v>
          </cell>
          <cell r="AC1211">
            <v>0</v>
          </cell>
          <cell r="AG1211">
            <v>0</v>
          </cell>
        </row>
        <row r="1212">
          <cell r="P1212">
            <v>0</v>
          </cell>
          <cell r="AC1212">
            <v>0</v>
          </cell>
          <cell r="AG1212">
            <v>0</v>
          </cell>
        </row>
        <row r="1213">
          <cell r="P1213">
            <v>0</v>
          </cell>
          <cell r="AC1213">
            <v>0</v>
          </cell>
          <cell r="AG1213">
            <v>0</v>
          </cell>
        </row>
        <row r="1214">
          <cell r="P1214">
            <v>0</v>
          </cell>
          <cell r="AC1214">
            <v>0</v>
          </cell>
          <cell r="AG1214">
            <v>0</v>
          </cell>
        </row>
        <row r="1215">
          <cell r="P1215">
            <v>0</v>
          </cell>
          <cell r="AC1215">
            <v>0</v>
          </cell>
          <cell r="AG1215">
            <v>0</v>
          </cell>
        </row>
        <row r="1216">
          <cell r="P1216">
            <v>0</v>
          </cell>
          <cell r="AC1216">
            <v>0</v>
          </cell>
          <cell r="AG1216">
            <v>0</v>
          </cell>
        </row>
        <row r="1217">
          <cell r="P1217">
            <v>0</v>
          </cell>
          <cell r="AC1217">
            <v>0</v>
          </cell>
          <cell r="AG1217">
            <v>0</v>
          </cell>
        </row>
        <row r="1218">
          <cell r="P1218">
            <v>0</v>
          </cell>
          <cell r="AC1218">
            <v>0</v>
          </cell>
          <cell r="AG1218">
            <v>0</v>
          </cell>
        </row>
        <row r="1219">
          <cell r="P1219">
            <v>0</v>
          </cell>
          <cell r="AC1219">
            <v>0</v>
          </cell>
          <cell r="AG1219">
            <v>0</v>
          </cell>
        </row>
        <row r="1220">
          <cell r="P1220">
            <v>0</v>
          </cell>
          <cell r="AC1220">
            <v>0</v>
          </cell>
          <cell r="AG1220">
            <v>0</v>
          </cell>
        </row>
        <row r="1221">
          <cell r="P1221">
            <v>3.6676393325000001E-2</v>
          </cell>
          <cell r="AC1221">
            <v>0.1467055733</v>
          </cell>
          <cell r="AG1221">
            <v>0.29341114660000001</v>
          </cell>
        </row>
        <row r="1222">
          <cell r="P1222">
            <v>0</v>
          </cell>
          <cell r="AC1222">
            <v>0</v>
          </cell>
          <cell r="AG1222">
            <v>0</v>
          </cell>
        </row>
        <row r="1223">
          <cell r="P1223">
            <v>0</v>
          </cell>
          <cell r="AC1223">
            <v>0</v>
          </cell>
          <cell r="AG1223">
            <v>0</v>
          </cell>
        </row>
        <row r="1224">
          <cell r="P1224">
            <v>0</v>
          </cell>
          <cell r="AC1224">
            <v>0</v>
          </cell>
          <cell r="AG1224">
            <v>0</v>
          </cell>
        </row>
        <row r="1225">
          <cell r="P1225">
            <v>0</v>
          </cell>
          <cell r="AC1225">
            <v>0</v>
          </cell>
          <cell r="AG1225">
            <v>0</v>
          </cell>
        </row>
        <row r="1226">
          <cell r="P1226">
            <v>0</v>
          </cell>
          <cell r="AC1226">
            <v>0</v>
          </cell>
          <cell r="AG1226">
            <v>0</v>
          </cell>
        </row>
        <row r="1227">
          <cell r="P1227">
            <v>0</v>
          </cell>
          <cell r="AC1227">
            <v>0</v>
          </cell>
          <cell r="AG1227">
            <v>0</v>
          </cell>
        </row>
        <row r="1228">
          <cell r="P1228">
            <v>0</v>
          </cell>
          <cell r="AC1228">
            <v>0</v>
          </cell>
          <cell r="AG1228">
            <v>0</v>
          </cell>
        </row>
        <row r="1229">
          <cell r="P1229">
            <v>0</v>
          </cell>
          <cell r="AC1229">
            <v>0</v>
          </cell>
          <cell r="AG1229">
            <v>0</v>
          </cell>
        </row>
        <row r="1230">
          <cell r="P1230">
            <v>0</v>
          </cell>
          <cell r="AC1230">
            <v>0</v>
          </cell>
          <cell r="AG1230">
            <v>0</v>
          </cell>
        </row>
        <row r="1231">
          <cell r="P1231">
            <v>0</v>
          </cell>
          <cell r="AC1231">
            <v>0</v>
          </cell>
          <cell r="AG1231">
            <v>0</v>
          </cell>
        </row>
        <row r="1232">
          <cell r="P1232">
            <v>0</v>
          </cell>
          <cell r="AC1232">
            <v>0</v>
          </cell>
          <cell r="AG1232">
            <v>0</v>
          </cell>
        </row>
        <row r="1233">
          <cell r="P1233">
            <v>0.22</v>
          </cell>
          <cell r="AC1233">
            <v>0.88</v>
          </cell>
          <cell r="AG1233">
            <v>1.76</v>
          </cell>
        </row>
        <row r="1234">
          <cell r="P1234">
            <v>0</v>
          </cell>
          <cell r="AC1234">
            <v>0</v>
          </cell>
          <cell r="AG1234">
            <v>0</v>
          </cell>
        </row>
        <row r="1235">
          <cell r="P1235">
            <v>0</v>
          </cell>
          <cell r="AC1235">
            <v>0</v>
          </cell>
          <cell r="AG1235">
            <v>0</v>
          </cell>
        </row>
        <row r="1236">
          <cell r="P1236">
            <v>0</v>
          </cell>
          <cell r="AC1236">
            <v>0</v>
          </cell>
          <cell r="AG1236">
            <v>0</v>
          </cell>
        </row>
        <row r="1237">
          <cell r="P1237">
            <v>0</v>
          </cell>
          <cell r="AC1237">
            <v>0</v>
          </cell>
          <cell r="AG1237">
            <v>0</v>
          </cell>
        </row>
        <row r="1238">
          <cell r="P1238">
            <v>0</v>
          </cell>
          <cell r="AC1238">
            <v>0</v>
          </cell>
          <cell r="AG1238">
            <v>0</v>
          </cell>
        </row>
        <row r="1239">
          <cell r="P1239">
            <v>0</v>
          </cell>
          <cell r="AC1239">
            <v>0</v>
          </cell>
          <cell r="AG1239">
            <v>0</v>
          </cell>
        </row>
        <row r="1240">
          <cell r="P1240">
            <v>0.05</v>
          </cell>
          <cell r="AC1240">
            <v>0.2</v>
          </cell>
          <cell r="AG1240">
            <v>0.39999999999999997</v>
          </cell>
        </row>
        <row r="1241">
          <cell r="P1241">
            <v>0</v>
          </cell>
          <cell r="AC1241">
            <v>0</v>
          </cell>
          <cell r="AG1241">
            <v>0</v>
          </cell>
        </row>
        <row r="1242">
          <cell r="P1242">
            <v>0</v>
          </cell>
          <cell r="AC1242">
            <v>0</v>
          </cell>
          <cell r="AG1242">
            <v>0</v>
          </cell>
        </row>
        <row r="1243">
          <cell r="P1243">
            <v>0.05</v>
          </cell>
          <cell r="AC1243">
            <v>0.2</v>
          </cell>
          <cell r="AG1243">
            <v>0.39999999999999997</v>
          </cell>
        </row>
        <row r="1244">
          <cell r="P1244">
            <v>0.1</v>
          </cell>
          <cell r="AC1244">
            <v>0.4</v>
          </cell>
          <cell r="AG1244">
            <v>0.79999999999999993</v>
          </cell>
        </row>
        <row r="1245">
          <cell r="P1245">
            <v>0</v>
          </cell>
          <cell r="AC1245">
            <v>0</v>
          </cell>
          <cell r="AG1245">
            <v>0</v>
          </cell>
        </row>
        <row r="1246">
          <cell r="P1246">
            <v>0</v>
          </cell>
          <cell r="AC1246">
            <v>0</v>
          </cell>
          <cell r="AG1246">
            <v>0</v>
          </cell>
        </row>
        <row r="1247">
          <cell r="P1247">
            <v>0</v>
          </cell>
          <cell r="AC1247">
            <v>0</v>
          </cell>
          <cell r="AG1247">
            <v>0</v>
          </cell>
        </row>
        <row r="1248">
          <cell r="P1248">
            <v>0</v>
          </cell>
          <cell r="AC1248">
            <v>0</v>
          </cell>
          <cell r="AG1248">
            <v>0</v>
          </cell>
        </row>
        <row r="1249">
          <cell r="P1249">
            <v>0</v>
          </cell>
          <cell r="AC1249">
            <v>0</v>
          </cell>
          <cell r="AG1249">
            <v>0</v>
          </cell>
        </row>
        <row r="1250">
          <cell r="P1250">
            <v>0</v>
          </cell>
          <cell r="AC1250">
            <v>0</v>
          </cell>
          <cell r="AG1250">
            <v>0</v>
          </cell>
        </row>
        <row r="1251">
          <cell r="P1251">
            <v>0</v>
          </cell>
          <cell r="AC1251">
            <v>0</v>
          </cell>
          <cell r="AG1251">
            <v>0</v>
          </cell>
        </row>
        <row r="1252">
          <cell r="P1252">
            <v>0</v>
          </cell>
          <cell r="AC1252">
            <v>0</v>
          </cell>
          <cell r="AG1252">
            <v>0</v>
          </cell>
        </row>
        <row r="1253">
          <cell r="P1253">
            <v>0</v>
          </cell>
          <cell r="AC1253">
            <v>0</v>
          </cell>
          <cell r="AG1253">
            <v>0</v>
          </cell>
        </row>
        <row r="1254">
          <cell r="P1254">
            <v>0</v>
          </cell>
          <cell r="AC1254">
            <v>0</v>
          </cell>
          <cell r="AG1254">
            <v>0</v>
          </cell>
        </row>
        <row r="1255">
          <cell r="P1255">
            <v>0</v>
          </cell>
          <cell r="AC1255">
            <v>0</v>
          </cell>
          <cell r="AG1255">
            <v>0</v>
          </cell>
        </row>
        <row r="1256">
          <cell r="P1256">
            <v>0</v>
          </cell>
          <cell r="AC1256">
            <v>0</v>
          </cell>
          <cell r="AG1256">
            <v>0</v>
          </cell>
        </row>
        <row r="1257">
          <cell r="P1257">
            <v>0</v>
          </cell>
          <cell r="AC1257">
            <v>0</v>
          </cell>
          <cell r="AG1257">
            <v>0</v>
          </cell>
        </row>
        <row r="1258">
          <cell r="P1258">
            <v>0</v>
          </cell>
          <cell r="AC1258">
            <v>0</v>
          </cell>
          <cell r="AG1258">
            <v>0</v>
          </cell>
        </row>
        <row r="1259">
          <cell r="P1259">
            <v>0</v>
          </cell>
          <cell r="AC1259">
            <v>0</v>
          </cell>
          <cell r="AG1259">
            <v>0</v>
          </cell>
        </row>
        <row r="1260">
          <cell r="P1260">
            <v>0</v>
          </cell>
          <cell r="AC1260">
            <v>0</v>
          </cell>
          <cell r="AG1260">
            <v>0</v>
          </cell>
        </row>
        <row r="1261">
          <cell r="P1261">
            <v>0</v>
          </cell>
          <cell r="AC1261">
            <v>0</v>
          </cell>
          <cell r="AG1261">
            <v>0</v>
          </cell>
        </row>
        <row r="1262">
          <cell r="P1262">
            <v>0</v>
          </cell>
          <cell r="AC1262">
            <v>0</v>
          </cell>
          <cell r="AG1262">
            <v>0</v>
          </cell>
        </row>
        <row r="1263">
          <cell r="P1263">
            <v>0</v>
          </cell>
          <cell r="AC1263">
            <v>0</v>
          </cell>
          <cell r="AG1263">
            <v>0</v>
          </cell>
        </row>
        <row r="1264">
          <cell r="P1264">
            <v>0</v>
          </cell>
          <cell r="AC1264">
            <v>0</v>
          </cell>
          <cell r="AG1264">
            <v>0</v>
          </cell>
        </row>
        <row r="1265">
          <cell r="P1265">
            <v>0</v>
          </cell>
          <cell r="AC1265">
            <v>0</v>
          </cell>
          <cell r="AG1265">
            <v>0</v>
          </cell>
        </row>
        <row r="1266">
          <cell r="P1266">
            <v>0</v>
          </cell>
          <cell r="AC1266">
            <v>0</v>
          </cell>
          <cell r="AG1266">
            <v>0</v>
          </cell>
        </row>
        <row r="1267">
          <cell r="P1267">
            <v>0</v>
          </cell>
          <cell r="AC1267">
            <v>0</v>
          </cell>
          <cell r="AG1267">
            <v>0</v>
          </cell>
        </row>
        <row r="1268">
          <cell r="P1268">
            <v>0</v>
          </cell>
          <cell r="AC1268">
            <v>0</v>
          </cell>
          <cell r="AG1268">
            <v>0</v>
          </cell>
        </row>
        <row r="1269">
          <cell r="P1269">
            <v>0</v>
          </cell>
          <cell r="AC1269">
            <v>0</v>
          </cell>
          <cell r="AG1269">
            <v>0</v>
          </cell>
        </row>
        <row r="1270">
          <cell r="P1270">
            <v>0</v>
          </cell>
          <cell r="AC1270">
            <v>0</v>
          </cell>
          <cell r="AG1270">
            <v>0</v>
          </cell>
        </row>
        <row r="1271">
          <cell r="P1271">
            <v>0</v>
          </cell>
          <cell r="AC1271">
            <v>0</v>
          </cell>
          <cell r="AG1271">
            <v>0</v>
          </cell>
        </row>
        <row r="1272">
          <cell r="P1272">
            <v>0</v>
          </cell>
          <cell r="AC1272">
            <v>0</v>
          </cell>
          <cell r="AG1272">
            <v>0</v>
          </cell>
        </row>
        <row r="1273">
          <cell r="P1273">
            <v>0</v>
          </cell>
          <cell r="AC1273">
            <v>0</v>
          </cell>
          <cell r="AG1273">
            <v>0</v>
          </cell>
        </row>
        <row r="1274">
          <cell r="P1274">
            <v>0</v>
          </cell>
          <cell r="AC1274">
            <v>0</v>
          </cell>
          <cell r="AG1274">
            <v>0</v>
          </cell>
        </row>
        <row r="1275">
          <cell r="P1275">
            <v>0.74</v>
          </cell>
          <cell r="AC1275">
            <v>2.96</v>
          </cell>
          <cell r="AG1275">
            <v>5.9200000000000008</v>
          </cell>
        </row>
        <row r="1276">
          <cell r="P1276">
            <v>0</v>
          </cell>
          <cell r="AC1276">
            <v>0</v>
          </cell>
          <cell r="AG1276">
            <v>0</v>
          </cell>
        </row>
        <row r="1277">
          <cell r="P1277">
            <v>0</v>
          </cell>
          <cell r="AC1277">
            <v>0</v>
          </cell>
          <cell r="AG1277">
            <v>0</v>
          </cell>
        </row>
        <row r="1278">
          <cell r="P1278">
            <v>0.03</v>
          </cell>
          <cell r="AC1278">
            <v>0.12</v>
          </cell>
          <cell r="AG1278">
            <v>0.24</v>
          </cell>
        </row>
        <row r="1279">
          <cell r="P1279">
            <v>0</v>
          </cell>
          <cell r="AC1279">
            <v>0</v>
          </cell>
          <cell r="AG1279">
            <v>0</v>
          </cell>
        </row>
        <row r="1280">
          <cell r="P1280">
            <v>0</v>
          </cell>
          <cell r="AC1280">
            <v>0</v>
          </cell>
          <cell r="AG1280">
            <v>0</v>
          </cell>
        </row>
        <row r="1281">
          <cell r="P1281">
            <v>0</v>
          </cell>
          <cell r="AC1281">
            <v>0</v>
          </cell>
          <cell r="AG1281">
            <v>0</v>
          </cell>
        </row>
        <row r="1282">
          <cell r="P1282">
            <v>0</v>
          </cell>
          <cell r="AC1282">
            <v>0</v>
          </cell>
          <cell r="AG1282">
            <v>0</v>
          </cell>
        </row>
        <row r="1283">
          <cell r="P1283">
            <v>0</v>
          </cell>
          <cell r="AC1283">
            <v>0</v>
          </cell>
          <cell r="AG1283">
            <v>0</v>
          </cell>
        </row>
        <row r="1284">
          <cell r="P1284">
            <v>0</v>
          </cell>
          <cell r="AC1284">
            <v>0</v>
          </cell>
          <cell r="AG1284">
            <v>0</v>
          </cell>
        </row>
        <row r="1285">
          <cell r="P1285">
            <v>0</v>
          </cell>
          <cell r="AC1285">
            <v>0</v>
          </cell>
          <cell r="AG1285">
            <v>0</v>
          </cell>
        </row>
        <row r="1286">
          <cell r="P1286">
            <v>0</v>
          </cell>
          <cell r="AC1286">
            <v>0</v>
          </cell>
          <cell r="AG1286">
            <v>0</v>
          </cell>
        </row>
        <row r="1287">
          <cell r="P1287">
            <v>0</v>
          </cell>
          <cell r="AC1287">
            <v>0</v>
          </cell>
          <cell r="AG1287">
            <v>0</v>
          </cell>
        </row>
        <row r="1288">
          <cell r="P1288">
            <v>0</v>
          </cell>
          <cell r="AC1288">
            <v>0</v>
          </cell>
          <cell r="AG1288">
            <v>0</v>
          </cell>
        </row>
        <row r="1289">
          <cell r="P1289">
            <v>0</v>
          </cell>
          <cell r="AC1289">
            <v>0</v>
          </cell>
          <cell r="AG1289">
            <v>0</v>
          </cell>
        </row>
        <row r="1290">
          <cell r="P1290">
            <v>0</v>
          </cell>
          <cell r="AC1290">
            <v>0</v>
          </cell>
          <cell r="AG1290">
            <v>0</v>
          </cell>
        </row>
        <row r="1291">
          <cell r="P1291">
            <v>1.2729999999999999</v>
          </cell>
          <cell r="AC1291">
            <v>5.0919999999999996</v>
          </cell>
          <cell r="AG1291">
            <v>10.183999999999999</v>
          </cell>
        </row>
        <row r="1292">
          <cell r="P1292">
            <v>0</v>
          </cell>
          <cell r="AC1292">
            <v>0</v>
          </cell>
          <cell r="AG1292">
            <v>0</v>
          </cell>
        </row>
        <row r="1293">
          <cell r="P1293">
            <v>0</v>
          </cell>
          <cell r="AC1293">
            <v>0</v>
          </cell>
          <cell r="AG1293">
            <v>0</v>
          </cell>
        </row>
        <row r="1294">
          <cell r="P1294">
            <v>0</v>
          </cell>
          <cell r="AC1294">
            <v>0</v>
          </cell>
          <cell r="AG1294">
            <v>0</v>
          </cell>
        </row>
        <row r="1295">
          <cell r="P1295">
            <v>0</v>
          </cell>
          <cell r="AC1295">
            <v>0</v>
          </cell>
          <cell r="AG1295">
            <v>0</v>
          </cell>
        </row>
        <row r="1296">
          <cell r="P1296">
            <v>0</v>
          </cell>
          <cell r="AC1296">
            <v>0</v>
          </cell>
          <cell r="AG1296">
            <v>0</v>
          </cell>
        </row>
        <row r="1297">
          <cell r="P1297">
            <v>0</v>
          </cell>
          <cell r="AC1297">
            <v>0</v>
          </cell>
          <cell r="AG1297">
            <v>0</v>
          </cell>
        </row>
        <row r="1298">
          <cell r="P1298">
            <v>0</v>
          </cell>
          <cell r="AC1298">
            <v>0</v>
          </cell>
          <cell r="AG1298">
            <v>0</v>
          </cell>
        </row>
        <row r="1299">
          <cell r="P1299">
            <v>0</v>
          </cell>
          <cell r="AC1299">
            <v>0</v>
          </cell>
          <cell r="AG1299">
            <v>0</v>
          </cell>
        </row>
        <row r="1300">
          <cell r="P1300">
            <v>0</v>
          </cell>
          <cell r="AC1300">
            <v>0</v>
          </cell>
          <cell r="AG1300">
            <v>0</v>
          </cell>
        </row>
        <row r="1301">
          <cell r="P1301">
            <v>0</v>
          </cell>
          <cell r="AC1301">
            <v>0</v>
          </cell>
          <cell r="AG1301">
            <v>0</v>
          </cell>
        </row>
        <row r="1302">
          <cell r="P1302">
            <v>0</v>
          </cell>
          <cell r="AC1302">
            <v>0</v>
          </cell>
          <cell r="AG1302">
            <v>0</v>
          </cell>
        </row>
        <row r="1303">
          <cell r="P1303">
            <v>0</v>
          </cell>
          <cell r="AC1303">
            <v>0</v>
          </cell>
          <cell r="AG1303">
            <v>0</v>
          </cell>
        </row>
        <row r="1304">
          <cell r="P1304">
            <v>0</v>
          </cell>
          <cell r="AC1304">
            <v>0</v>
          </cell>
          <cell r="AG1304">
            <v>0</v>
          </cell>
        </row>
        <row r="1305">
          <cell r="P1305">
            <v>0</v>
          </cell>
          <cell r="AC1305">
            <v>0</v>
          </cell>
          <cell r="AG1305">
            <v>0</v>
          </cell>
        </row>
        <row r="1306">
          <cell r="P1306">
            <v>0</v>
          </cell>
          <cell r="AC1306">
            <v>0</v>
          </cell>
          <cell r="AG1306">
            <v>0</v>
          </cell>
        </row>
        <row r="1307">
          <cell r="P1307">
            <v>0</v>
          </cell>
          <cell r="AC1307">
            <v>0</v>
          </cell>
          <cell r="AG1307">
            <v>0</v>
          </cell>
        </row>
        <row r="1308">
          <cell r="P1308">
            <v>0</v>
          </cell>
          <cell r="AC1308">
            <v>0</v>
          </cell>
          <cell r="AG1308">
            <v>0</v>
          </cell>
        </row>
        <row r="1309">
          <cell r="P1309">
            <v>0</v>
          </cell>
          <cell r="AC1309">
            <v>0</v>
          </cell>
          <cell r="AG1309">
            <v>0</v>
          </cell>
        </row>
        <row r="1310">
          <cell r="P1310">
            <v>0</v>
          </cell>
          <cell r="AC1310">
            <v>0</v>
          </cell>
          <cell r="AG1310">
            <v>0</v>
          </cell>
        </row>
        <row r="1311">
          <cell r="P1311">
            <v>0</v>
          </cell>
          <cell r="AC1311">
            <v>0</v>
          </cell>
          <cell r="AG1311">
            <v>0</v>
          </cell>
        </row>
        <row r="1312">
          <cell r="P1312">
            <v>0</v>
          </cell>
          <cell r="AC1312">
            <v>0</v>
          </cell>
          <cell r="AG1312">
            <v>0</v>
          </cell>
        </row>
        <row r="1313">
          <cell r="P1313">
            <v>0</v>
          </cell>
          <cell r="AC1313">
            <v>0</v>
          </cell>
          <cell r="AG1313">
            <v>0</v>
          </cell>
        </row>
        <row r="1314">
          <cell r="P1314">
            <v>2.119767</v>
          </cell>
          <cell r="AC1314">
            <v>8.0589339999999989</v>
          </cell>
          <cell r="AG1314">
            <v>16.538001999999999</v>
          </cell>
        </row>
        <row r="1315">
          <cell r="P1315">
            <v>0</v>
          </cell>
          <cell r="AC1315">
            <v>0</v>
          </cell>
          <cell r="AG1315">
            <v>0</v>
          </cell>
        </row>
        <row r="1316">
          <cell r="P1316">
            <v>0.63659160000000015</v>
          </cell>
          <cell r="AC1316">
            <v>2.4422712000000004</v>
          </cell>
          <cell r="AG1316">
            <v>4.9886376000000006</v>
          </cell>
        </row>
        <row r="1317">
          <cell r="P1317">
            <v>4.544914094454545</v>
          </cell>
          <cell r="AC1317">
            <v>17.302458859818177</v>
          </cell>
          <cell r="AG1317">
            <v>35.482115237636357</v>
          </cell>
        </row>
        <row r="1318">
          <cell r="P1318">
            <v>0</v>
          </cell>
          <cell r="AC1318">
            <v>0</v>
          </cell>
          <cell r="AG1318">
            <v>0</v>
          </cell>
        </row>
        <row r="1319">
          <cell r="P1319">
            <v>2.4334509818181802</v>
          </cell>
          <cell r="AC1319">
            <v>9.2514983272727207</v>
          </cell>
          <cell r="AG1319">
            <v>18.985302254545438</v>
          </cell>
        </row>
        <row r="1320">
          <cell r="P1320">
            <v>14.864542567745449</v>
          </cell>
          <cell r="AC1320">
            <v>56.589218388581784</v>
          </cell>
          <cell r="AG1320">
            <v>116.04738865956357</v>
          </cell>
        </row>
        <row r="1321">
          <cell r="P1321">
            <v>3.9158765</v>
          </cell>
          <cell r="AC1321">
            <v>15.663506</v>
          </cell>
          <cell r="AG1321">
            <v>31.327012</v>
          </cell>
        </row>
        <row r="1322">
          <cell r="P1322">
            <v>0</v>
          </cell>
          <cell r="AC1322">
            <v>0</v>
          </cell>
          <cell r="AG1322">
            <v>0</v>
          </cell>
        </row>
        <row r="1323">
          <cell r="P1323">
            <v>5.9410389262407701</v>
          </cell>
          <cell r="AC1323">
            <v>22.617497156059258</v>
          </cell>
          <cell r="AG1323">
            <v>46.381652861022346</v>
          </cell>
        </row>
        <row r="1324">
          <cell r="P1324">
            <v>1.6168077399612601</v>
          </cell>
          <cell r="AC1324">
            <v>6.15517671479172</v>
          </cell>
          <cell r="AG1324">
            <v>12.62240767463676</v>
          </cell>
        </row>
        <row r="1325">
          <cell r="P1325">
            <v>2.1565971302253977</v>
          </cell>
          <cell r="AC1325">
            <v>8.21015146764951</v>
          </cell>
          <cell r="AG1325">
            <v>16.836539988551102</v>
          </cell>
        </row>
        <row r="1326">
          <cell r="P1326">
            <v>4.4540158125654559</v>
          </cell>
          <cell r="AC1326">
            <v>16.956409682621821</v>
          </cell>
          <cell r="AG1326">
            <v>34.772472932883645</v>
          </cell>
        </row>
        <row r="1327">
          <cell r="P1327">
            <v>1.28925</v>
          </cell>
          <cell r="AC1327">
            <v>5.157</v>
          </cell>
          <cell r="AG1327">
            <v>10.314</v>
          </cell>
        </row>
        <row r="1328">
          <cell r="P1328">
            <v>46.990517999999994</v>
          </cell>
          <cell r="AC1328">
            <v>178.64863600000001</v>
          </cell>
          <cell r="AG1328">
            <v>366.61070800000005</v>
          </cell>
        </row>
        <row r="1329">
          <cell r="P1329">
            <v>11.168829849043151</v>
          </cell>
          <cell r="AC1329">
            <v>44.675319396172604</v>
          </cell>
          <cell r="AG1329">
            <v>91.807781359134694</v>
          </cell>
        </row>
        <row r="1330">
          <cell r="P1330">
            <v>0</v>
          </cell>
          <cell r="AC1330">
            <v>0</v>
          </cell>
          <cell r="AG1330">
            <v>0</v>
          </cell>
        </row>
        <row r="1331">
          <cell r="P1331">
            <v>0</v>
          </cell>
          <cell r="AC1331">
            <v>0</v>
          </cell>
          <cell r="AG1331">
            <v>0</v>
          </cell>
        </row>
        <row r="1332">
          <cell r="P1332">
            <v>0</v>
          </cell>
          <cell r="AC1332">
            <v>0</v>
          </cell>
          <cell r="AG1332">
            <v>0</v>
          </cell>
        </row>
        <row r="1333">
          <cell r="P1333">
            <v>0</v>
          </cell>
          <cell r="AC1333">
            <v>0</v>
          </cell>
          <cell r="AG1333">
            <v>0</v>
          </cell>
        </row>
        <row r="1334">
          <cell r="P1334">
            <v>0.32141514312000008</v>
          </cell>
          <cell r="AC1334">
            <v>1.2219566702400002</v>
          </cell>
          <cell r="AG1334">
            <v>2.5076172427200003</v>
          </cell>
        </row>
        <row r="1335">
          <cell r="P1335">
            <v>0</v>
          </cell>
          <cell r="AC1335">
            <v>0</v>
          </cell>
          <cell r="AG1335">
            <v>0</v>
          </cell>
        </row>
        <row r="1336">
          <cell r="P1336">
            <v>14.463855000000002</v>
          </cell>
          <cell r="AC1336">
            <v>54.988710000000005</v>
          </cell>
          <cell r="AG1336">
            <v>112.84413000000001</v>
          </cell>
        </row>
        <row r="1337">
          <cell r="P1337">
            <v>0</v>
          </cell>
          <cell r="AC1337">
            <v>0</v>
          </cell>
          <cell r="AG1337">
            <v>0</v>
          </cell>
        </row>
        <row r="1338">
          <cell r="P1338">
            <v>0</v>
          </cell>
          <cell r="AC1338">
            <v>0</v>
          </cell>
          <cell r="AG1338">
            <v>0</v>
          </cell>
        </row>
        <row r="1339">
          <cell r="P1339">
            <v>0.69054375000000001</v>
          </cell>
          <cell r="AC1339">
            <v>6.2148937499999999</v>
          </cell>
          <cell r="AG1339">
            <v>8.977068749999999</v>
          </cell>
        </row>
        <row r="1340">
          <cell r="P1340">
            <v>0</v>
          </cell>
          <cell r="AC1340">
            <v>0</v>
          </cell>
          <cell r="AG1340">
            <v>0</v>
          </cell>
        </row>
        <row r="1341">
          <cell r="P1341">
            <v>0</v>
          </cell>
          <cell r="AC1341">
            <v>0</v>
          </cell>
          <cell r="AG1341">
            <v>0</v>
          </cell>
        </row>
        <row r="1342">
          <cell r="P1342">
            <v>3.5085776000000002</v>
          </cell>
          <cell r="AC1342">
            <v>11.745661400000001</v>
          </cell>
          <cell r="AG1342">
            <v>26.488118799999999</v>
          </cell>
        </row>
        <row r="1343">
          <cell r="P1343">
            <v>0</v>
          </cell>
          <cell r="AC1343">
            <v>0</v>
          </cell>
          <cell r="AG1343">
            <v>0</v>
          </cell>
        </row>
        <row r="1344">
          <cell r="P1344">
            <v>0.5</v>
          </cell>
          <cell r="AC1344">
            <v>5.0999999999999996</v>
          </cell>
          <cell r="AG1344">
            <v>5.0999999999999996</v>
          </cell>
        </row>
        <row r="1345">
          <cell r="P1345">
            <v>6.85</v>
          </cell>
          <cell r="AC1345">
            <v>21.549999999999997</v>
          </cell>
          <cell r="AG1345">
            <v>48.95</v>
          </cell>
        </row>
        <row r="1346">
          <cell r="P1346">
            <v>0</v>
          </cell>
          <cell r="AC1346">
            <v>0</v>
          </cell>
          <cell r="AG1346">
            <v>0</v>
          </cell>
        </row>
        <row r="1347">
          <cell r="P1347">
            <v>0</v>
          </cell>
          <cell r="AC1347">
            <v>0</v>
          </cell>
          <cell r="AG1347">
            <v>0</v>
          </cell>
        </row>
        <row r="1348">
          <cell r="P1348">
            <v>0</v>
          </cell>
          <cell r="AC1348">
            <v>0</v>
          </cell>
          <cell r="AG1348">
            <v>0</v>
          </cell>
        </row>
        <row r="1349">
          <cell r="P1349">
            <v>0</v>
          </cell>
          <cell r="AC1349">
            <v>0</v>
          </cell>
          <cell r="AG1349">
            <v>0</v>
          </cell>
        </row>
        <row r="1350">
          <cell r="P1350">
            <v>0</v>
          </cell>
          <cell r="AC1350">
            <v>0</v>
          </cell>
          <cell r="AG1350">
            <v>0</v>
          </cell>
        </row>
        <row r="1351">
          <cell r="P1351">
            <v>0.75</v>
          </cell>
          <cell r="AC1351">
            <v>3</v>
          </cell>
          <cell r="AG1351">
            <v>6</v>
          </cell>
        </row>
        <row r="1352">
          <cell r="P1352">
            <v>5.4149027105030001</v>
          </cell>
          <cell r="AC1352">
            <v>21.659610842012</v>
          </cell>
          <cell r="AG1352">
            <v>43.319221684024001</v>
          </cell>
        </row>
        <row r="1353">
          <cell r="P1353">
            <v>0.37</v>
          </cell>
          <cell r="AC1353">
            <v>1.48</v>
          </cell>
          <cell r="AG1353">
            <v>2.9600000000000004</v>
          </cell>
        </row>
        <row r="1354">
          <cell r="P1354">
            <v>0.28999999999999998</v>
          </cell>
          <cell r="AC1354">
            <v>1.1599999999999999</v>
          </cell>
          <cell r="AG1354">
            <v>2.3199999999999998</v>
          </cell>
        </row>
        <row r="1355">
          <cell r="P1355">
            <v>0.1</v>
          </cell>
          <cell r="AC1355">
            <v>0.4</v>
          </cell>
          <cell r="AG1355">
            <v>0.79999999999999993</v>
          </cell>
        </row>
        <row r="1356">
          <cell r="P1356">
            <v>0</v>
          </cell>
          <cell r="AC1356">
            <v>0</v>
          </cell>
          <cell r="AG1356">
            <v>0</v>
          </cell>
        </row>
        <row r="1357">
          <cell r="P1357">
            <v>0</v>
          </cell>
          <cell r="AC1357">
            <v>0</v>
          </cell>
          <cell r="AG1357">
            <v>0</v>
          </cell>
        </row>
        <row r="1358">
          <cell r="P1358">
            <v>0.08</v>
          </cell>
          <cell r="AC1358">
            <v>0.32</v>
          </cell>
          <cell r="AG1358">
            <v>0.64</v>
          </cell>
        </row>
        <row r="1359">
          <cell r="P1359">
            <v>0</v>
          </cell>
          <cell r="AC1359">
            <v>0</v>
          </cell>
          <cell r="AG1359">
            <v>0</v>
          </cell>
        </row>
        <row r="1360">
          <cell r="P1360">
            <v>0</v>
          </cell>
          <cell r="AC1360">
            <v>18.461000000000002</v>
          </cell>
          <cell r="AG1360">
            <v>18.461000000000002</v>
          </cell>
        </row>
        <row r="1361">
          <cell r="P1361">
            <v>0</v>
          </cell>
          <cell r="AC1361">
            <v>0</v>
          </cell>
          <cell r="AG1361">
            <v>0</v>
          </cell>
        </row>
        <row r="1362">
          <cell r="P1362">
            <v>6.98</v>
          </cell>
          <cell r="AC1362">
            <v>27.92</v>
          </cell>
          <cell r="AG1362">
            <v>58.632000000000005</v>
          </cell>
        </row>
        <row r="1363">
          <cell r="P1363">
            <v>0</v>
          </cell>
          <cell r="AC1363">
            <v>0</v>
          </cell>
          <cell r="AG1363">
            <v>0</v>
          </cell>
        </row>
        <row r="1364">
          <cell r="P1364">
            <v>2.258</v>
          </cell>
          <cell r="AC1364">
            <v>9.032</v>
          </cell>
          <cell r="AG1364">
            <v>18.063999999999997</v>
          </cell>
        </row>
        <row r="1365">
          <cell r="P1365">
            <v>0</v>
          </cell>
          <cell r="AC1365">
            <v>0</v>
          </cell>
          <cell r="AG1365">
            <v>0</v>
          </cell>
        </row>
        <row r="1366">
          <cell r="P1366">
            <v>0</v>
          </cell>
          <cell r="AC1366">
            <v>0</v>
          </cell>
          <cell r="AG1366">
            <v>0</v>
          </cell>
        </row>
        <row r="1367">
          <cell r="P1367">
            <v>0</v>
          </cell>
          <cell r="AC1367">
            <v>0</v>
          </cell>
          <cell r="AG1367">
            <v>0</v>
          </cell>
        </row>
        <row r="1368">
          <cell r="P1368">
            <v>0</v>
          </cell>
          <cell r="AC1368">
            <v>0</v>
          </cell>
          <cell r="AG1368">
            <v>0</v>
          </cell>
        </row>
        <row r="1369">
          <cell r="P1369">
            <v>0</v>
          </cell>
          <cell r="AC1369">
            <v>0</v>
          </cell>
          <cell r="AG1369">
            <v>0</v>
          </cell>
        </row>
        <row r="1370">
          <cell r="P1370">
            <v>0</v>
          </cell>
          <cell r="AC1370">
            <v>0</v>
          </cell>
          <cell r="AG1370">
            <v>0.2</v>
          </cell>
        </row>
        <row r="1371">
          <cell r="P1371">
            <v>0</v>
          </cell>
          <cell r="AC1371">
            <v>0</v>
          </cell>
          <cell r="AG1371">
            <v>0</v>
          </cell>
        </row>
        <row r="1372">
          <cell r="P1372">
            <v>0</v>
          </cell>
          <cell r="AC1372">
            <v>0</v>
          </cell>
          <cell r="AG1372">
            <v>0</v>
          </cell>
        </row>
        <row r="1373">
          <cell r="P1373">
            <v>0</v>
          </cell>
          <cell r="AC1373">
            <v>0</v>
          </cell>
          <cell r="AG1373">
            <v>0</v>
          </cell>
        </row>
        <row r="1374">
          <cell r="P1374">
            <v>0</v>
          </cell>
          <cell r="AC1374">
            <v>0</v>
          </cell>
          <cell r="AG1374">
            <v>0</v>
          </cell>
        </row>
        <row r="1375">
          <cell r="P1375">
            <v>0</v>
          </cell>
          <cell r="AC1375">
            <v>0</v>
          </cell>
          <cell r="AG1375">
            <v>0</v>
          </cell>
        </row>
        <row r="1376">
          <cell r="P1376">
            <v>0</v>
          </cell>
          <cell r="AC1376">
            <v>0</v>
          </cell>
          <cell r="AG1376">
            <v>0</v>
          </cell>
        </row>
        <row r="1377">
          <cell r="P1377">
            <v>0</v>
          </cell>
          <cell r="AC1377">
            <v>0</v>
          </cell>
          <cell r="AG1377">
            <v>0</v>
          </cell>
        </row>
        <row r="1378">
          <cell r="P1378">
            <v>0</v>
          </cell>
          <cell r="AC1378">
            <v>0</v>
          </cell>
          <cell r="AG1378">
            <v>0</v>
          </cell>
        </row>
        <row r="1379">
          <cell r="P1379">
            <v>0</v>
          </cell>
          <cell r="AC1379">
            <v>0</v>
          </cell>
          <cell r="AG1379">
            <v>0</v>
          </cell>
        </row>
        <row r="1380">
          <cell r="P1380">
            <v>0</v>
          </cell>
          <cell r="AC1380">
            <v>0</v>
          </cell>
          <cell r="AG1380">
            <v>0</v>
          </cell>
        </row>
        <row r="1381">
          <cell r="P1381">
            <v>0</v>
          </cell>
          <cell r="AC1381">
            <v>0</v>
          </cell>
          <cell r="AG1381">
            <v>0</v>
          </cell>
        </row>
        <row r="1382">
          <cell r="P1382">
            <v>0</v>
          </cell>
          <cell r="AC1382">
            <v>0</v>
          </cell>
          <cell r="AG1382">
            <v>0</v>
          </cell>
        </row>
        <row r="1383">
          <cell r="P1383">
            <v>0</v>
          </cell>
          <cell r="AC1383">
            <v>0</v>
          </cell>
          <cell r="AG1383">
            <v>0</v>
          </cell>
        </row>
        <row r="1384">
          <cell r="P1384">
            <v>0</v>
          </cell>
          <cell r="AC1384">
            <v>0</v>
          </cell>
          <cell r="AG1384">
            <v>0</v>
          </cell>
        </row>
        <row r="1385">
          <cell r="P1385">
            <v>0</v>
          </cell>
          <cell r="AC1385">
            <v>0</v>
          </cell>
          <cell r="AG1385">
            <v>0</v>
          </cell>
        </row>
        <row r="1386">
          <cell r="P1386">
            <v>0</v>
          </cell>
          <cell r="AC1386">
            <v>0</v>
          </cell>
          <cell r="AG1386">
            <v>0</v>
          </cell>
        </row>
        <row r="1387">
          <cell r="P1387">
            <v>0</v>
          </cell>
          <cell r="AC1387">
            <v>0</v>
          </cell>
          <cell r="AG1387">
            <v>0</v>
          </cell>
        </row>
        <row r="1388">
          <cell r="P1388">
            <v>0</v>
          </cell>
          <cell r="AC1388">
            <v>0</v>
          </cell>
          <cell r="AG1388">
            <v>0</v>
          </cell>
        </row>
        <row r="1389">
          <cell r="P1389">
            <v>0</v>
          </cell>
          <cell r="AC1389">
            <v>0</v>
          </cell>
          <cell r="AG1389">
            <v>0</v>
          </cell>
        </row>
        <row r="1390">
          <cell r="P1390">
            <v>0</v>
          </cell>
          <cell r="AC1390">
            <v>0</v>
          </cell>
          <cell r="AG1390">
            <v>0</v>
          </cell>
        </row>
        <row r="1391">
          <cell r="P1391">
            <v>0</v>
          </cell>
          <cell r="AC1391">
            <v>0</v>
          </cell>
          <cell r="AG1391">
            <v>0</v>
          </cell>
        </row>
        <row r="1392">
          <cell r="P1392">
            <v>0</v>
          </cell>
          <cell r="AC1392">
            <v>0</v>
          </cell>
          <cell r="AG1392">
            <v>0</v>
          </cell>
        </row>
        <row r="1393">
          <cell r="P1393">
            <v>0</v>
          </cell>
          <cell r="AC1393">
            <v>0</v>
          </cell>
          <cell r="AG1393">
            <v>0</v>
          </cell>
        </row>
        <row r="1394">
          <cell r="P1394">
            <v>8.5229999999999997</v>
          </cell>
          <cell r="AC1394">
            <v>34.091999999999999</v>
          </cell>
          <cell r="AG1394">
            <v>72.231363880645162</v>
          </cell>
        </row>
        <row r="1395">
          <cell r="P1395">
            <v>5.2271999999999998</v>
          </cell>
          <cell r="AC1395">
            <v>20.908799999999999</v>
          </cell>
          <cell r="AG1395">
            <v>44.75990845225013</v>
          </cell>
        </row>
        <row r="1396">
          <cell r="P1396">
            <v>1.140018</v>
          </cell>
          <cell r="AC1396">
            <v>4.5600719999999999</v>
          </cell>
          <cell r="AG1396">
            <v>9.4994914009276545</v>
          </cell>
        </row>
        <row r="1397">
          <cell r="P1397">
            <v>0</v>
          </cell>
          <cell r="AC1397">
            <v>0</v>
          </cell>
          <cell r="AG1397">
            <v>0</v>
          </cell>
        </row>
        <row r="1398">
          <cell r="P1398">
            <v>0</v>
          </cell>
          <cell r="AC1398">
            <v>0</v>
          </cell>
          <cell r="AG1398">
            <v>0</v>
          </cell>
        </row>
        <row r="1399">
          <cell r="P1399">
            <v>0</v>
          </cell>
          <cell r="AC1399">
            <v>0</v>
          </cell>
          <cell r="AG1399">
            <v>0</v>
          </cell>
        </row>
        <row r="1400">
          <cell r="P1400">
            <v>0</v>
          </cell>
          <cell r="AC1400">
            <v>0</v>
          </cell>
          <cell r="AG1400">
            <v>0</v>
          </cell>
        </row>
        <row r="1401">
          <cell r="P1401">
            <v>0</v>
          </cell>
          <cell r="AC1401">
            <v>0</v>
          </cell>
          <cell r="AG1401">
            <v>0</v>
          </cell>
        </row>
        <row r="1402">
          <cell r="P1402">
            <v>0</v>
          </cell>
          <cell r="AC1402">
            <v>0</v>
          </cell>
          <cell r="AG1402">
            <v>0</v>
          </cell>
        </row>
        <row r="1403">
          <cell r="P1403">
            <v>0</v>
          </cell>
          <cell r="AC1403">
            <v>0</v>
          </cell>
          <cell r="AG1403">
            <v>0</v>
          </cell>
        </row>
        <row r="1404">
          <cell r="P1404">
            <v>0</v>
          </cell>
          <cell r="AC1404">
            <v>0</v>
          </cell>
          <cell r="AG1404">
            <v>0</v>
          </cell>
        </row>
        <row r="1405">
          <cell r="P1405">
            <v>9.8574160756501232</v>
          </cell>
          <cell r="AC1405">
            <v>39.429664302600493</v>
          </cell>
          <cell r="AG1405">
            <v>80.83081182033095</v>
          </cell>
        </row>
        <row r="1406">
          <cell r="P1406">
            <v>0.17100000000000001</v>
          </cell>
          <cell r="AC1406">
            <v>0.68400000000000005</v>
          </cell>
          <cell r="AG1406">
            <v>1.3680000000000001</v>
          </cell>
        </row>
        <row r="1407">
          <cell r="P1407">
            <v>0</v>
          </cell>
          <cell r="AC1407">
            <v>0</v>
          </cell>
          <cell r="AG1407">
            <v>0</v>
          </cell>
        </row>
        <row r="1408">
          <cell r="P1408">
            <v>0</v>
          </cell>
          <cell r="AC1408">
            <v>0</v>
          </cell>
          <cell r="AG1408">
            <v>0</v>
          </cell>
        </row>
        <row r="1409">
          <cell r="P1409">
            <v>0</v>
          </cell>
          <cell r="AC1409">
            <v>0</v>
          </cell>
          <cell r="AG1409">
            <v>0</v>
          </cell>
        </row>
        <row r="1410">
          <cell r="P1410">
            <v>0</v>
          </cell>
          <cell r="AC1410">
            <v>0</v>
          </cell>
          <cell r="AG1410">
            <v>0</v>
          </cell>
        </row>
        <row r="1411">
          <cell r="P1411">
            <v>0</v>
          </cell>
          <cell r="AC1411">
            <v>0</v>
          </cell>
          <cell r="AG1411">
            <v>0</v>
          </cell>
        </row>
        <row r="1412">
          <cell r="P1412">
            <v>0</v>
          </cell>
          <cell r="AC1412">
            <v>0</v>
          </cell>
          <cell r="AG1412">
            <v>0</v>
          </cell>
        </row>
        <row r="1413">
          <cell r="P1413">
            <v>0</v>
          </cell>
          <cell r="AC1413">
            <v>0</v>
          </cell>
          <cell r="AG1413">
            <v>0</v>
          </cell>
        </row>
        <row r="1414">
          <cell r="P1414">
            <v>0</v>
          </cell>
          <cell r="AC1414">
            <v>0</v>
          </cell>
          <cell r="AG1414">
            <v>0</v>
          </cell>
        </row>
        <row r="1415">
          <cell r="P1415">
            <v>0</v>
          </cell>
          <cell r="AC1415">
            <v>0</v>
          </cell>
          <cell r="AG1415">
            <v>0</v>
          </cell>
        </row>
        <row r="1416">
          <cell r="P1416">
            <v>0</v>
          </cell>
          <cell r="AC1416">
            <v>0</v>
          </cell>
          <cell r="AG1416">
            <v>0</v>
          </cell>
        </row>
        <row r="1417">
          <cell r="P1417">
            <v>0</v>
          </cell>
          <cell r="AC1417">
            <v>0</v>
          </cell>
          <cell r="AG1417">
            <v>0</v>
          </cell>
        </row>
        <row r="1418">
          <cell r="P1418">
            <v>0.34499999999999997</v>
          </cell>
          <cell r="AC1418">
            <v>1.38</v>
          </cell>
          <cell r="AG1418">
            <v>2.76</v>
          </cell>
        </row>
        <row r="1419">
          <cell r="P1419">
            <v>0</v>
          </cell>
          <cell r="AC1419">
            <v>0</v>
          </cell>
          <cell r="AG1419">
            <v>0</v>
          </cell>
        </row>
        <row r="1420">
          <cell r="P1420">
            <v>0</v>
          </cell>
          <cell r="AC1420">
            <v>0</v>
          </cell>
          <cell r="AG1420">
            <v>0</v>
          </cell>
        </row>
        <row r="1421">
          <cell r="P1421">
            <v>0</v>
          </cell>
          <cell r="AC1421">
            <v>0</v>
          </cell>
          <cell r="AG1421">
            <v>0</v>
          </cell>
        </row>
        <row r="1422">
          <cell r="P1422">
            <v>0</v>
          </cell>
          <cell r="AC1422">
            <v>0</v>
          </cell>
          <cell r="AG1422">
            <v>0</v>
          </cell>
        </row>
        <row r="1423">
          <cell r="P1423">
            <v>0</v>
          </cell>
          <cell r="AC1423">
            <v>0</v>
          </cell>
          <cell r="AG1423">
            <v>0</v>
          </cell>
        </row>
        <row r="1424">
          <cell r="P1424">
            <v>0</v>
          </cell>
          <cell r="AC1424">
            <v>0</v>
          </cell>
          <cell r="AG1424">
            <v>0</v>
          </cell>
        </row>
        <row r="1425">
          <cell r="P1425">
            <v>0</v>
          </cell>
          <cell r="AC1425">
            <v>0</v>
          </cell>
          <cell r="AG1425">
            <v>0</v>
          </cell>
        </row>
        <row r="1426">
          <cell r="P1426">
            <v>0</v>
          </cell>
          <cell r="AC1426">
            <v>0</v>
          </cell>
          <cell r="AG1426">
            <v>0</v>
          </cell>
        </row>
        <row r="1427">
          <cell r="P1427">
            <v>0</v>
          </cell>
          <cell r="AC1427">
            <v>0</v>
          </cell>
          <cell r="AG1427">
            <v>0</v>
          </cell>
        </row>
        <row r="1428">
          <cell r="P1428">
            <v>0</v>
          </cell>
          <cell r="AC1428">
            <v>0</v>
          </cell>
          <cell r="AG1428">
            <v>0</v>
          </cell>
        </row>
        <row r="1429">
          <cell r="P1429">
            <v>0</v>
          </cell>
          <cell r="AC1429">
            <v>0</v>
          </cell>
          <cell r="AG1429">
            <v>0</v>
          </cell>
        </row>
        <row r="1430">
          <cell r="P1430">
            <v>0</v>
          </cell>
          <cell r="AC1430">
            <v>0</v>
          </cell>
          <cell r="AG1430">
            <v>0</v>
          </cell>
        </row>
        <row r="1431">
          <cell r="P1431">
            <v>0</v>
          </cell>
          <cell r="AC1431">
            <v>0</v>
          </cell>
          <cell r="AG1431">
            <v>0</v>
          </cell>
        </row>
        <row r="1432">
          <cell r="P1432">
            <v>0</v>
          </cell>
          <cell r="AC1432">
            <v>0</v>
          </cell>
          <cell r="AG1432">
            <v>0</v>
          </cell>
        </row>
        <row r="1433">
          <cell r="P1433">
            <v>0</v>
          </cell>
          <cell r="AC1433">
            <v>0</v>
          </cell>
          <cell r="AG1433">
            <v>0</v>
          </cell>
        </row>
        <row r="1434">
          <cell r="P1434">
            <v>0</v>
          </cell>
          <cell r="AC1434">
            <v>0</v>
          </cell>
          <cell r="AG1434">
            <v>0</v>
          </cell>
        </row>
        <row r="1435">
          <cell r="P1435">
            <v>0</v>
          </cell>
          <cell r="AC1435">
            <v>0</v>
          </cell>
          <cell r="AG1435">
            <v>0</v>
          </cell>
        </row>
        <row r="1436">
          <cell r="P1436">
            <v>0</v>
          </cell>
          <cell r="AC1436">
            <v>0</v>
          </cell>
          <cell r="AG1436">
            <v>0</v>
          </cell>
        </row>
        <row r="1437">
          <cell r="P1437">
            <v>0</v>
          </cell>
          <cell r="AC1437">
            <v>0</v>
          </cell>
          <cell r="AG1437">
            <v>0</v>
          </cell>
        </row>
        <row r="1438">
          <cell r="P1438">
            <v>0</v>
          </cell>
          <cell r="AC1438">
            <v>0</v>
          </cell>
          <cell r="AG1438">
            <v>0</v>
          </cell>
        </row>
        <row r="1439">
          <cell r="P1439">
            <v>0</v>
          </cell>
          <cell r="AC1439">
            <v>0</v>
          </cell>
          <cell r="AG1439">
            <v>0</v>
          </cell>
        </row>
        <row r="1440">
          <cell r="P1440">
            <v>0</v>
          </cell>
          <cell r="AC1440">
            <v>0</v>
          </cell>
          <cell r="AG1440">
            <v>0</v>
          </cell>
        </row>
        <row r="1441">
          <cell r="P1441">
            <v>0</v>
          </cell>
          <cell r="AC1441">
            <v>0</v>
          </cell>
          <cell r="AG1441">
            <v>0</v>
          </cell>
        </row>
        <row r="1442">
          <cell r="P1442">
            <v>0</v>
          </cell>
          <cell r="AC1442">
            <v>0</v>
          </cell>
          <cell r="AG1442">
            <v>0</v>
          </cell>
        </row>
        <row r="1443">
          <cell r="P1443">
            <v>0</v>
          </cell>
          <cell r="AC1443">
            <v>0</v>
          </cell>
          <cell r="AG1443">
            <v>0</v>
          </cell>
        </row>
        <row r="1444">
          <cell r="P1444">
            <v>0</v>
          </cell>
          <cell r="AC1444">
            <v>0</v>
          </cell>
          <cell r="AG1444">
            <v>0</v>
          </cell>
        </row>
        <row r="1445">
          <cell r="P1445">
            <v>1.2985446</v>
          </cell>
          <cell r="AC1445">
            <v>4.9368091999999999</v>
          </cell>
          <cell r="AG1445">
            <v>10.130987599999999</v>
          </cell>
        </row>
        <row r="1446">
          <cell r="P1446">
            <v>0</v>
          </cell>
          <cell r="AC1446">
            <v>0</v>
          </cell>
          <cell r="AG1446">
            <v>0</v>
          </cell>
        </row>
        <row r="1447">
          <cell r="P1447">
            <v>0.42153260000000004</v>
          </cell>
          <cell r="AC1447">
            <v>1.6237691999999999</v>
          </cell>
          <cell r="AG1447">
            <v>3.3098995999999996</v>
          </cell>
        </row>
        <row r="1448">
          <cell r="P1448">
            <v>2.7990853337272723</v>
          </cell>
          <cell r="AC1448">
            <v>10.657355552909088</v>
          </cell>
          <cell r="AG1448">
            <v>21.853696887818181</v>
          </cell>
        </row>
        <row r="1449">
          <cell r="P1449">
            <v>0</v>
          </cell>
          <cell r="AC1449">
            <v>0</v>
          </cell>
          <cell r="AG1449">
            <v>0</v>
          </cell>
        </row>
        <row r="1450">
          <cell r="P1450">
            <v>1.56504349090909</v>
          </cell>
          <cell r="AC1450">
            <v>5.9499851636363594</v>
          </cell>
          <cell r="AG1450">
            <v>12.210159127272721</v>
          </cell>
        </row>
        <row r="1451">
          <cell r="P1451">
            <v>9.1546555620727226</v>
          </cell>
          <cell r="AC1451">
            <v>34.855821690690888</v>
          </cell>
          <cell r="AG1451">
            <v>71.474443938981764</v>
          </cell>
        </row>
        <row r="1452">
          <cell r="P1452">
            <v>2.40125375</v>
          </cell>
          <cell r="AC1452">
            <v>9.6050149999999999</v>
          </cell>
          <cell r="AG1452">
            <v>19.21003</v>
          </cell>
        </row>
        <row r="1453">
          <cell r="P1453">
            <v>0</v>
          </cell>
          <cell r="AC1453">
            <v>0</v>
          </cell>
          <cell r="AG1453">
            <v>0</v>
          </cell>
        </row>
        <row r="1454">
          <cell r="P1454">
            <v>3.6589195262972609</v>
          </cell>
          <cell r="AC1454">
            <v>13.931124521776013</v>
          </cell>
          <cell r="AG1454">
            <v>28.566802626965057</v>
          </cell>
        </row>
        <row r="1455">
          <cell r="P1455">
            <v>0.99574661662014008</v>
          </cell>
          <cell r="AC1455">
            <v>3.7912476643918804</v>
          </cell>
          <cell r="AG1455">
            <v>7.7742341308724416</v>
          </cell>
        </row>
        <row r="1456">
          <cell r="P1456">
            <v>1.3281877880459041</v>
          </cell>
          <cell r="AC1456">
            <v>5.0569982014046921</v>
          </cell>
          <cell r="AG1456">
            <v>10.369749353588308</v>
          </cell>
        </row>
        <row r="1457">
          <cell r="P1457">
            <v>2.743103627052728</v>
          </cell>
          <cell r="AC1457">
            <v>10.444208441850911</v>
          </cell>
          <cell r="AG1457">
            <v>21.416622950061825</v>
          </cell>
        </row>
        <row r="1458">
          <cell r="P1458">
            <v>0.83024999999999993</v>
          </cell>
          <cell r="AC1458">
            <v>3.3209999999999997</v>
          </cell>
          <cell r="AG1458">
            <v>6.6419999999999977</v>
          </cell>
        </row>
        <row r="1459">
          <cell r="P1459">
            <v>28.815044999999998</v>
          </cell>
          <cell r="AC1459">
            <v>109.54909000000001</v>
          </cell>
          <cell r="AG1459">
            <v>224.80927</v>
          </cell>
        </row>
        <row r="1460">
          <cell r="P1460">
            <v>6.8253960188597036</v>
          </cell>
          <cell r="AC1460">
            <v>27.301584075438814</v>
          </cell>
          <cell r="AG1460">
            <v>56.104755275026761</v>
          </cell>
        </row>
        <row r="1461">
          <cell r="P1461">
            <v>0</v>
          </cell>
          <cell r="AC1461">
            <v>0</v>
          </cell>
          <cell r="AG1461">
            <v>0</v>
          </cell>
        </row>
        <row r="1462">
          <cell r="P1462">
            <v>0</v>
          </cell>
          <cell r="AC1462">
            <v>0</v>
          </cell>
          <cell r="AG1462">
            <v>0</v>
          </cell>
        </row>
        <row r="1463">
          <cell r="P1463">
            <v>0</v>
          </cell>
          <cell r="AC1463">
            <v>0</v>
          </cell>
          <cell r="AG1463">
            <v>0</v>
          </cell>
        </row>
        <row r="1464">
          <cell r="P1464">
            <v>0</v>
          </cell>
          <cell r="AC1464">
            <v>0</v>
          </cell>
          <cell r="AG1464">
            <v>0</v>
          </cell>
        </row>
        <row r="1465">
          <cell r="P1465">
            <v>0.1970949078</v>
          </cell>
          <cell r="AC1465">
            <v>0.74931577559999996</v>
          </cell>
          <cell r="AG1465">
            <v>1.5376954067999997</v>
          </cell>
        </row>
        <row r="1466">
          <cell r="P1466">
            <v>0</v>
          </cell>
          <cell r="AC1466">
            <v>0</v>
          </cell>
          <cell r="AG1466">
            <v>0</v>
          </cell>
        </row>
        <row r="1467">
          <cell r="P1467">
            <v>8.9160750000000011</v>
          </cell>
          <cell r="AC1467">
            <v>33.897150000000003</v>
          </cell>
          <cell r="AG1467">
            <v>69.561450000000008</v>
          </cell>
        </row>
        <row r="1468">
          <cell r="P1468">
            <v>0</v>
          </cell>
          <cell r="AC1468">
            <v>0</v>
          </cell>
          <cell r="AG1468">
            <v>0</v>
          </cell>
        </row>
        <row r="1469">
          <cell r="P1469">
            <v>0</v>
          </cell>
          <cell r="AC1469">
            <v>0</v>
          </cell>
          <cell r="AG1469">
            <v>0</v>
          </cell>
        </row>
        <row r="1470">
          <cell r="P1470">
            <v>0.43184374999999997</v>
          </cell>
          <cell r="AC1470">
            <v>3.8865937499999998</v>
          </cell>
          <cell r="AG1470">
            <v>5.6139687499999988</v>
          </cell>
        </row>
        <row r="1471">
          <cell r="P1471">
            <v>0</v>
          </cell>
          <cell r="AC1471">
            <v>0</v>
          </cell>
          <cell r="AG1471">
            <v>0</v>
          </cell>
        </row>
        <row r="1472">
          <cell r="P1472">
            <v>0</v>
          </cell>
          <cell r="AC1472">
            <v>0</v>
          </cell>
          <cell r="AG1472">
            <v>0</v>
          </cell>
        </row>
        <row r="1473">
          <cell r="P1473">
            <v>2.0170216000000001</v>
          </cell>
          <cell r="AC1473">
            <v>8.7762333999999989</v>
          </cell>
          <cell r="AG1473">
            <v>17.552466799999998</v>
          </cell>
        </row>
        <row r="1474">
          <cell r="P1474">
            <v>0</v>
          </cell>
          <cell r="AC1474">
            <v>0</v>
          </cell>
          <cell r="AG1474">
            <v>0</v>
          </cell>
        </row>
        <row r="1475">
          <cell r="P1475">
            <v>0.55000000000000004</v>
          </cell>
          <cell r="AC1475">
            <v>2.75</v>
          </cell>
          <cell r="AG1475">
            <v>2.75</v>
          </cell>
        </row>
        <row r="1476">
          <cell r="P1476">
            <v>3.5</v>
          </cell>
          <cell r="AC1476">
            <v>11.5</v>
          </cell>
          <cell r="AG1476">
            <v>25.5</v>
          </cell>
        </row>
        <row r="1477">
          <cell r="P1477">
            <v>0</v>
          </cell>
          <cell r="AC1477">
            <v>0</v>
          </cell>
          <cell r="AG1477">
            <v>0</v>
          </cell>
        </row>
        <row r="1478">
          <cell r="P1478">
            <v>0</v>
          </cell>
          <cell r="AC1478">
            <v>0</v>
          </cell>
          <cell r="AG1478">
            <v>0</v>
          </cell>
        </row>
        <row r="1479">
          <cell r="P1479">
            <v>0</v>
          </cell>
          <cell r="AC1479">
            <v>0</v>
          </cell>
          <cell r="AG1479">
            <v>0</v>
          </cell>
        </row>
        <row r="1480">
          <cell r="P1480">
            <v>0</v>
          </cell>
          <cell r="AC1480">
            <v>0</v>
          </cell>
          <cell r="AG1480">
            <v>0</v>
          </cell>
        </row>
        <row r="1481">
          <cell r="P1481">
            <v>0</v>
          </cell>
          <cell r="AC1481">
            <v>0</v>
          </cell>
          <cell r="AG1481">
            <v>0</v>
          </cell>
        </row>
        <row r="1482">
          <cell r="P1482">
            <v>0.36499999999999999</v>
          </cell>
          <cell r="AC1482">
            <v>1.46</v>
          </cell>
          <cell r="AG1482">
            <v>2.92</v>
          </cell>
        </row>
        <row r="1483">
          <cell r="P1483">
            <v>4.1319624719945001</v>
          </cell>
          <cell r="AC1483">
            <v>16.527849887978</v>
          </cell>
          <cell r="AG1483">
            <v>33.055699775955993</v>
          </cell>
        </row>
        <row r="1484">
          <cell r="P1484">
            <v>0.15</v>
          </cell>
          <cell r="AC1484">
            <v>0.6</v>
          </cell>
          <cell r="AG1484">
            <v>1.2</v>
          </cell>
        </row>
        <row r="1485">
          <cell r="P1485">
            <v>0.15</v>
          </cell>
          <cell r="AC1485">
            <v>0.6</v>
          </cell>
          <cell r="AG1485">
            <v>1.2</v>
          </cell>
        </row>
        <row r="1486">
          <cell r="P1486">
            <v>0.1</v>
          </cell>
          <cell r="AC1486">
            <v>0.4</v>
          </cell>
          <cell r="AG1486">
            <v>0.79999999999999993</v>
          </cell>
        </row>
        <row r="1487">
          <cell r="P1487">
            <v>0</v>
          </cell>
          <cell r="AC1487">
            <v>0</v>
          </cell>
          <cell r="AG1487">
            <v>0</v>
          </cell>
        </row>
        <row r="1488">
          <cell r="P1488">
            <v>0</v>
          </cell>
          <cell r="AC1488">
            <v>0</v>
          </cell>
          <cell r="AG1488">
            <v>0</v>
          </cell>
        </row>
        <row r="1489">
          <cell r="P1489">
            <v>0.02</v>
          </cell>
          <cell r="AC1489">
            <v>0.04</v>
          </cell>
          <cell r="AG1489">
            <v>0.08</v>
          </cell>
        </row>
        <row r="1490">
          <cell r="P1490">
            <v>0</v>
          </cell>
          <cell r="AC1490">
            <v>0</v>
          </cell>
          <cell r="AG1490">
            <v>0</v>
          </cell>
        </row>
        <row r="1491">
          <cell r="P1491">
            <v>0</v>
          </cell>
          <cell r="AC1491">
            <v>9.49</v>
          </cell>
          <cell r="AG1491">
            <v>9.49</v>
          </cell>
        </row>
        <row r="1492">
          <cell r="P1492">
            <v>0</v>
          </cell>
          <cell r="AC1492">
            <v>0</v>
          </cell>
          <cell r="AG1492">
            <v>0</v>
          </cell>
        </row>
        <row r="1493">
          <cell r="P1493">
            <v>3.7</v>
          </cell>
          <cell r="AC1493">
            <v>14.8</v>
          </cell>
          <cell r="AG1493">
            <v>31.080000000000002</v>
          </cell>
        </row>
        <row r="1494">
          <cell r="P1494">
            <v>0</v>
          </cell>
          <cell r="AC1494">
            <v>0</v>
          </cell>
          <cell r="AG1494">
            <v>0</v>
          </cell>
        </row>
        <row r="1495">
          <cell r="P1495">
            <v>2.6840000000000002</v>
          </cell>
          <cell r="AC1495">
            <v>10.736000000000001</v>
          </cell>
          <cell r="AG1495">
            <v>21.472000000000005</v>
          </cell>
        </row>
        <row r="1496">
          <cell r="P1496">
            <v>0</v>
          </cell>
          <cell r="AC1496">
            <v>0</v>
          </cell>
          <cell r="AG1496">
            <v>0</v>
          </cell>
        </row>
        <row r="1497">
          <cell r="P1497">
            <v>0</v>
          </cell>
          <cell r="AC1497">
            <v>0</v>
          </cell>
          <cell r="AG1497">
            <v>0</v>
          </cell>
        </row>
        <row r="1498">
          <cell r="P1498">
            <v>0</v>
          </cell>
          <cell r="AC1498">
            <v>0</v>
          </cell>
          <cell r="AG1498">
            <v>0</v>
          </cell>
        </row>
        <row r="1499">
          <cell r="P1499">
            <v>0</v>
          </cell>
          <cell r="AC1499">
            <v>0</v>
          </cell>
          <cell r="AG1499">
            <v>0</v>
          </cell>
        </row>
        <row r="1500">
          <cell r="P1500">
            <v>0</v>
          </cell>
          <cell r="AC1500">
            <v>0</v>
          </cell>
          <cell r="AG1500">
            <v>0</v>
          </cell>
        </row>
        <row r="1501">
          <cell r="P1501">
            <v>0</v>
          </cell>
          <cell r="AC1501">
            <v>0</v>
          </cell>
          <cell r="AG1501">
            <v>0.2</v>
          </cell>
        </row>
        <row r="1502">
          <cell r="P1502">
            <v>0</v>
          </cell>
          <cell r="AC1502">
            <v>0</v>
          </cell>
          <cell r="AG1502">
            <v>0</v>
          </cell>
        </row>
        <row r="1503">
          <cell r="P1503">
            <v>0</v>
          </cell>
          <cell r="AC1503">
            <v>0</v>
          </cell>
          <cell r="AG1503">
            <v>0</v>
          </cell>
        </row>
        <row r="1504">
          <cell r="P1504">
            <v>0</v>
          </cell>
          <cell r="AC1504">
            <v>0</v>
          </cell>
          <cell r="AG1504">
            <v>0</v>
          </cell>
        </row>
        <row r="1505">
          <cell r="P1505">
            <v>0</v>
          </cell>
          <cell r="AC1505">
            <v>0</v>
          </cell>
          <cell r="AG1505">
            <v>0</v>
          </cell>
        </row>
        <row r="1506">
          <cell r="P1506">
            <v>0</v>
          </cell>
          <cell r="AC1506">
            <v>0</v>
          </cell>
          <cell r="AG1506">
            <v>0</v>
          </cell>
        </row>
        <row r="1507">
          <cell r="P1507">
            <v>0</v>
          </cell>
          <cell r="AC1507">
            <v>0</v>
          </cell>
          <cell r="AG1507">
            <v>0</v>
          </cell>
        </row>
        <row r="1508">
          <cell r="P1508">
            <v>0</v>
          </cell>
          <cell r="AC1508">
            <v>0</v>
          </cell>
          <cell r="AG1508">
            <v>0</v>
          </cell>
        </row>
        <row r="1509">
          <cell r="P1509">
            <v>0</v>
          </cell>
          <cell r="AC1509">
            <v>0</v>
          </cell>
          <cell r="AG1509">
            <v>0</v>
          </cell>
        </row>
        <row r="1510">
          <cell r="P1510">
            <v>0</v>
          </cell>
          <cell r="AC1510">
            <v>0</v>
          </cell>
          <cell r="AG1510">
            <v>0</v>
          </cell>
        </row>
        <row r="1511">
          <cell r="P1511">
            <v>0</v>
          </cell>
          <cell r="AC1511">
            <v>0</v>
          </cell>
          <cell r="AG1511">
            <v>0</v>
          </cell>
        </row>
        <row r="1512">
          <cell r="P1512">
            <v>0</v>
          </cell>
          <cell r="AC1512">
            <v>0</v>
          </cell>
          <cell r="AG1512">
            <v>0</v>
          </cell>
        </row>
        <row r="1513">
          <cell r="P1513">
            <v>0</v>
          </cell>
          <cell r="AC1513">
            <v>0</v>
          </cell>
          <cell r="AG1513">
            <v>0</v>
          </cell>
        </row>
        <row r="1514">
          <cell r="P1514">
            <v>0</v>
          </cell>
          <cell r="AC1514">
            <v>0</v>
          </cell>
          <cell r="AG1514">
            <v>0</v>
          </cell>
        </row>
        <row r="1515">
          <cell r="P1515">
            <v>0</v>
          </cell>
          <cell r="AC1515">
            <v>0</v>
          </cell>
          <cell r="AG1515">
            <v>0</v>
          </cell>
        </row>
        <row r="1516">
          <cell r="P1516">
            <v>0</v>
          </cell>
          <cell r="AC1516">
            <v>0</v>
          </cell>
          <cell r="AG1516">
            <v>0</v>
          </cell>
        </row>
        <row r="1517">
          <cell r="P1517">
            <v>0</v>
          </cell>
          <cell r="AC1517">
            <v>0</v>
          </cell>
          <cell r="AG1517">
            <v>0</v>
          </cell>
        </row>
        <row r="1518">
          <cell r="P1518">
            <v>0</v>
          </cell>
          <cell r="AC1518">
            <v>0</v>
          </cell>
          <cell r="AG1518">
            <v>0</v>
          </cell>
        </row>
        <row r="1519">
          <cell r="P1519">
            <v>0</v>
          </cell>
          <cell r="AC1519">
            <v>0</v>
          </cell>
          <cell r="AG1519">
            <v>0</v>
          </cell>
        </row>
        <row r="1520">
          <cell r="P1520">
            <v>0</v>
          </cell>
          <cell r="AC1520">
            <v>0</v>
          </cell>
          <cell r="AG1520">
            <v>0</v>
          </cell>
        </row>
        <row r="1521">
          <cell r="P1521">
            <v>0</v>
          </cell>
          <cell r="AC1521">
            <v>0</v>
          </cell>
          <cell r="AG1521">
            <v>0</v>
          </cell>
        </row>
        <row r="1522">
          <cell r="P1522">
            <v>0</v>
          </cell>
          <cell r="AC1522">
            <v>0</v>
          </cell>
          <cell r="AG1522">
            <v>0</v>
          </cell>
        </row>
        <row r="1523">
          <cell r="P1523">
            <v>0</v>
          </cell>
          <cell r="AC1523">
            <v>0</v>
          </cell>
          <cell r="AG1523">
            <v>0</v>
          </cell>
        </row>
        <row r="1524">
          <cell r="P1524">
            <v>0</v>
          </cell>
          <cell r="AC1524">
            <v>0</v>
          </cell>
          <cell r="AG1524">
            <v>0</v>
          </cell>
        </row>
        <row r="1525">
          <cell r="P1525">
            <v>5.5870000000000006</v>
          </cell>
          <cell r="AC1525">
            <v>22.348000000000003</v>
          </cell>
          <cell r="AG1525">
            <v>47.349129414662045</v>
          </cell>
        </row>
        <row r="1526">
          <cell r="P1526">
            <v>5.2271999999999998</v>
          </cell>
          <cell r="AC1526">
            <v>20.908799999999999</v>
          </cell>
          <cell r="AG1526">
            <v>44.75990845225013</v>
          </cell>
        </row>
        <row r="1527">
          <cell r="P1527">
            <v>1.140018</v>
          </cell>
          <cell r="AC1527">
            <v>4.5600719999999999</v>
          </cell>
          <cell r="AG1527">
            <v>9.4994914009276545</v>
          </cell>
        </row>
        <row r="1528">
          <cell r="P1528">
            <v>0</v>
          </cell>
          <cell r="AC1528">
            <v>0</v>
          </cell>
          <cell r="AG1528">
            <v>0</v>
          </cell>
        </row>
        <row r="1529">
          <cell r="P1529">
            <v>0</v>
          </cell>
          <cell r="AC1529">
            <v>0</v>
          </cell>
          <cell r="AG1529">
            <v>0</v>
          </cell>
        </row>
        <row r="1530">
          <cell r="P1530">
            <v>0</v>
          </cell>
          <cell r="AC1530">
            <v>0</v>
          </cell>
          <cell r="AG1530">
            <v>0</v>
          </cell>
        </row>
        <row r="1531">
          <cell r="P1531">
            <v>0</v>
          </cell>
          <cell r="AC1531">
            <v>0</v>
          </cell>
          <cell r="AG1531">
            <v>0</v>
          </cell>
        </row>
        <row r="1532">
          <cell r="P1532">
            <v>0</v>
          </cell>
          <cell r="AC1532">
            <v>0</v>
          </cell>
          <cell r="AG1532">
            <v>0</v>
          </cell>
        </row>
        <row r="1533">
          <cell r="P1533">
            <v>0</v>
          </cell>
          <cell r="AC1533">
            <v>0</v>
          </cell>
          <cell r="AG1533">
            <v>0</v>
          </cell>
        </row>
        <row r="1534">
          <cell r="P1534">
            <v>0</v>
          </cell>
          <cell r="AC1534">
            <v>0</v>
          </cell>
          <cell r="AG1534">
            <v>0</v>
          </cell>
        </row>
        <row r="1535">
          <cell r="P1535">
            <v>0</v>
          </cell>
          <cell r="AC1535">
            <v>0</v>
          </cell>
          <cell r="AG1535">
            <v>0</v>
          </cell>
        </row>
        <row r="1536">
          <cell r="P1536">
            <v>6.0764893617021292</v>
          </cell>
          <cell r="AC1536">
            <v>24.305957446808517</v>
          </cell>
          <cell r="AG1536">
            <v>49.82721276595742</v>
          </cell>
        </row>
        <row r="1537">
          <cell r="P1537">
            <v>0.17100000000000001</v>
          </cell>
          <cell r="AC1537">
            <v>0.68400000000000005</v>
          </cell>
          <cell r="AG1537">
            <v>1.3680000000000001</v>
          </cell>
        </row>
        <row r="1538">
          <cell r="P1538">
            <v>0</v>
          </cell>
          <cell r="AC1538">
            <v>0</v>
          </cell>
          <cell r="AG1538">
            <v>0</v>
          </cell>
        </row>
        <row r="1539">
          <cell r="P1539">
            <v>0</v>
          </cell>
          <cell r="AC1539">
            <v>0</v>
          </cell>
          <cell r="AG1539">
            <v>0</v>
          </cell>
        </row>
        <row r="1540">
          <cell r="P1540">
            <v>0</v>
          </cell>
          <cell r="AC1540">
            <v>0</v>
          </cell>
          <cell r="AG1540">
            <v>0</v>
          </cell>
        </row>
        <row r="1541">
          <cell r="P1541">
            <v>0</v>
          </cell>
          <cell r="AC1541">
            <v>0</v>
          </cell>
          <cell r="AG1541">
            <v>0</v>
          </cell>
        </row>
        <row r="1542">
          <cell r="P1542">
            <v>0</v>
          </cell>
          <cell r="AC1542">
            <v>0</v>
          </cell>
          <cell r="AG1542">
            <v>0</v>
          </cell>
        </row>
        <row r="1543">
          <cell r="P1543">
            <v>0</v>
          </cell>
          <cell r="AC1543">
            <v>0</v>
          </cell>
          <cell r="AG1543">
            <v>0</v>
          </cell>
        </row>
        <row r="1544">
          <cell r="P1544">
            <v>0</v>
          </cell>
          <cell r="AC1544">
            <v>0</v>
          </cell>
          <cell r="AG1544">
            <v>0</v>
          </cell>
        </row>
        <row r="1545">
          <cell r="P1545">
            <v>0</v>
          </cell>
          <cell r="AC1545">
            <v>0</v>
          </cell>
          <cell r="AG1545">
            <v>0</v>
          </cell>
        </row>
        <row r="1546">
          <cell r="P1546">
            <v>0</v>
          </cell>
          <cell r="AC1546">
            <v>0</v>
          </cell>
          <cell r="AG1546">
            <v>0</v>
          </cell>
        </row>
        <row r="1547">
          <cell r="P1547">
            <v>0</v>
          </cell>
          <cell r="AC1547">
            <v>0</v>
          </cell>
          <cell r="AG1547">
            <v>0</v>
          </cell>
        </row>
        <row r="1548">
          <cell r="P1548">
            <v>0</v>
          </cell>
          <cell r="AC1548">
            <v>0</v>
          </cell>
          <cell r="AG1548">
            <v>0</v>
          </cell>
        </row>
        <row r="1549">
          <cell r="P1549">
            <v>0.34499999999999997</v>
          </cell>
          <cell r="AC1549">
            <v>1.38</v>
          </cell>
          <cell r="AG1549">
            <v>2.76</v>
          </cell>
        </row>
        <row r="1550">
          <cell r="P1550">
            <v>0</v>
          </cell>
          <cell r="AC1550">
            <v>0</v>
          </cell>
          <cell r="AG1550">
            <v>0</v>
          </cell>
        </row>
        <row r="1551">
          <cell r="P1551">
            <v>0</v>
          </cell>
          <cell r="AC1551">
            <v>0</v>
          </cell>
          <cell r="AG1551">
            <v>0</v>
          </cell>
        </row>
        <row r="1552">
          <cell r="P1552">
            <v>0</v>
          </cell>
          <cell r="AC1552">
            <v>0</v>
          </cell>
          <cell r="AG1552">
            <v>0</v>
          </cell>
        </row>
        <row r="1553">
          <cell r="P1553">
            <v>0</v>
          </cell>
          <cell r="AC1553">
            <v>0</v>
          </cell>
          <cell r="AG1553">
            <v>0</v>
          </cell>
        </row>
        <row r="1554">
          <cell r="P1554">
            <v>0</v>
          </cell>
          <cell r="AC1554">
            <v>0</v>
          </cell>
          <cell r="AG1554">
            <v>0</v>
          </cell>
        </row>
        <row r="1555">
          <cell r="P1555">
            <v>0</v>
          </cell>
          <cell r="AC1555">
            <v>0</v>
          </cell>
          <cell r="AG1555">
            <v>0</v>
          </cell>
        </row>
        <row r="1556">
          <cell r="P1556">
            <v>0</v>
          </cell>
          <cell r="AC1556">
            <v>0</v>
          </cell>
          <cell r="AG1556">
            <v>0</v>
          </cell>
        </row>
        <row r="1557">
          <cell r="P1557">
            <v>0</v>
          </cell>
          <cell r="AC1557">
            <v>0</v>
          </cell>
          <cell r="AG1557">
            <v>0</v>
          </cell>
        </row>
        <row r="1558">
          <cell r="P1558">
            <v>0</v>
          </cell>
          <cell r="AC1558">
            <v>0</v>
          </cell>
          <cell r="AG1558">
            <v>0</v>
          </cell>
        </row>
        <row r="1559">
          <cell r="P1559">
            <v>0</v>
          </cell>
          <cell r="AC1559">
            <v>0</v>
          </cell>
          <cell r="AG1559">
            <v>0</v>
          </cell>
        </row>
        <row r="1560">
          <cell r="P1560">
            <v>0</v>
          </cell>
          <cell r="AC1560">
            <v>0</v>
          </cell>
          <cell r="AG1560">
            <v>0</v>
          </cell>
        </row>
        <row r="1561">
          <cell r="P1561">
            <v>0</v>
          </cell>
          <cell r="AC1561">
            <v>0</v>
          </cell>
          <cell r="AG1561">
            <v>0</v>
          </cell>
        </row>
        <row r="1562">
          <cell r="P1562">
            <v>0</v>
          </cell>
          <cell r="AC1562">
            <v>0</v>
          </cell>
          <cell r="AG1562">
            <v>0</v>
          </cell>
        </row>
        <row r="1563">
          <cell r="P1563">
            <v>0</v>
          </cell>
          <cell r="AC1563">
            <v>0</v>
          </cell>
          <cell r="AG1563">
            <v>0</v>
          </cell>
        </row>
        <row r="1564">
          <cell r="P1564">
            <v>0</v>
          </cell>
          <cell r="AC1564">
            <v>0</v>
          </cell>
          <cell r="AG1564">
            <v>0</v>
          </cell>
        </row>
        <row r="1565">
          <cell r="P1565">
            <v>0</v>
          </cell>
          <cell r="AC1565">
            <v>0</v>
          </cell>
          <cell r="AG1565">
            <v>0</v>
          </cell>
        </row>
        <row r="1566">
          <cell r="P1566">
            <v>0</v>
          </cell>
          <cell r="AC1566">
            <v>0</v>
          </cell>
          <cell r="AG1566">
            <v>0</v>
          </cell>
        </row>
        <row r="1567">
          <cell r="P1567">
            <v>0</v>
          </cell>
          <cell r="AC1567">
            <v>0</v>
          </cell>
          <cell r="AG1567">
            <v>0</v>
          </cell>
        </row>
        <row r="1568">
          <cell r="P1568">
            <v>0</v>
          </cell>
          <cell r="AC1568">
            <v>0</v>
          </cell>
          <cell r="AG1568">
            <v>0</v>
          </cell>
        </row>
        <row r="1569">
          <cell r="P1569">
            <v>0</v>
          </cell>
          <cell r="AC1569">
            <v>0</v>
          </cell>
          <cell r="AG1569">
            <v>0</v>
          </cell>
        </row>
        <row r="1570">
          <cell r="P1570">
            <v>0</v>
          </cell>
          <cell r="AC1570">
            <v>0</v>
          </cell>
          <cell r="AG1570">
            <v>0</v>
          </cell>
        </row>
        <row r="1571">
          <cell r="P1571">
            <v>0</v>
          </cell>
          <cell r="AC1571">
            <v>0</v>
          </cell>
          <cell r="AG1571">
            <v>0</v>
          </cell>
        </row>
        <row r="1572">
          <cell r="P1572">
            <v>0</v>
          </cell>
          <cell r="AC1572">
            <v>0</v>
          </cell>
          <cell r="AG1572">
            <v>0</v>
          </cell>
        </row>
        <row r="1573">
          <cell r="P1573">
            <v>0</v>
          </cell>
          <cell r="AC1573">
            <v>0</v>
          </cell>
          <cell r="AG1573">
            <v>0</v>
          </cell>
        </row>
        <row r="1574">
          <cell r="P1574">
            <v>0</v>
          </cell>
          <cell r="AC1574">
            <v>0</v>
          </cell>
          <cell r="AG1574">
            <v>0</v>
          </cell>
        </row>
        <row r="1575">
          <cell r="P1575">
            <v>0</v>
          </cell>
          <cell r="AC1575">
            <v>0</v>
          </cell>
          <cell r="AG1575">
            <v>0</v>
          </cell>
        </row>
        <row r="1576">
          <cell r="P1576">
            <v>1.1073582000000002</v>
          </cell>
          <cell r="AC1576">
            <v>4.2099564000000003</v>
          </cell>
          <cell r="AG1576">
            <v>8.6393892000000001</v>
          </cell>
        </row>
        <row r="1577">
          <cell r="P1577">
            <v>0</v>
          </cell>
          <cell r="AC1577">
            <v>0</v>
          </cell>
          <cell r="AG1577">
            <v>0</v>
          </cell>
        </row>
        <row r="1578">
          <cell r="P1578">
            <v>0.32066840000000002</v>
          </cell>
          <cell r="AC1578">
            <v>1.2354968</v>
          </cell>
          <cell r="AG1578">
            <v>2.5181704000000003</v>
          </cell>
        </row>
        <row r="1579">
          <cell r="P1579">
            <v>2.3923519743636357</v>
          </cell>
          <cell r="AC1579">
            <v>9.106116621454543</v>
          </cell>
          <cell r="AG1579">
            <v>18.675524518909082</v>
          </cell>
        </row>
        <row r="1580">
          <cell r="P1580">
            <v>0</v>
          </cell>
          <cell r="AC1580">
            <v>0</v>
          </cell>
          <cell r="AG1580">
            <v>0</v>
          </cell>
        </row>
        <row r="1581">
          <cell r="P1581">
            <v>1.2877937454545445</v>
          </cell>
          <cell r="AC1581">
            <v>4.8959365818181784</v>
          </cell>
          <cell r="AG1581">
            <v>10.047111563636358</v>
          </cell>
        </row>
        <row r="1582">
          <cell r="P1582">
            <v>7.8243982220363604</v>
          </cell>
          <cell r="AC1582">
            <v>29.782357891345445</v>
          </cell>
          <cell r="AG1582">
            <v>61.079950779490879</v>
          </cell>
        </row>
        <row r="1583">
          <cell r="P1583">
            <v>2.0722497499999997</v>
          </cell>
          <cell r="AC1583">
            <v>8.2889989999999987</v>
          </cell>
          <cell r="AG1583">
            <v>16.577997999999997</v>
          </cell>
        </row>
        <row r="1584">
          <cell r="P1584">
            <v>0</v>
          </cell>
          <cell r="AC1584">
            <v>0</v>
          </cell>
          <cell r="AG1584">
            <v>0</v>
          </cell>
        </row>
        <row r="1585">
          <cell r="P1585">
            <v>3.1272441919871081</v>
          </cell>
          <cell r="AC1585">
            <v>11.903369830677141</v>
          </cell>
          <cell r="AG1585">
            <v>24.412346598625575</v>
          </cell>
        </row>
        <row r="1586">
          <cell r="P1586">
            <v>0.85105529136011993</v>
          </cell>
          <cell r="AC1586">
            <v>3.23940992691624</v>
          </cell>
          <cell r="AG1586">
            <v>6.6436310923567188</v>
          </cell>
        </row>
        <row r="1587">
          <cell r="P1587">
            <v>1.1351896416913196</v>
          </cell>
          <cell r="AC1587">
            <v>4.3209232485358013</v>
          </cell>
          <cell r="AG1587">
            <v>8.861681815301079</v>
          </cell>
        </row>
        <row r="1588">
          <cell r="P1588">
            <v>2.3445049348763645</v>
          </cell>
          <cell r="AC1588">
            <v>8.9239942890254582</v>
          </cell>
          <cell r="AG1588">
            <v>18.30201402853092</v>
          </cell>
        </row>
        <row r="1589">
          <cell r="P1589">
            <v>0.5625</v>
          </cell>
          <cell r="AC1589">
            <v>2.25</v>
          </cell>
          <cell r="AG1589">
            <v>4.5</v>
          </cell>
        </row>
        <row r="1590">
          <cell r="P1590">
            <v>24.866997000000001</v>
          </cell>
          <cell r="AC1590">
            <v>94.539394000000001</v>
          </cell>
          <cell r="AG1590">
            <v>194.00738200000001</v>
          </cell>
        </row>
        <row r="1591">
          <cell r="P1591">
            <v>5.5154715303916806</v>
          </cell>
          <cell r="AC1591">
            <v>22.061886121566722</v>
          </cell>
          <cell r="AG1591">
            <v>45.337175979819612</v>
          </cell>
        </row>
        <row r="1592">
          <cell r="P1592">
            <v>0</v>
          </cell>
          <cell r="AC1592">
            <v>0</v>
          </cell>
          <cell r="AG1592">
            <v>0</v>
          </cell>
        </row>
        <row r="1593">
          <cell r="P1593">
            <v>0</v>
          </cell>
          <cell r="AC1593">
            <v>0</v>
          </cell>
          <cell r="AG1593">
            <v>0</v>
          </cell>
        </row>
        <row r="1594">
          <cell r="P1594">
            <v>0</v>
          </cell>
          <cell r="AC1594">
            <v>0</v>
          </cell>
          <cell r="AG1594">
            <v>0</v>
          </cell>
        </row>
        <row r="1595">
          <cell r="P1595">
            <v>0</v>
          </cell>
          <cell r="AC1595">
            <v>0</v>
          </cell>
          <cell r="AG1595">
            <v>0</v>
          </cell>
        </row>
        <row r="1596">
          <cell r="P1596">
            <v>0.17009025948000001</v>
          </cell>
          <cell r="AC1596">
            <v>0.64664945496000004</v>
          </cell>
          <cell r="AG1596">
            <v>1.3270104928800002</v>
          </cell>
        </row>
        <row r="1597">
          <cell r="P1597">
            <v>0</v>
          </cell>
          <cell r="AC1597">
            <v>0</v>
          </cell>
          <cell r="AG1597">
            <v>0</v>
          </cell>
        </row>
        <row r="1598">
          <cell r="P1598">
            <v>6.9347250000000003</v>
          </cell>
          <cell r="AC1598">
            <v>26.364449999999998</v>
          </cell>
          <cell r="AG1598">
            <v>54.103349999999999</v>
          </cell>
        </row>
        <row r="1599">
          <cell r="P1599">
            <v>0</v>
          </cell>
          <cell r="AC1599">
            <v>0</v>
          </cell>
          <cell r="AG1599">
            <v>0</v>
          </cell>
        </row>
        <row r="1600">
          <cell r="P1600">
            <v>0</v>
          </cell>
          <cell r="AC1600">
            <v>0</v>
          </cell>
          <cell r="AG1600">
            <v>0</v>
          </cell>
        </row>
        <row r="1601">
          <cell r="P1601">
            <v>0.33759374999999997</v>
          </cell>
          <cell r="AC1601">
            <v>3.0383437499999997</v>
          </cell>
          <cell r="AG1601">
            <v>4.3887187499999998</v>
          </cell>
        </row>
        <row r="1602">
          <cell r="P1602">
            <v>0</v>
          </cell>
          <cell r="AC1602">
            <v>0</v>
          </cell>
          <cell r="AG1602">
            <v>0</v>
          </cell>
        </row>
        <row r="1603">
          <cell r="P1603">
            <v>0</v>
          </cell>
          <cell r="AC1603">
            <v>0</v>
          </cell>
          <cell r="AG1603">
            <v>0</v>
          </cell>
        </row>
        <row r="1604">
          <cell r="P1604">
            <v>0.23810160000000002</v>
          </cell>
          <cell r="AC1604">
            <v>1.6605534000000002</v>
          </cell>
          <cell r="AG1604">
            <v>6.8105267999999999</v>
          </cell>
        </row>
        <row r="1605">
          <cell r="P1605">
            <v>0</v>
          </cell>
          <cell r="AC1605">
            <v>0</v>
          </cell>
          <cell r="AG1605">
            <v>0</v>
          </cell>
        </row>
        <row r="1606">
          <cell r="P1606">
            <v>0.42</v>
          </cell>
          <cell r="AC1606">
            <v>2.1800000000000002</v>
          </cell>
          <cell r="AG1606">
            <v>2.1800000000000002</v>
          </cell>
        </row>
        <row r="1607">
          <cell r="P1607">
            <v>3.1</v>
          </cell>
          <cell r="AC1607">
            <v>10.299999999999999</v>
          </cell>
          <cell r="AG1607">
            <v>22.700000000000003</v>
          </cell>
        </row>
        <row r="1608">
          <cell r="P1608">
            <v>0</v>
          </cell>
          <cell r="AC1608">
            <v>0</v>
          </cell>
          <cell r="AG1608">
            <v>0</v>
          </cell>
        </row>
        <row r="1609">
          <cell r="P1609">
            <v>0</v>
          </cell>
          <cell r="AC1609">
            <v>0</v>
          </cell>
          <cell r="AG1609">
            <v>0</v>
          </cell>
        </row>
        <row r="1610">
          <cell r="P1610">
            <v>0</v>
          </cell>
          <cell r="AC1610">
            <v>0</v>
          </cell>
          <cell r="AG1610">
            <v>0</v>
          </cell>
        </row>
        <row r="1611">
          <cell r="P1611">
            <v>0</v>
          </cell>
          <cell r="AC1611">
            <v>0</v>
          </cell>
          <cell r="AG1611">
            <v>0</v>
          </cell>
        </row>
        <row r="1612">
          <cell r="P1612">
            <v>0</v>
          </cell>
          <cell r="AC1612">
            <v>0</v>
          </cell>
          <cell r="AG1612">
            <v>0</v>
          </cell>
        </row>
        <row r="1613">
          <cell r="P1613">
            <v>0.26300000000000001</v>
          </cell>
          <cell r="AC1613">
            <v>1.052</v>
          </cell>
          <cell r="AG1613">
            <v>2.1039999999999996</v>
          </cell>
        </row>
        <row r="1614">
          <cell r="P1614">
            <v>3.7629979551449999</v>
          </cell>
          <cell r="AC1614">
            <v>15.05199182058</v>
          </cell>
          <cell r="AG1614">
            <v>30.103983641159999</v>
          </cell>
        </row>
        <row r="1615">
          <cell r="P1615">
            <v>0.1</v>
          </cell>
          <cell r="AC1615">
            <v>0.4</v>
          </cell>
          <cell r="AG1615">
            <v>0.79999999999999993</v>
          </cell>
        </row>
        <row r="1616">
          <cell r="P1616">
            <v>0.115</v>
          </cell>
          <cell r="AC1616">
            <v>0.46</v>
          </cell>
          <cell r="AG1616">
            <v>0.92</v>
          </cell>
        </row>
        <row r="1617">
          <cell r="P1617">
            <v>0.1</v>
          </cell>
          <cell r="AC1617">
            <v>0.4</v>
          </cell>
          <cell r="AG1617">
            <v>0.79999999999999993</v>
          </cell>
        </row>
        <row r="1618">
          <cell r="P1618">
            <v>0</v>
          </cell>
          <cell r="AC1618">
            <v>0</v>
          </cell>
          <cell r="AG1618">
            <v>0</v>
          </cell>
        </row>
        <row r="1619">
          <cell r="P1619">
            <v>0</v>
          </cell>
          <cell r="AC1619">
            <v>0</v>
          </cell>
          <cell r="AG1619">
            <v>0</v>
          </cell>
        </row>
        <row r="1620">
          <cell r="P1620">
            <v>0.02</v>
          </cell>
          <cell r="AC1620">
            <v>0.08</v>
          </cell>
          <cell r="AG1620">
            <v>0.16</v>
          </cell>
        </row>
        <row r="1621">
          <cell r="P1621">
            <v>0</v>
          </cell>
          <cell r="AC1621">
            <v>0</v>
          </cell>
          <cell r="AG1621">
            <v>0</v>
          </cell>
        </row>
        <row r="1622">
          <cell r="P1622">
            <v>0</v>
          </cell>
          <cell r="AC1622">
            <v>0.72</v>
          </cell>
          <cell r="AG1622">
            <v>0.72</v>
          </cell>
        </row>
        <row r="1623">
          <cell r="P1623">
            <v>0</v>
          </cell>
          <cell r="AC1623">
            <v>0</v>
          </cell>
          <cell r="AG1623">
            <v>0</v>
          </cell>
        </row>
        <row r="1624">
          <cell r="P1624">
            <v>3.3</v>
          </cell>
          <cell r="AC1624">
            <v>13.2</v>
          </cell>
          <cell r="AG1624">
            <v>27.720000000000002</v>
          </cell>
        </row>
        <row r="1625">
          <cell r="P1625">
            <v>0</v>
          </cell>
          <cell r="AC1625">
            <v>0</v>
          </cell>
          <cell r="AG1625">
            <v>0</v>
          </cell>
        </row>
        <row r="1626">
          <cell r="P1626">
            <v>3.1059999999999999</v>
          </cell>
          <cell r="AC1626">
            <v>12.423999999999999</v>
          </cell>
          <cell r="AG1626">
            <v>24.847999999999999</v>
          </cell>
        </row>
        <row r="1627">
          <cell r="P1627">
            <v>0</v>
          </cell>
          <cell r="AC1627">
            <v>0</v>
          </cell>
          <cell r="AG1627">
            <v>0</v>
          </cell>
        </row>
        <row r="1628">
          <cell r="P1628">
            <v>0</v>
          </cell>
          <cell r="AC1628">
            <v>0</v>
          </cell>
          <cell r="AG1628">
            <v>0</v>
          </cell>
        </row>
        <row r="1629">
          <cell r="P1629">
            <v>0</v>
          </cell>
          <cell r="AC1629">
            <v>0</v>
          </cell>
          <cell r="AG1629">
            <v>0</v>
          </cell>
        </row>
        <row r="1630">
          <cell r="P1630">
            <v>0</v>
          </cell>
          <cell r="AC1630">
            <v>0</v>
          </cell>
          <cell r="AG1630">
            <v>0</v>
          </cell>
        </row>
        <row r="1631">
          <cell r="P1631">
            <v>0</v>
          </cell>
          <cell r="AC1631">
            <v>0</v>
          </cell>
          <cell r="AG1631">
            <v>0</v>
          </cell>
        </row>
        <row r="1632">
          <cell r="P1632">
            <v>0</v>
          </cell>
          <cell r="AC1632">
            <v>0</v>
          </cell>
          <cell r="AG1632">
            <v>0.2</v>
          </cell>
        </row>
        <row r="1633">
          <cell r="P1633">
            <v>0</v>
          </cell>
          <cell r="AC1633">
            <v>0</v>
          </cell>
          <cell r="AG1633">
            <v>0</v>
          </cell>
        </row>
        <row r="1634">
          <cell r="P1634">
            <v>0</v>
          </cell>
          <cell r="AC1634">
            <v>0</v>
          </cell>
          <cell r="AG1634">
            <v>0</v>
          </cell>
        </row>
        <row r="1635">
          <cell r="P1635">
            <v>0</v>
          </cell>
          <cell r="AC1635">
            <v>0</v>
          </cell>
          <cell r="AG1635">
            <v>0</v>
          </cell>
        </row>
        <row r="1636">
          <cell r="P1636">
            <v>0</v>
          </cell>
          <cell r="AC1636">
            <v>0</v>
          </cell>
          <cell r="AG1636">
            <v>0</v>
          </cell>
        </row>
        <row r="1637">
          <cell r="P1637">
            <v>0</v>
          </cell>
          <cell r="AC1637">
            <v>0</v>
          </cell>
          <cell r="AG1637">
            <v>0</v>
          </cell>
        </row>
        <row r="1638">
          <cell r="P1638">
            <v>0</v>
          </cell>
          <cell r="AC1638">
            <v>0</v>
          </cell>
          <cell r="AG1638">
            <v>0</v>
          </cell>
        </row>
        <row r="1639">
          <cell r="P1639">
            <v>0</v>
          </cell>
          <cell r="AC1639">
            <v>0</v>
          </cell>
          <cell r="AG1639">
            <v>0</v>
          </cell>
        </row>
        <row r="1640">
          <cell r="P1640">
            <v>0</v>
          </cell>
          <cell r="AC1640">
            <v>0</v>
          </cell>
          <cell r="AG1640">
            <v>0</v>
          </cell>
        </row>
        <row r="1641">
          <cell r="P1641">
            <v>0</v>
          </cell>
          <cell r="AC1641">
            <v>0</v>
          </cell>
          <cell r="AG1641">
            <v>0</v>
          </cell>
        </row>
        <row r="1642">
          <cell r="P1642">
            <v>0</v>
          </cell>
          <cell r="AC1642">
            <v>0</v>
          </cell>
          <cell r="AG1642">
            <v>0</v>
          </cell>
        </row>
        <row r="1643">
          <cell r="P1643">
            <v>0</v>
          </cell>
          <cell r="AC1643">
            <v>0</v>
          </cell>
          <cell r="AG1643">
            <v>0</v>
          </cell>
        </row>
        <row r="1644">
          <cell r="P1644">
            <v>0</v>
          </cell>
          <cell r="AC1644">
            <v>0</v>
          </cell>
          <cell r="AG1644">
            <v>0</v>
          </cell>
        </row>
        <row r="1645">
          <cell r="P1645">
            <v>0</v>
          </cell>
          <cell r="AC1645">
            <v>0</v>
          </cell>
          <cell r="AG1645">
            <v>0</v>
          </cell>
        </row>
        <row r="1646">
          <cell r="P1646">
            <v>0</v>
          </cell>
          <cell r="AC1646">
            <v>0</v>
          </cell>
          <cell r="AG1646">
            <v>0</v>
          </cell>
        </row>
        <row r="1647">
          <cell r="P1647">
            <v>0</v>
          </cell>
          <cell r="AC1647">
            <v>0</v>
          </cell>
          <cell r="AG1647">
            <v>0</v>
          </cell>
        </row>
        <row r="1648">
          <cell r="P1648">
            <v>0</v>
          </cell>
          <cell r="AC1648">
            <v>0</v>
          </cell>
          <cell r="AG1648">
            <v>0</v>
          </cell>
        </row>
        <row r="1649">
          <cell r="P1649">
            <v>0</v>
          </cell>
          <cell r="AC1649">
            <v>0</v>
          </cell>
          <cell r="AG1649">
            <v>0</v>
          </cell>
        </row>
        <row r="1650">
          <cell r="P1650">
            <v>0</v>
          </cell>
          <cell r="AC1650">
            <v>0</v>
          </cell>
          <cell r="AG1650">
            <v>0</v>
          </cell>
        </row>
        <row r="1651">
          <cell r="P1651">
            <v>0</v>
          </cell>
          <cell r="AC1651">
            <v>0</v>
          </cell>
          <cell r="AG1651">
            <v>0</v>
          </cell>
        </row>
        <row r="1652">
          <cell r="P1652">
            <v>0</v>
          </cell>
          <cell r="AC1652">
            <v>0</v>
          </cell>
          <cell r="AG1652">
            <v>0</v>
          </cell>
        </row>
        <row r="1653">
          <cell r="P1653">
            <v>0</v>
          </cell>
          <cell r="AC1653">
            <v>0</v>
          </cell>
          <cell r="AG1653">
            <v>0</v>
          </cell>
        </row>
        <row r="1654">
          <cell r="P1654">
            <v>0</v>
          </cell>
          <cell r="AC1654">
            <v>0</v>
          </cell>
          <cell r="AG1654">
            <v>0</v>
          </cell>
        </row>
        <row r="1655">
          <cell r="P1655">
            <v>0</v>
          </cell>
          <cell r="AC1655">
            <v>0</v>
          </cell>
          <cell r="AG1655">
            <v>0</v>
          </cell>
        </row>
        <row r="1656">
          <cell r="P1656">
            <v>5.2823599999999997</v>
          </cell>
          <cell r="AC1656">
            <v>21.129439999999999</v>
          </cell>
          <cell r="AG1656">
            <v>44.767343342551314</v>
          </cell>
        </row>
        <row r="1657">
          <cell r="P1657">
            <v>5.2271999999999998</v>
          </cell>
          <cell r="AC1657">
            <v>20.908799999999999</v>
          </cell>
          <cell r="AG1657">
            <v>44.75990845225013</v>
          </cell>
        </row>
        <row r="1658">
          <cell r="P1658">
            <v>1.140018</v>
          </cell>
          <cell r="AC1658">
            <v>4.5600719999999999</v>
          </cell>
          <cell r="AG1658">
            <v>9.4994914009276545</v>
          </cell>
        </row>
        <row r="1659">
          <cell r="P1659">
            <v>0</v>
          </cell>
          <cell r="AC1659">
            <v>0</v>
          </cell>
          <cell r="AG1659">
            <v>0</v>
          </cell>
        </row>
        <row r="1660">
          <cell r="P1660">
            <v>0</v>
          </cell>
          <cell r="AC1660">
            <v>0</v>
          </cell>
          <cell r="AG1660">
            <v>0</v>
          </cell>
        </row>
        <row r="1661">
          <cell r="P1661">
            <v>0</v>
          </cell>
          <cell r="AC1661">
            <v>0</v>
          </cell>
          <cell r="AG1661">
            <v>0</v>
          </cell>
        </row>
        <row r="1662">
          <cell r="P1662">
            <v>0</v>
          </cell>
          <cell r="AC1662">
            <v>0</v>
          </cell>
          <cell r="AG1662">
            <v>0</v>
          </cell>
        </row>
        <row r="1663">
          <cell r="P1663">
            <v>0</v>
          </cell>
          <cell r="AC1663">
            <v>0</v>
          </cell>
          <cell r="AG1663">
            <v>0</v>
          </cell>
        </row>
        <row r="1664">
          <cell r="P1664">
            <v>0</v>
          </cell>
          <cell r="AC1664">
            <v>0</v>
          </cell>
          <cell r="AG1664">
            <v>0</v>
          </cell>
        </row>
        <row r="1665">
          <cell r="P1665">
            <v>0</v>
          </cell>
          <cell r="AC1665">
            <v>0</v>
          </cell>
          <cell r="AG1665">
            <v>0</v>
          </cell>
        </row>
        <row r="1666">
          <cell r="P1666">
            <v>0</v>
          </cell>
          <cell r="AC1666">
            <v>0</v>
          </cell>
          <cell r="AG1666">
            <v>0</v>
          </cell>
        </row>
        <row r="1667">
          <cell r="P1667">
            <v>4.7261583924349901</v>
          </cell>
          <cell r="AC1667">
            <v>18.904633569739961</v>
          </cell>
          <cell r="AG1667">
            <v>38.754498817966891</v>
          </cell>
        </row>
        <row r="1668">
          <cell r="P1668">
            <v>0.17100000000000001</v>
          </cell>
          <cell r="AC1668">
            <v>0.68400000000000005</v>
          </cell>
          <cell r="AG1668">
            <v>1.3680000000000001</v>
          </cell>
        </row>
        <row r="1669">
          <cell r="P1669">
            <v>0</v>
          </cell>
          <cell r="AC1669">
            <v>0</v>
          </cell>
          <cell r="AG1669">
            <v>0</v>
          </cell>
        </row>
        <row r="1670">
          <cell r="P1670">
            <v>0</v>
          </cell>
          <cell r="AC1670">
            <v>0</v>
          </cell>
          <cell r="AG1670">
            <v>0</v>
          </cell>
        </row>
        <row r="1671">
          <cell r="P1671">
            <v>0</v>
          </cell>
          <cell r="AC1671">
            <v>0</v>
          </cell>
          <cell r="AG1671">
            <v>0</v>
          </cell>
        </row>
        <row r="1672">
          <cell r="P1672">
            <v>0</v>
          </cell>
          <cell r="AC1672">
            <v>0</v>
          </cell>
          <cell r="AG1672">
            <v>0</v>
          </cell>
        </row>
        <row r="1673">
          <cell r="P1673">
            <v>0</v>
          </cell>
          <cell r="AC1673">
            <v>0</v>
          </cell>
          <cell r="AG1673">
            <v>0</v>
          </cell>
        </row>
        <row r="1674">
          <cell r="P1674">
            <v>0</v>
          </cell>
          <cell r="AC1674">
            <v>0</v>
          </cell>
          <cell r="AG1674">
            <v>0</v>
          </cell>
        </row>
        <row r="1675">
          <cell r="P1675">
            <v>0</v>
          </cell>
          <cell r="AC1675">
            <v>0</v>
          </cell>
          <cell r="AG1675">
            <v>0</v>
          </cell>
        </row>
        <row r="1676">
          <cell r="P1676">
            <v>0</v>
          </cell>
          <cell r="AC1676">
            <v>0</v>
          </cell>
          <cell r="AG1676">
            <v>0</v>
          </cell>
        </row>
        <row r="1677">
          <cell r="P1677">
            <v>0</v>
          </cell>
          <cell r="AC1677">
            <v>0</v>
          </cell>
          <cell r="AG1677">
            <v>0</v>
          </cell>
        </row>
        <row r="1678">
          <cell r="P1678">
            <v>0</v>
          </cell>
          <cell r="AC1678">
            <v>0</v>
          </cell>
          <cell r="AG1678">
            <v>0</v>
          </cell>
        </row>
        <row r="1679">
          <cell r="P1679">
            <v>0</v>
          </cell>
          <cell r="AC1679">
            <v>0</v>
          </cell>
          <cell r="AG1679">
            <v>0</v>
          </cell>
        </row>
        <row r="1680">
          <cell r="P1680">
            <v>0.34200000000000003</v>
          </cell>
          <cell r="AC1680">
            <v>1.3680000000000001</v>
          </cell>
          <cell r="AG1680">
            <v>2.7360000000000002</v>
          </cell>
        </row>
        <row r="1681">
          <cell r="P1681">
            <v>0</v>
          </cell>
          <cell r="AC1681">
            <v>0</v>
          </cell>
          <cell r="AG1681">
            <v>0</v>
          </cell>
        </row>
        <row r="1682">
          <cell r="P1682">
            <v>0</v>
          </cell>
          <cell r="AC1682">
            <v>0</v>
          </cell>
          <cell r="AG1682">
            <v>0</v>
          </cell>
        </row>
        <row r="1683">
          <cell r="P1683">
            <v>0</v>
          </cell>
          <cell r="AC1683">
            <v>0</v>
          </cell>
          <cell r="AG1683">
            <v>0</v>
          </cell>
        </row>
        <row r="1684">
          <cell r="P1684">
            <v>0</v>
          </cell>
          <cell r="AC1684">
            <v>0</v>
          </cell>
          <cell r="AG1684">
            <v>0</v>
          </cell>
        </row>
        <row r="1685">
          <cell r="P1685">
            <v>0</v>
          </cell>
          <cell r="AC1685">
            <v>0</v>
          </cell>
          <cell r="AG1685">
            <v>0</v>
          </cell>
        </row>
        <row r="1686">
          <cell r="P1686">
            <v>0</v>
          </cell>
          <cell r="AC1686">
            <v>0</v>
          </cell>
          <cell r="AG1686">
            <v>0</v>
          </cell>
        </row>
        <row r="1687">
          <cell r="P1687">
            <v>0</v>
          </cell>
          <cell r="AC1687">
            <v>0</v>
          </cell>
          <cell r="AG1687">
            <v>0</v>
          </cell>
        </row>
        <row r="1688">
          <cell r="P1688">
            <v>0</v>
          </cell>
          <cell r="AC1688">
            <v>0</v>
          </cell>
          <cell r="AG1688">
            <v>0</v>
          </cell>
        </row>
        <row r="1689">
          <cell r="P1689">
            <v>0</v>
          </cell>
          <cell r="AC1689">
            <v>0</v>
          </cell>
          <cell r="AG1689">
            <v>0</v>
          </cell>
        </row>
        <row r="1690">
          <cell r="P1690">
            <v>0</v>
          </cell>
          <cell r="AC1690">
            <v>0</v>
          </cell>
          <cell r="AG1690">
            <v>0</v>
          </cell>
        </row>
        <row r="1691">
          <cell r="P1691">
            <v>0</v>
          </cell>
          <cell r="AC1691">
            <v>0</v>
          </cell>
          <cell r="AG1691">
            <v>0</v>
          </cell>
        </row>
        <row r="1692">
          <cell r="P1692">
            <v>0</v>
          </cell>
          <cell r="AC1692">
            <v>0</v>
          </cell>
          <cell r="AG1692">
            <v>0</v>
          </cell>
        </row>
        <row r="1693">
          <cell r="P1693">
            <v>0</v>
          </cell>
          <cell r="AC1693">
            <v>0</v>
          </cell>
          <cell r="AG1693">
            <v>0</v>
          </cell>
        </row>
        <row r="1694">
          <cell r="P1694">
            <v>0</v>
          </cell>
          <cell r="AC1694">
            <v>0</v>
          </cell>
          <cell r="AG1694">
            <v>0</v>
          </cell>
        </row>
        <row r="1695">
          <cell r="P1695">
            <v>0</v>
          </cell>
          <cell r="AC1695">
            <v>0</v>
          </cell>
          <cell r="AG1695">
            <v>0</v>
          </cell>
        </row>
        <row r="1696">
          <cell r="P1696">
            <v>0</v>
          </cell>
          <cell r="AC1696">
            <v>0</v>
          </cell>
          <cell r="AG1696">
            <v>0</v>
          </cell>
        </row>
        <row r="1697">
          <cell r="P1697">
            <v>0</v>
          </cell>
          <cell r="AC1697">
            <v>0</v>
          </cell>
          <cell r="AG1697">
            <v>0</v>
          </cell>
        </row>
        <row r="1698">
          <cell r="P1698">
            <v>0</v>
          </cell>
          <cell r="AC1698">
            <v>0</v>
          </cell>
          <cell r="AG1698">
            <v>0</v>
          </cell>
        </row>
        <row r="1699">
          <cell r="P1699">
            <v>0</v>
          </cell>
          <cell r="AC1699">
            <v>0</v>
          </cell>
          <cell r="AG1699">
            <v>0</v>
          </cell>
        </row>
        <row r="1700">
          <cell r="P1700">
            <v>0</v>
          </cell>
          <cell r="AC1700">
            <v>0</v>
          </cell>
          <cell r="AG1700">
            <v>0</v>
          </cell>
        </row>
        <row r="1701">
          <cell r="P1701">
            <v>0</v>
          </cell>
          <cell r="AC1701">
            <v>0</v>
          </cell>
          <cell r="AG1701">
            <v>0</v>
          </cell>
        </row>
        <row r="1702">
          <cell r="P1702">
            <v>0</v>
          </cell>
          <cell r="AC1702">
            <v>0</v>
          </cell>
          <cell r="AG1702">
            <v>0</v>
          </cell>
        </row>
        <row r="1703">
          <cell r="P1703">
            <v>0</v>
          </cell>
          <cell r="AC1703">
            <v>0</v>
          </cell>
          <cell r="AG1703">
            <v>0</v>
          </cell>
        </row>
        <row r="1704">
          <cell r="P1704">
            <v>0</v>
          </cell>
          <cell r="AC1704">
            <v>0</v>
          </cell>
          <cell r="AG1704">
            <v>0</v>
          </cell>
        </row>
        <row r="1705">
          <cell r="P1705">
            <v>0</v>
          </cell>
          <cell r="AC1705">
            <v>0</v>
          </cell>
          <cell r="AG1705">
            <v>0</v>
          </cell>
        </row>
        <row r="1706">
          <cell r="P1706">
            <v>0</v>
          </cell>
          <cell r="AC1706">
            <v>0</v>
          </cell>
          <cell r="AG1706">
            <v>0</v>
          </cell>
        </row>
        <row r="1707">
          <cell r="P1707">
            <v>0.92600640000000012</v>
          </cell>
          <cell r="AC1707">
            <v>3.5204928000000004</v>
          </cell>
          <cell r="AG1707">
            <v>7.2245184000000018</v>
          </cell>
        </row>
        <row r="1708">
          <cell r="P1708">
            <v>0</v>
          </cell>
          <cell r="AC1708">
            <v>0</v>
          </cell>
          <cell r="AG1708">
            <v>0</v>
          </cell>
        </row>
        <row r="1709">
          <cell r="P1709">
            <v>0.26597870000000001</v>
          </cell>
          <cell r="AC1709">
            <v>1.0275774000000002</v>
          </cell>
          <cell r="AG1709">
            <v>2.0914922000000002</v>
          </cell>
        </row>
        <row r="1710">
          <cell r="P1710">
            <v>2.0089114485909083</v>
          </cell>
          <cell r="AC1710">
            <v>7.6460774153636315</v>
          </cell>
          <cell r="AG1710">
            <v>15.681723209727263</v>
          </cell>
        </row>
        <row r="1711">
          <cell r="P1711">
            <v>0</v>
          </cell>
          <cell r="AC1711">
            <v>0</v>
          </cell>
          <cell r="AG1711">
            <v>0</v>
          </cell>
        </row>
        <row r="1712">
          <cell r="P1712">
            <v>1.0910452363636356</v>
          </cell>
          <cell r="AC1712">
            <v>4.1479377454545423</v>
          </cell>
          <cell r="AG1712">
            <v>8.5121186909090838</v>
          </cell>
        </row>
        <row r="1713">
          <cell r="P1713">
            <v>6.5703221495090895</v>
          </cell>
          <cell r="AC1713">
            <v>25.007170840836356</v>
          </cell>
          <cell r="AG1713">
            <v>51.288459438872714</v>
          </cell>
        </row>
        <row r="1714">
          <cell r="P1714">
            <v>1.7436435000000001</v>
          </cell>
          <cell r="AC1714">
            <v>6.9745740000000005</v>
          </cell>
          <cell r="AG1714">
            <v>13.949148000000005</v>
          </cell>
        </row>
        <row r="1715">
          <cell r="P1715">
            <v>0</v>
          </cell>
          <cell r="AC1715">
            <v>0</v>
          </cell>
          <cell r="AG1715">
            <v>0</v>
          </cell>
        </row>
        <row r="1716">
          <cell r="P1716">
            <v>2.6260168767572045</v>
          </cell>
          <cell r="AC1716">
            <v>9.9948299601859727</v>
          </cell>
          <cell r="AG1716">
            <v>20.498897467214793</v>
          </cell>
        </row>
        <row r="1717">
          <cell r="P1717">
            <v>0.71465015872172999</v>
          </cell>
          <cell r="AC1717">
            <v>2.7200155797414602</v>
          </cell>
          <cell r="AG1717">
            <v>5.5786162146283793</v>
          </cell>
        </row>
        <row r="1718">
          <cell r="P1718">
            <v>0.9532441262628647</v>
          </cell>
          <cell r="AC1718">
            <v>3.6281232755475075</v>
          </cell>
          <cell r="AG1718">
            <v>7.4410997805989663</v>
          </cell>
        </row>
        <row r="1719">
          <cell r="P1719">
            <v>1.9687332196190921</v>
          </cell>
          <cell r="AC1719">
            <v>7.4931558670563678</v>
          </cell>
          <cell r="AG1719">
            <v>15.368088745532738</v>
          </cell>
        </row>
        <row r="1720">
          <cell r="P1720">
            <v>0.42749999999999999</v>
          </cell>
          <cell r="AC1720">
            <v>1.71</v>
          </cell>
          <cell r="AG1720">
            <v>3.4200000000000008</v>
          </cell>
        </row>
        <row r="1721">
          <cell r="P1721">
            <v>20.923722000000001</v>
          </cell>
          <cell r="AC1721">
            <v>79.547843999999998</v>
          </cell>
          <cell r="AG1721">
            <v>163.24273199999999</v>
          </cell>
        </row>
        <row r="1722">
          <cell r="P1722">
            <v>4.4813206184432408</v>
          </cell>
          <cell r="AC1722">
            <v>17.925282473772963</v>
          </cell>
          <cell r="AG1722">
            <v>36.836455483603444</v>
          </cell>
        </row>
        <row r="1723">
          <cell r="P1723">
            <v>0</v>
          </cell>
          <cell r="AC1723">
            <v>0</v>
          </cell>
          <cell r="AG1723">
            <v>0</v>
          </cell>
        </row>
        <row r="1724">
          <cell r="P1724">
            <v>0</v>
          </cell>
          <cell r="AC1724">
            <v>0</v>
          </cell>
          <cell r="AG1724">
            <v>0</v>
          </cell>
        </row>
        <row r="1725">
          <cell r="P1725">
            <v>0</v>
          </cell>
          <cell r="AC1725">
            <v>0</v>
          </cell>
          <cell r="AG1725">
            <v>0</v>
          </cell>
        </row>
        <row r="1726">
          <cell r="P1726">
            <v>0</v>
          </cell>
          <cell r="AC1726">
            <v>0</v>
          </cell>
          <cell r="AG1726">
            <v>0</v>
          </cell>
        </row>
        <row r="1727">
          <cell r="P1727">
            <v>0.14311825847999998</v>
          </cell>
          <cell r="AC1727">
            <v>0.54410725295999995</v>
          </cell>
          <cell r="AG1727">
            <v>1.1165802868799997</v>
          </cell>
        </row>
        <row r="1728">
          <cell r="P1728">
            <v>0</v>
          </cell>
          <cell r="AC1728">
            <v>0</v>
          </cell>
          <cell r="AG1728">
            <v>0</v>
          </cell>
        </row>
        <row r="1729">
          <cell r="P1729">
            <v>5.5477800000000004</v>
          </cell>
          <cell r="AC1729">
            <v>21.091559999999998</v>
          </cell>
          <cell r="AG1729">
            <v>43.282680000000006</v>
          </cell>
        </row>
        <row r="1730">
          <cell r="P1730">
            <v>0</v>
          </cell>
          <cell r="AC1730">
            <v>0</v>
          </cell>
          <cell r="AG1730">
            <v>0</v>
          </cell>
        </row>
        <row r="1731">
          <cell r="P1731">
            <v>0</v>
          </cell>
          <cell r="AC1731">
            <v>0</v>
          </cell>
          <cell r="AG1731">
            <v>0</v>
          </cell>
        </row>
        <row r="1732">
          <cell r="P1732">
            <v>0.27373124999999998</v>
          </cell>
          <cell r="AC1732">
            <v>2.4635812499999998</v>
          </cell>
          <cell r="AG1732">
            <v>3.5585062499999998</v>
          </cell>
        </row>
        <row r="1733">
          <cell r="P1733">
            <v>0</v>
          </cell>
          <cell r="AC1733">
            <v>0</v>
          </cell>
          <cell r="AG1733">
            <v>0</v>
          </cell>
        </row>
        <row r="1734">
          <cell r="P1734">
            <v>0</v>
          </cell>
          <cell r="AC1734">
            <v>0</v>
          </cell>
          <cell r="AG1734">
            <v>0</v>
          </cell>
        </row>
        <row r="1735">
          <cell r="P1735">
            <v>1.9486016000000002</v>
          </cell>
          <cell r="AC1735">
            <v>7.7944064000000006</v>
          </cell>
          <cell r="AG1735">
            <v>8.6099728000000013</v>
          </cell>
        </row>
        <row r="1736">
          <cell r="P1736">
            <v>0</v>
          </cell>
          <cell r="AC1736">
            <v>0</v>
          </cell>
          <cell r="AG1736">
            <v>0</v>
          </cell>
        </row>
        <row r="1737">
          <cell r="P1737">
            <v>0</v>
          </cell>
          <cell r="AC1737">
            <v>1.1600000000000001</v>
          </cell>
          <cell r="AG1737">
            <v>1.1600000000000001</v>
          </cell>
        </row>
        <row r="1738">
          <cell r="P1738">
            <v>2.7</v>
          </cell>
          <cell r="AC1738">
            <v>9.1000000000000014</v>
          </cell>
          <cell r="AG1738">
            <v>19.899999999999999</v>
          </cell>
        </row>
        <row r="1739">
          <cell r="P1739">
            <v>0</v>
          </cell>
          <cell r="AC1739">
            <v>0</v>
          </cell>
          <cell r="AG1739">
            <v>0</v>
          </cell>
        </row>
        <row r="1740">
          <cell r="P1740">
            <v>0</v>
          </cell>
          <cell r="AC1740">
            <v>0</v>
          </cell>
          <cell r="AG1740">
            <v>0</v>
          </cell>
        </row>
        <row r="1741">
          <cell r="P1741">
            <v>0</v>
          </cell>
          <cell r="AC1741">
            <v>0</v>
          </cell>
          <cell r="AG1741">
            <v>0</v>
          </cell>
        </row>
        <row r="1742">
          <cell r="P1742">
            <v>0</v>
          </cell>
          <cell r="AC1742">
            <v>0</v>
          </cell>
          <cell r="AG1742">
            <v>0</v>
          </cell>
        </row>
        <row r="1743">
          <cell r="P1743">
            <v>0</v>
          </cell>
          <cell r="AC1743">
            <v>0</v>
          </cell>
          <cell r="AG1743">
            <v>0</v>
          </cell>
        </row>
        <row r="1744">
          <cell r="P1744">
            <v>0.35</v>
          </cell>
          <cell r="AC1744">
            <v>1.4</v>
          </cell>
          <cell r="AG1744">
            <v>2.8000000000000003</v>
          </cell>
        </row>
        <row r="1745">
          <cell r="P1745">
            <v>3.4307098316205002</v>
          </cell>
          <cell r="AC1745">
            <v>13.722839326482001</v>
          </cell>
          <cell r="AG1745">
            <v>27.445678652964002</v>
          </cell>
        </row>
        <row r="1746">
          <cell r="P1746">
            <v>0</v>
          </cell>
          <cell r="AC1746">
            <v>0</v>
          </cell>
          <cell r="AG1746">
            <v>0</v>
          </cell>
        </row>
        <row r="1747">
          <cell r="P1747">
            <v>0.28499999999999998</v>
          </cell>
          <cell r="AC1747">
            <v>1.1399999999999999</v>
          </cell>
          <cell r="AG1747">
            <v>2.2799999999999998</v>
          </cell>
        </row>
        <row r="1748">
          <cell r="P1748">
            <v>0.10299999999999999</v>
          </cell>
          <cell r="AC1748">
            <v>0.41199999999999998</v>
          </cell>
          <cell r="AG1748">
            <v>0.82399999999999995</v>
          </cell>
        </row>
        <row r="1749">
          <cell r="P1749">
            <v>0</v>
          </cell>
          <cell r="AC1749">
            <v>0</v>
          </cell>
          <cell r="AG1749">
            <v>0</v>
          </cell>
        </row>
        <row r="1750">
          <cell r="P1750">
            <v>0</v>
          </cell>
          <cell r="AC1750">
            <v>0</v>
          </cell>
          <cell r="AG1750">
            <v>0</v>
          </cell>
        </row>
        <row r="1751">
          <cell r="P1751">
            <v>0.02</v>
          </cell>
          <cell r="AC1751">
            <v>0.08</v>
          </cell>
          <cell r="AG1751">
            <v>0.16</v>
          </cell>
        </row>
        <row r="1752">
          <cell r="P1752">
            <v>0</v>
          </cell>
          <cell r="AC1752">
            <v>0</v>
          </cell>
          <cell r="AG1752">
            <v>0</v>
          </cell>
        </row>
        <row r="1753">
          <cell r="P1753">
            <v>0</v>
          </cell>
          <cell r="AC1753">
            <v>6.82</v>
          </cell>
          <cell r="AG1753">
            <v>6.82</v>
          </cell>
        </row>
        <row r="1754">
          <cell r="P1754">
            <v>0</v>
          </cell>
          <cell r="AC1754">
            <v>0</v>
          </cell>
          <cell r="AG1754">
            <v>0</v>
          </cell>
        </row>
        <row r="1755">
          <cell r="P1755">
            <v>2.6309999999999998</v>
          </cell>
          <cell r="AC1755">
            <v>10.523999999999999</v>
          </cell>
          <cell r="AG1755">
            <v>22.100399999999997</v>
          </cell>
        </row>
        <row r="1756">
          <cell r="P1756">
            <v>0</v>
          </cell>
          <cell r="AC1756">
            <v>0</v>
          </cell>
          <cell r="AG1756">
            <v>0</v>
          </cell>
        </row>
        <row r="1757">
          <cell r="P1757">
            <v>7.4960000000000004</v>
          </cell>
          <cell r="AC1757">
            <v>29.984000000000002</v>
          </cell>
          <cell r="AG1757">
            <v>59.968000000000011</v>
          </cell>
        </row>
        <row r="1758">
          <cell r="P1758">
            <v>0</v>
          </cell>
          <cell r="AC1758">
            <v>0</v>
          </cell>
          <cell r="AG1758">
            <v>0</v>
          </cell>
        </row>
        <row r="1759">
          <cell r="P1759">
            <v>0</v>
          </cell>
          <cell r="AC1759">
            <v>0</v>
          </cell>
          <cell r="AG1759">
            <v>0</v>
          </cell>
        </row>
        <row r="1760">
          <cell r="P1760">
            <v>0</v>
          </cell>
          <cell r="AC1760">
            <v>0</v>
          </cell>
          <cell r="AG1760">
            <v>0</v>
          </cell>
        </row>
        <row r="1761">
          <cell r="P1761">
            <v>0</v>
          </cell>
          <cell r="AC1761">
            <v>0</v>
          </cell>
          <cell r="AG1761">
            <v>0</v>
          </cell>
        </row>
        <row r="1762">
          <cell r="P1762">
            <v>0</v>
          </cell>
          <cell r="AC1762">
            <v>0</v>
          </cell>
          <cell r="AG1762">
            <v>0</v>
          </cell>
        </row>
        <row r="1763">
          <cell r="P1763">
            <v>0</v>
          </cell>
          <cell r="AC1763">
            <v>0</v>
          </cell>
          <cell r="AG1763">
            <v>0</v>
          </cell>
        </row>
        <row r="1764">
          <cell r="P1764">
            <v>0</v>
          </cell>
          <cell r="AC1764">
            <v>0</v>
          </cell>
          <cell r="AG1764">
            <v>0</v>
          </cell>
        </row>
        <row r="1765">
          <cell r="P1765">
            <v>0</v>
          </cell>
          <cell r="AC1765">
            <v>0</v>
          </cell>
          <cell r="AG1765">
            <v>0</v>
          </cell>
        </row>
        <row r="1766">
          <cell r="P1766">
            <v>0</v>
          </cell>
          <cell r="AC1766">
            <v>0</v>
          </cell>
          <cell r="AG1766">
            <v>0</v>
          </cell>
        </row>
        <row r="1767">
          <cell r="P1767">
            <v>0</v>
          </cell>
          <cell r="AC1767">
            <v>0</v>
          </cell>
          <cell r="AG1767">
            <v>0</v>
          </cell>
        </row>
        <row r="1768">
          <cell r="P1768">
            <v>0</v>
          </cell>
          <cell r="AC1768">
            <v>0</v>
          </cell>
          <cell r="AG1768">
            <v>0</v>
          </cell>
        </row>
        <row r="1769">
          <cell r="P1769">
            <v>0</v>
          </cell>
          <cell r="AC1769">
            <v>0</v>
          </cell>
          <cell r="AG1769">
            <v>0</v>
          </cell>
        </row>
        <row r="1770">
          <cell r="P1770">
            <v>0</v>
          </cell>
          <cell r="AC1770">
            <v>0</v>
          </cell>
          <cell r="AG1770">
            <v>0</v>
          </cell>
        </row>
        <row r="1771">
          <cell r="P1771">
            <v>0</v>
          </cell>
          <cell r="AC1771">
            <v>0</v>
          </cell>
          <cell r="AG1771">
            <v>0</v>
          </cell>
        </row>
        <row r="1772">
          <cell r="P1772">
            <v>0</v>
          </cell>
          <cell r="AC1772">
            <v>0</v>
          </cell>
          <cell r="AG1772">
            <v>0</v>
          </cell>
        </row>
        <row r="1773">
          <cell r="P1773">
            <v>0</v>
          </cell>
          <cell r="AC1773">
            <v>0</v>
          </cell>
          <cell r="AG1773">
            <v>0</v>
          </cell>
        </row>
        <row r="1774">
          <cell r="P1774">
            <v>0</v>
          </cell>
          <cell r="AC1774">
            <v>0</v>
          </cell>
          <cell r="AG1774">
            <v>0</v>
          </cell>
        </row>
        <row r="1775">
          <cell r="P1775">
            <v>0</v>
          </cell>
          <cell r="AC1775">
            <v>0</v>
          </cell>
          <cell r="AG1775">
            <v>0</v>
          </cell>
        </row>
        <row r="1776">
          <cell r="P1776">
            <v>0</v>
          </cell>
          <cell r="AC1776">
            <v>0</v>
          </cell>
          <cell r="AG1776">
            <v>0</v>
          </cell>
        </row>
        <row r="1777">
          <cell r="P1777">
            <v>0</v>
          </cell>
          <cell r="AC1777">
            <v>0</v>
          </cell>
          <cell r="AG1777">
            <v>0</v>
          </cell>
        </row>
        <row r="1778">
          <cell r="P1778">
            <v>0</v>
          </cell>
          <cell r="AC1778">
            <v>0</v>
          </cell>
          <cell r="AG1778">
            <v>0</v>
          </cell>
        </row>
        <row r="1779">
          <cell r="P1779">
            <v>0</v>
          </cell>
          <cell r="AC1779">
            <v>0</v>
          </cell>
          <cell r="AG1779">
            <v>0</v>
          </cell>
        </row>
        <row r="1780">
          <cell r="P1780">
            <v>0</v>
          </cell>
          <cell r="AC1780">
            <v>0</v>
          </cell>
          <cell r="AG1780">
            <v>0</v>
          </cell>
        </row>
        <row r="1781">
          <cell r="P1781">
            <v>0</v>
          </cell>
          <cell r="AC1781">
            <v>0</v>
          </cell>
          <cell r="AG1781">
            <v>0</v>
          </cell>
        </row>
        <row r="1782">
          <cell r="P1782">
            <v>0</v>
          </cell>
          <cell r="AC1782">
            <v>0</v>
          </cell>
          <cell r="AG1782">
            <v>0</v>
          </cell>
        </row>
        <row r="1783">
          <cell r="P1783">
            <v>0</v>
          </cell>
          <cell r="AC1783">
            <v>0</v>
          </cell>
          <cell r="AG1783">
            <v>0</v>
          </cell>
        </row>
        <row r="1784">
          <cell r="P1784">
            <v>0</v>
          </cell>
          <cell r="AC1784">
            <v>0</v>
          </cell>
          <cell r="AG1784">
            <v>0</v>
          </cell>
        </row>
        <row r="1785">
          <cell r="P1785">
            <v>0</v>
          </cell>
          <cell r="AC1785">
            <v>0</v>
          </cell>
          <cell r="AG1785">
            <v>0</v>
          </cell>
        </row>
        <row r="1786">
          <cell r="P1786">
            <v>0</v>
          </cell>
          <cell r="AC1786">
            <v>0</v>
          </cell>
          <cell r="AG1786">
            <v>0</v>
          </cell>
        </row>
        <row r="1787">
          <cell r="P1787">
            <v>4.6794200000000004</v>
          </cell>
          <cell r="AC1787">
            <v>18.717680000000001</v>
          </cell>
          <cell r="AG1787">
            <v>39.657501908995499</v>
          </cell>
        </row>
        <row r="1788">
          <cell r="P1788">
            <v>5.2271999999999998</v>
          </cell>
          <cell r="AC1788">
            <v>20.908799999999999</v>
          </cell>
          <cell r="AG1788">
            <v>44.75990845225013</v>
          </cell>
        </row>
        <row r="1789">
          <cell r="P1789">
            <v>1.140018</v>
          </cell>
          <cell r="AC1789">
            <v>4.5600719999999999</v>
          </cell>
          <cell r="AG1789">
            <v>9.4994914009276545</v>
          </cell>
        </row>
        <row r="1790">
          <cell r="P1790">
            <v>0</v>
          </cell>
          <cell r="AC1790">
            <v>0</v>
          </cell>
          <cell r="AG1790">
            <v>0</v>
          </cell>
        </row>
        <row r="1791">
          <cell r="P1791">
            <v>0</v>
          </cell>
          <cell r="AC1791">
            <v>0</v>
          </cell>
          <cell r="AG1791">
            <v>0</v>
          </cell>
        </row>
        <row r="1792">
          <cell r="P1792">
            <v>0</v>
          </cell>
          <cell r="AC1792">
            <v>0</v>
          </cell>
          <cell r="AG1792">
            <v>0</v>
          </cell>
        </row>
        <row r="1793">
          <cell r="P1793">
            <v>0</v>
          </cell>
          <cell r="AC1793">
            <v>0</v>
          </cell>
          <cell r="AG1793">
            <v>0</v>
          </cell>
        </row>
        <row r="1794">
          <cell r="P1794">
            <v>0</v>
          </cell>
          <cell r="AC1794">
            <v>0</v>
          </cell>
          <cell r="AG1794">
            <v>0</v>
          </cell>
        </row>
        <row r="1795">
          <cell r="P1795">
            <v>0</v>
          </cell>
          <cell r="AC1795">
            <v>0</v>
          </cell>
          <cell r="AG1795">
            <v>0</v>
          </cell>
        </row>
        <row r="1796">
          <cell r="P1796">
            <v>0</v>
          </cell>
          <cell r="AC1796">
            <v>0</v>
          </cell>
          <cell r="AG1796">
            <v>0</v>
          </cell>
        </row>
        <row r="1797">
          <cell r="P1797">
            <v>0</v>
          </cell>
          <cell r="AC1797">
            <v>0</v>
          </cell>
          <cell r="AG1797">
            <v>0</v>
          </cell>
        </row>
        <row r="1798">
          <cell r="P1798">
            <v>3.7809267139479923</v>
          </cell>
          <cell r="AC1798">
            <v>15.123706855791969</v>
          </cell>
          <cell r="AG1798">
            <v>31.003599054373513</v>
          </cell>
        </row>
        <row r="1799">
          <cell r="P1799">
            <v>0.17100000000000001</v>
          </cell>
          <cell r="AC1799">
            <v>0.68400000000000005</v>
          </cell>
          <cell r="AG1799">
            <v>1.3680000000000001</v>
          </cell>
        </row>
        <row r="1800">
          <cell r="P1800">
            <v>0</v>
          </cell>
          <cell r="AC1800">
            <v>0</v>
          </cell>
          <cell r="AG1800">
            <v>0</v>
          </cell>
        </row>
        <row r="1801">
          <cell r="P1801">
            <v>0</v>
          </cell>
          <cell r="AC1801">
            <v>0</v>
          </cell>
          <cell r="AG1801">
            <v>0</v>
          </cell>
        </row>
        <row r="1802">
          <cell r="P1802">
            <v>0</v>
          </cell>
          <cell r="AC1802">
            <v>0</v>
          </cell>
          <cell r="AG1802">
            <v>0</v>
          </cell>
        </row>
        <row r="1803">
          <cell r="P1803">
            <v>0</v>
          </cell>
          <cell r="AC1803">
            <v>0</v>
          </cell>
          <cell r="AG1803">
            <v>0</v>
          </cell>
        </row>
        <row r="1804">
          <cell r="P1804">
            <v>0</v>
          </cell>
          <cell r="AC1804">
            <v>0</v>
          </cell>
          <cell r="AG1804">
            <v>0</v>
          </cell>
        </row>
        <row r="1805">
          <cell r="P1805">
            <v>0</v>
          </cell>
          <cell r="AC1805">
            <v>0</v>
          </cell>
          <cell r="AG1805">
            <v>0</v>
          </cell>
        </row>
        <row r="1806">
          <cell r="P1806">
            <v>0</v>
          </cell>
          <cell r="AC1806">
            <v>0</v>
          </cell>
          <cell r="AG1806">
            <v>0</v>
          </cell>
        </row>
        <row r="1807">
          <cell r="P1807">
            <v>0</v>
          </cell>
          <cell r="AC1807">
            <v>0</v>
          </cell>
          <cell r="AG1807">
            <v>0</v>
          </cell>
        </row>
        <row r="1808">
          <cell r="P1808">
            <v>0</v>
          </cell>
          <cell r="AC1808">
            <v>0</v>
          </cell>
          <cell r="AG1808">
            <v>0</v>
          </cell>
        </row>
        <row r="1809">
          <cell r="P1809">
            <v>0</v>
          </cell>
          <cell r="AC1809">
            <v>0</v>
          </cell>
          <cell r="AG1809">
            <v>0</v>
          </cell>
        </row>
        <row r="1810">
          <cell r="P1810">
            <v>0</v>
          </cell>
          <cell r="AC1810">
            <v>0</v>
          </cell>
          <cell r="AG1810">
            <v>0</v>
          </cell>
        </row>
        <row r="1811">
          <cell r="P1811">
            <v>0.34200000000000003</v>
          </cell>
          <cell r="AC1811">
            <v>1.3680000000000001</v>
          </cell>
          <cell r="AG1811">
            <v>2.7360000000000002</v>
          </cell>
        </row>
        <row r="1812">
          <cell r="P1812">
            <v>0</v>
          </cell>
          <cell r="AC1812">
            <v>0</v>
          </cell>
          <cell r="AG1812">
            <v>0</v>
          </cell>
        </row>
        <row r="1813">
          <cell r="P1813">
            <v>0</v>
          </cell>
          <cell r="AC1813">
            <v>0</v>
          </cell>
          <cell r="AG1813">
            <v>0</v>
          </cell>
        </row>
        <row r="1814">
          <cell r="P1814">
            <v>0</v>
          </cell>
          <cell r="AC1814">
            <v>0</v>
          </cell>
          <cell r="AG1814">
            <v>0</v>
          </cell>
        </row>
        <row r="1815">
          <cell r="P1815">
            <v>0</v>
          </cell>
          <cell r="AC1815">
            <v>0</v>
          </cell>
          <cell r="AG1815">
            <v>0</v>
          </cell>
        </row>
        <row r="1816">
          <cell r="P1816">
            <v>0</v>
          </cell>
          <cell r="AC1816">
            <v>0</v>
          </cell>
          <cell r="AG1816">
            <v>0</v>
          </cell>
        </row>
        <row r="1817">
          <cell r="P1817">
            <v>0</v>
          </cell>
          <cell r="AC1817">
            <v>0</v>
          </cell>
          <cell r="AG1817">
            <v>0</v>
          </cell>
        </row>
        <row r="1818">
          <cell r="P1818">
            <v>0</v>
          </cell>
          <cell r="AC1818">
            <v>0</v>
          </cell>
          <cell r="AG1818">
            <v>0</v>
          </cell>
        </row>
        <row r="1819">
          <cell r="P1819">
            <v>0</v>
          </cell>
          <cell r="AC1819">
            <v>0</v>
          </cell>
          <cell r="AG1819">
            <v>0</v>
          </cell>
        </row>
        <row r="1820">
          <cell r="P1820">
            <v>0</v>
          </cell>
          <cell r="AC1820">
            <v>0</v>
          </cell>
          <cell r="AG1820">
            <v>0</v>
          </cell>
        </row>
        <row r="1821">
          <cell r="P1821">
            <v>0</v>
          </cell>
          <cell r="AC1821">
            <v>0</v>
          </cell>
          <cell r="AG1821">
            <v>0</v>
          </cell>
        </row>
        <row r="1822">
          <cell r="P1822">
            <v>0</v>
          </cell>
          <cell r="AC1822">
            <v>0</v>
          </cell>
          <cell r="AG1822">
            <v>0</v>
          </cell>
        </row>
        <row r="1823">
          <cell r="P1823">
            <v>0</v>
          </cell>
          <cell r="AC1823">
            <v>0</v>
          </cell>
          <cell r="AG1823">
            <v>0</v>
          </cell>
        </row>
        <row r="1824">
          <cell r="P1824">
            <v>0</v>
          </cell>
          <cell r="AC1824">
            <v>0</v>
          </cell>
          <cell r="AG1824">
            <v>0</v>
          </cell>
        </row>
        <row r="1825">
          <cell r="P1825">
            <v>0</v>
          </cell>
          <cell r="AC1825">
            <v>0</v>
          </cell>
          <cell r="AG1825">
            <v>0</v>
          </cell>
        </row>
        <row r="1826">
          <cell r="P1826">
            <v>0</v>
          </cell>
          <cell r="AC1826">
            <v>0</v>
          </cell>
          <cell r="AG1826">
            <v>0</v>
          </cell>
        </row>
        <row r="1827">
          <cell r="P1827">
            <v>0</v>
          </cell>
          <cell r="AC1827">
            <v>0</v>
          </cell>
          <cell r="AG1827">
            <v>0</v>
          </cell>
        </row>
        <row r="1828">
          <cell r="P1828">
            <v>0</v>
          </cell>
          <cell r="AC1828">
            <v>0</v>
          </cell>
          <cell r="AG1828">
            <v>0</v>
          </cell>
        </row>
        <row r="1829">
          <cell r="P1829">
            <v>0</v>
          </cell>
          <cell r="AC1829">
            <v>0</v>
          </cell>
          <cell r="AG1829">
            <v>0</v>
          </cell>
        </row>
        <row r="1830">
          <cell r="P1830">
            <v>0</v>
          </cell>
          <cell r="AC1830">
            <v>0</v>
          </cell>
          <cell r="AG1830">
            <v>0</v>
          </cell>
        </row>
        <row r="1831">
          <cell r="P1831">
            <v>0</v>
          </cell>
          <cell r="AC1831">
            <v>0</v>
          </cell>
          <cell r="AG1831">
            <v>0</v>
          </cell>
        </row>
        <row r="1832">
          <cell r="P1832">
            <v>0</v>
          </cell>
          <cell r="AC1832">
            <v>0</v>
          </cell>
          <cell r="AG1832">
            <v>0</v>
          </cell>
        </row>
        <row r="1833">
          <cell r="P1833">
            <v>0</v>
          </cell>
          <cell r="AC1833">
            <v>0</v>
          </cell>
          <cell r="AG1833">
            <v>0</v>
          </cell>
        </row>
        <row r="1834">
          <cell r="P1834">
            <v>0</v>
          </cell>
          <cell r="AC1834">
            <v>0</v>
          </cell>
          <cell r="AG1834">
            <v>0</v>
          </cell>
        </row>
        <row r="1835">
          <cell r="P1835">
            <v>0</v>
          </cell>
          <cell r="AC1835">
            <v>0</v>
          </cell>
          <cell r="AG1835">
            <v>0</v>
          </cell>
        </row>
        <row r="1836">
          <cell r="P1836">
            <v>0</v>
          </cell>
          <cell r="AC1836">
            <v>0</v>
          </cell>
          <cell r="AG1836">
            <v>0</v>
          </cell>
        </row>
        <row r="1837">
          <cell r="P1837">
            <v>0</v>
          </cell>
          <cell r="AC1837">
            <v>0</v>
          </cell>
          <cell r="AG1837">
            <v>0</v>
          </cell>
        </row>
        <row r="1838">
          <cell r="P1838">
            <v>1.8812724000000003</v>
          </cell>
          <cell r="AC1838">
            <v>7.1522248000000008</v>
          </cell>
          <cell r="AG1838">
            <v>14.677314400000002</v>
          </cell>
        </row>
        <row r="1839">
          <cell r="P1839">
            <v>0</v>
          </cell>
          <cell r="AC1839">
            <v>0</v>
          </cell>
          <cell r="AG1839">
            <v>0</v>
          </cell>
        </row>
        <row r="1840">
          <cell r="P1840">
            <v>0.57082410000000006</v>
          </cell>
          <cell r="AC1840">
            <v>2.1922362</v>
          </cell>
          <cell r="AG1840">
            <v>4.4755326000000011</v>
          </cell>
        </row>
        <row r="1841">
          <cell r="P1841">
            <v>4.0616922680454541</v>
          </cell>
          <cell r="AC1841">
            <v>15.463070925181814</v>
          </cell>
          <cell r="AG1841">
            <v>31.709839997363634</v>
          </cell>
        </row>
        <row r="1842">
          <cell r="P1842">
            <v>0</v>
          </cell>
          <cell r="AC1842">
            <v>0</v>
          </cell>
          <cell r="AG1842">
            <v>0</v>
          </cell>
        </row>
        <row r="1843">
          <cell r="P1843">
            <v>2.1431234181818164</v>
          </cell>
          <cell r="AC1843">
            <v>8.1477304727272646</v>
          </cell>
          <cell r="AG1843">
            <v>16.720224145454527</v>
          </cell>
        </row>
        <row r="1844">
          <cell r="P1844">
            <v>13.284122947254541</v>
          </cell>
          <cell r="AC1844">
            <v>50.573337849418166</v>
          </cell>
          <cell r="AG1844">
            <v>103.70982963843635</v>
          </cell>
        </row>
        <row r="1845">
          <cell r="P1845">
            <v>3.5029287500000001</v>
          </cell>
          <cell r="AC1845">
            <v>14.011715000000001</v>
          </cell>
          <cell r="AG1845">
            <v>28.023429999999998</v>
          </cell>
        </row>
        <row r="1846">
          <cell r="P1846">
            <v>0</v>
          </cell>
          <cell r="AC1846">
            <v>0</v>
          </cell>
          <cell r="AG1846">
            <v>0</v>
          </cell>
        </row>
        <row r="1847">
          <cell r="P1847">
            <v>5.3093790926240221</v>
          </cell>
          <cell r="AC1847">
            <v>20.213078702151439</v>
          </cell>
          <cell r="AG1847">
            <v>41.450595072647523</v>
          </cell>
        </row>
        <row r="1848">
          <cell r="P1848">
            <v>1.4449064074344899</v>
          </cell>
          <cell r="AC1848">
            <v>5.50083285092418</v>
          </cell>
          <cell r="AG1848">
            <v>11.280458480662139</v>
          </cell>
        </row>
        <row r="1849">
          <cell r="P1849">
            <v>1.9273046106225187</v>
          </cell>
          <cell r="AC1849">
            <v>7.3373475688809719</v>
          </cell>
          <cell r="AG1849">
            <v>15.046566011371048</v>
          </cell>
        </row>
        <row r="1850">
          <cell r="P1850">
            <v>3.9804584226845465</v>
          </cell>
          <cell r="AC1850">
            <v>15.153809506678186</v>
          </cell>
          <cell r="AG1850">
            <v>31.075643197416369</v>
          </cell>
        </row>
        <row r="1851">
          <cell r="P1851">
            <v>1.15425</v>
          </cell>
          <cell r="AC1851">
            <v>4.617</v>
          </cell>
          <cell r="AG1851">
            <v>9.234</v>
          </cell>
        </row>
        <row r="1852">
          <cell r="P1852">
            <v>42.035145</v>
          </cell>
          <cell r="AC1852">
            <v>159.80929</v>
          </cell>
          <cell r="AG1852">
            <v>327.94986999999998</v>
          </cell>
        </row>
        <row r="1853">
          <cell r="P1853">
            <v>9.7210185723153355</v>
          </cell>
          <cell r="AC1853">
            <v>38.884074289261342</v>
          </cell>
          <cell r="AG1853">
            <v>79.906772664432054</v>
          </cell>
        </row>
        <row r="1854">
          <cell r="P1854">
            <v>0</v>
          </cell>
          <cell r="AC1854">
            <v>0</v>
          </cell>
          <cell r="AG1854">
            <v>0</v>
          </cell>
        </row>
        <row r="1855">
          <cell r="P1855">
            <v>0</v>
          </cell>
          <cell r="AC1855">
            <v>0</v>
          </cell>
          <cell r="AG1855">
            <v>0</v>
          </cell>
        </row>
        <row r="1856">
          <cell r="P1856">
            <v>0</v>
          </cell>
          <cell r="AC1856">
            <v>0</v>
          </cell>
          <cell r="AG1856">
            <v>0</v>
          </cell>
        </row>
        <row r="1857">
          <cell r="P1857">
            <v>0</v>
          </cell>
          <cell r="AC1857">
            <v>0</v>
          </cell>
          <cell r="AG1857">
            <v>0</v>
          </cell>
        </row>
        <row r="1858">
          <cell r="P1858">
            <v>0.2875203918</v>
          </cell>
          <cell r="AC1858">
            <v>1.0930955436000001</v>
          </cell>
          <cell r="AG1858">
            <v>2.2431771108</v>
          </cell>
        </row>
        <row r="1859">
          <cell r="P1859">
            <v>0</v>
          </cell>
          <cell r="AC1859">
            <v>0</v>
          </cell>
          <cell r="AG1859">
            <v>0</v>
          </cell>
        </row>
        <row r="1860">
          <cell r="P1860">
            <v>12.680640000000002</v>
          </cell>
          <cell r="AC1860">
            <v>48.209280000000007</v>
          </cell>
          <cell r="AG1860">
            <v>98.931840000000008</v>
          </cell>
        </row>
        <row r="1861">
          <cell r="P1861">
            <v>0</v>
          </cell>
          <cell r="AC1861">
            <v>0</v>
          </cell>
          <cell r="AG1861">
            <v>0</v>
          </cell>
        </row>
        <row r="1862">
          <cell r="P1862">
            <v>0</v>
          </cell>
          <cell r="AC1862">
            <v>0</v>
          </cell>
          <cell r="AG1862">
            <v>0</v>
          </cell>
        </row>
        <row r="1863">
          <cell r="P1863">
            <v>0.59938124999999998</v>
          </cell>
          <cell r="AC1863">
            <v>5.3944312500000002</v>
          </cell>
          <cell r="AG1863">
            <v>7.7919562500000019</v>
          </cell>
        </row>
        <row r="1864">
          <cell r="P1864">
            <v>0</v>
          </cell>
          <cell r="AC1864">
            <v>0</v>
          </cell>
          <cell r="AG1864">
            <v>0</v>
          </cell>
        </row>
        <row r="1865">
          <cell r="P1865">
            <v>0</v>
          </cell>
          <cell r="AC1865">
            <v>0</v>
          </cell>
          <cell r="AG1865">
            <v>0</v>
          </cell>
        </row>
        <row r="1866">
          <cell r="P1866">
            <v>2.2564915999999999</v>
          </cell>
          <cell r="AC1866">
            <v>9.0259663999999997</v>
          </cell>
          <cell r="AG1866">
            <v>18.051932799999999</v>
          </cell>
        </row>
        <row r="1867">
          <cell r="P1867">
            <v>0</v>
          </cell>
          <cell r="AC1867">
            <v>0</v>
          </cell>
          <cell r="AG1867">
            <v>0</v>
          </cell>
        </row>
        <row r="1868">
          <cell r="P1868">
            <v>0</v>
          </cell>
          <cell r="AC1868">
            <v>2.9000000000000004</v>
          </cell>
          <cell r="AG1868">
            <v>2.9000000000000004</v>
          </cell>
        </row>
        <row r="1869">
          <cell r="P1869">
            <v>3.5</v>
          </cell>
          <cell r="AC1869">
            <v>11.5</v>
          </cell>
          <cell r="AG1869">
            <v>25.5</v>
          </cell>
        </row>
        <row r="1870">
          <cell r="P1870">
            <v>0</v>
          </cell>
          <cell r="AC1870">
            <v>0</v>
          </cell>
          <cell r="AG1870">
            <v>0</v>
          </cell>
        </row>
        <row r="1871">
          <cell r="P1871">
            <v>0</v>
          </cell>
          <cell r="AC1871">
            <v>0</v>
          </cell>
          <cell r="AG1871">
            <v>0</v>
          </cell>
        </row>
        <row r="1872">
          <cell r="P1872">
            <v>0</v>
          </cell>
          <cell r="AC1872">
            <v>0</v>
          </cell>
          <cell r="AG1872">
            <v>0</v>
          </cell>
        </row>
        <row r="1873">
          <cell r="P1873">
            <v>0</v>
          </cell>
          <cell r="AC1873">
            <v>0</v>
          </cell>
          <cell r="AG1873">
            <v>0</v>
          </cell>
        </row>
        <row r="1874">
          <cell r="P1874">
            <v>0</v>
          </cell>
          <cell r="AC1874">
            <v>0</v>
          </cell>
          <cell r="AG1874">
            <v>0</v>
          </cell>
        </row>
        <row r="1875">
          <cell r="P1875">
            <v>0.71299999999999997</v>
          </cell>
          <cell r="AC1875">
            <v>2.8519999999999999</v>
          </cell>
          <cell r="AG1875">
            <v>5.7039999999999997</v>
          </cell>
        </row>
        <row r="1876">
          <cell r="P1876">
            <v>6.515194510253</v>
          </cell>
          <cell r="AC1876">
            <v>23.860194441512</v>
          </cell>
          <cell r="AG1876">
            <v>46.620097083274004</v>
          </cell>
        </row>
        <row r="1877">
          <cell r="P1877">
            <v>0.25</v>
          </cell>
          <cell r="AC1877">
            <v>1</v>
          </cell>
          <cell r="AG1877">
            <v>2</v>
          </cell>
        </row>
        <row r="1878">
          <cell r="P1878">
            <v>0.46700000000000003</v>
          </cell>
          <cell r="AC1878">
            <v>1.8680000000000001</v>
          </cell>
          <cell r="AG1878">
            <v>3.7360000000000002</v>
          </cell>
        </row>
        <row r="1879">
          <cell r="P1879">
            <v>0.221</v>
          </cell>
          <cell r="AC1879">
            <v>0.88400000000000001</v>
          </cell>
          <cell r="AG1879">
            <v>1.7680000000000002</v>
          </cell>
        </row>
        <row r="1880">
          <cell r="P1880">
            <v>0</v>
          </cell>
          <cell r="AC1880">
            <v>0</v>
          </cell>
          <cell r="AG1880">
            <v>0</v>
          </cell>
        </row>
        <row r="1881">
          <cell r="P1881">
            <v>0</v>
          </cell>
          <cell r="AC1881">
            <v>0</v>
          </cell>
          <cell r="AG1881">
            <v>0</v>
          </cell>
        </row>
        <row r="1882">
          <cell r="P1882">
            <v>0.08</v>
          </cell>
          <cell r="AC1882">
            <v>0.32</v>
          </cell>
          <cell r="AG1882">
            <v>0.64</v>
          </cell>
        </row>
        <row r="1883">
          <cell r="P1883">
            <v>0</v>
          </cell>
          <cell r="AC1883">
            <v>0</v>
          </cell>
          <cell r="AG1883">
            <v>0</v>
          </cell>
        </row>
        <row r="1884">
          <cell r="P1884">
            <v>0</v>
          </cell>
          <cell r="AC1884">
            <v>14.201000000000001</v>
          </cell>
          <cell r="AG1884">
            <v>14.201000000000001</v>
          </cell>
        </row>
        <row r="1885">
          <cell r="P1885">
            <v>0</v>
          </cell>
          <cell r="AC1885">
            <v>0</v>
          </cell>
          <cell r="AG1885">
            <v>0</v>
          </cell>
        </row>
        <row r="1886">
          <cell r="P1886">
            <v>5.0659999999999998</v>
          </cell>
          <cell r="AC1886">
            <v>20.263999999999999</v>
          </cell>
          <cell r="AG1886">
            <v>42.554399999999994</v>
          </cell>
        </row>
        <row r="1887">
          <cell r="P1887">
            <v>0</v>
          </cell>
          <cell r="AC1887">
            <v>0</v>
          </cell>
          <cell r="AG1887">
            <v>0</v>
          </cell>
        </row>
        <row r="1888">
          <cell r="P1888">
            <v>2.8849999999999998</v>
          </cell>
          <cell r="AC1888">
            <v>11.54</v>
          </cell>
          <cell r="AG1888">
            <v>23.08</v>
          </cell>
        </row>
        <row r="1889">
          <cell r="P1889">
            <v>0</v>
          </cell>
          <cell r="AC1889">
            <v>0</v>
          </cell>
          <cell r="AG1889">
            <v>0</v>
          </cell>
        </row>
        <row r="1890">
          <cell r="P1890">
            <v>0</v>
          </cell>
          <cell r="AC1890">
            <v>0</v>
          </cell>
          <cell r="AG1890">
            <v>0</v>
          </cell>
        </row>
        <row r="1891">
          <cell r="P1891">
            <v>0</v>
          </cell>
          <cell r="AC1891">
            <v>0</v>
          </cell>
          <cell r="AG1891">
            <v>0</v>
          </cell>
        </row>
        <row r="1892">
          <cell r="P1892">
            <v>0</v>
          </cell>
          <cell r="AC1892">
            <v>0</v>
          </cell>
          <cell r="AG1892">
            <v>0</v>
          </cell>
        </row>
        <row r="1893">
          <cell r="P1893">
            <v>0</v>
          </cell>
          <cell r="AC1893">
            <v>0</v>
          </cell>
          <cell r="AG1893">
            <v>0</v>
          </cell>
        </row>
        <row r="1894">
          <cell r="P1894">
            <v>0</v>
          </cell>
          <cell r="AC1894">
            <v>0</v>
          </cell>
          <cell r="AG1894">
            <v>0</v>
          </cell>
        </row>
        <row r="1895">
          <cell r="P1895">
            <v>0</v>
          </cell>
          <cell r="AC1895">
            <v>0</v>
          </cell>
          <cell r="AG1895">
            <v>0</v>
          </cell>
        </row>
        <row r="1896">
          <cell r="P1896">
            <v>0</v>
          </cell>
          <cell r="AC1896">
            <v>0</v>
          </cell>
          <cell r="AG1896">
            <v>0</v>
          </cell>
        </row>
        <row r="1897">
          <cell r="P1897">
            <v>0</v>
          </cell>
          <cell r="AC1897">
            <v>0</v>
          </cell>
          <cell r="AG1897">
            <v>0</v>
          </cell>
        </row>
        <row r="1898">
          <cell r="P1898">
            <v>0</v>
          </cell>
          <cell r="AC1898">
            <v>0</v>
          </cell>
          <cell r="AG1898">
            <v>0</v>
          </cell>
        </row>
        <row r="1899">
          <cell r="P1899">
            <v>0</v>
          </cell>
          <cell r="AC1899">
            <v>0</v>
          </cell>
          <cell r="AG1899">
            <v>0</v>
          </cell>
        </row>
        <row r="1900">
          <cell r="P1900">
            <v>0</v>
          </cell>
          <cell r="AC1900">
            <v>0</v>
          </cell>
          <cell r="AG1900">
            <v>0</v>
          </cell>
        </row>
        <row r="1901">
          <cell r="P1901">
            <v>0</v>
          </cell>
          <cell r="AC1901">
            <v>0</v>
          </cell>
          <cell r="AG1901">
            <v>0</v>
          </cell>
        </row>
        <row r="1902">
          <cell r="P1902">
            <v>0</v>
          </cell>
          <cell r="AC1902">
            <v>0</v>
          </cell>
          <cell r="AG1902">
            <v>0</v>
          </cell>
        </row>
        <row r="1903">
          <cell r="P1903">
            <v>0</v>
          </cell>
          <cell r="AC1903">
            <v>0</v>
          </cell>
          <cell r="AG1903">
            <v>0</v>
          </cell>
        </row>
        <row r="1904">
          <cell r="P1904">
            <v>0</v>
          </cell>
          <cell r="AC1904">
            <v>0</v>
          </cell>
          <cell r="AG1904">
            <v>0</v>
          </cell>
        </row>
        <row r="1905">
          <cell r="P1905">
            <v>0</v>
          </cell>
          <cell r="AC1905">
            <v>0</v>
          </cell>
          <cell r="AG1905">
            <v>0</v>
          </cell>
        </row>
        <row r="1906">
          <cell r="P1906">
            <v>0</v>
          </cell>
          <cell r="AC1906">
            <v>0</v>
          </cell>
          <cell r="AG1906">
            <v>0</v>
          </cell>
        </row>
        <row r="1907">
          <cell r="P1907">
            <v>0</v>
          </cell>
          <cell r="AC1907">
            <v>0</v>
          </cell>
          <cell r="AG1907">
            <v>0</v>
          </cell>
        </row>
        <row r="1908">
          <cell r="P1908">
            <v>0</v>
          </cell>
          <cell r="AC1908">
            <v>0</v>
          </cell>
          <cell r="AG1908">
            <v>0</v>
          </cell>
        </row>
        <row r="1909">
          <cell r="P1909">
            <v>0</v>
          </cell>
          <cell r="AC1909">
            <v>0</v>
          </cell>
          <cell r="AG1909">
            <v>0</v>
          </cell>
        </row>
        <row r="1910">
          <cell r="P1910">
            <v>0</v>
          </cell>
          <cell r="AC1910">
            <v>0</v>
          </cell>
          <cell r="AG1910">
            <v>0</v>
          </cell>
        </row>
        <row r="1911">
          <cell r="P1911">
            <v>0</v>
          </cell>
          <cell r="AC1911">
            <v>0</v>
          </cell>
          <cell r="AG1911">
            <v>0</v>
          </cell>
        </row>
        <row r="1912">
          <cell r="P1912">
            <v>0</v>
          </cell>
          <cell r="AC1912">
            <v>0</v>
          </cell>
          <cell r="AG1912">
            <v>0</v>
          </cell>
        </row>
        <row r="1913">
          <cell r="P1913">
            <v>0</v>
          </cell>
          <cell r="AC1913">
            <v>0</v>
          </cell>
          <cell r="AG1913">
            <v>0</v>
          </cell>
        </row>
        <row r="1914">
          <cell r="P1914">
            <v>0</v>
          </cell>
          <cell r="AC1914">
            <v>0</v>
          </cell>
          <cell r="AG1914">
            <v>0</v>
          </cell>
        </row>
        <row r="1915">
          <cell r="P1915">
            <v>0</v>
          </cell>
          <cell r="AC1915">
            <v>0</v>
          </cell>
          <cell r="AG1915">
            <v>0</v>
          </cell>
        </row>
        <row r="1916">
          <cell r="P1916">
            <v>0</v>
          </cell>
          <cell r="AC1916">
            <v>0</v>
          </cell>
          <cell r="AG1916">
            <v>0</v>
          </cell>
        </row>
        <row r="1917">
          <cell r="P1917">
            <v>0</v>
          </cell>
          <cell r="AC1917">
            <v>0</v>
          </cell>
          <cell r="AG1917">
            <v>0</v>
          </cell>
        </row>
        <row r="1918">
          <cell r="P1918">
            <v>7.9372000000000007</v>
          </cell>
          <cell r="AC1918">
            <v>31.748800000000003</v>
          </cell>
          <cell r="AG1918">
            <v>67.266781813147603</v>
          </cell>
        </row>
        <row r="1919">
          <cell r="P1919">
            <v>5.2271999999999998</v>
          </cell>
          <cell r="AC1919">
            <v>20.908799999999999</v>
          </cell>
          <cell r="AG1919">
            <v>44.75990845225013</v>
          </cell>
        </row>
        <row r="1920">
          <cell r="P1920">
            <v>1.140018</v>
          </cell>
          <cell r="AC1920">
            <v>4.5600719999999999</v>
          </cell>
          <cell r="AG1920">
            <v>9.4994914009276545</v>
          </cell>
        </row>
        <row r="1921">
          <cell r="P1921">
            <v>0</v>
          </cell>
          <cell r="AC1921">
            <v>0</v>
          </cell>
          <cell r="AG1921">
            <v>0</v>
          </cell>
        </row>
        <row r="1922">
          <cell r="P1922">
            <v>0</v>
          </cell>
          <cell r="AC1922">
            <v>0</v>
          </cell>
          <cell r="AG1922">
            <v>0</v>
          </cell>
        </row>
        <row r="1923">
          <cell r="P1923">
            <v>0</v>
          </cell>
          <cell r="AC1923">
            <v>0</v>
          </cell>
          <cell r="AG1923">
            <v>0</v>
          </cell>
        </row>
        <row r="1924">
          <cell r="P1924">
            <v>0</v>
          </cell>
          <cell r="AC1924">
            <v>0</v>
          </cell>
          <cell r="AG1924">
            <v>0</v>
          </cell>
        </row>
        <row r="1925">
          <cell r="P1925">
            <v>0</v>
          </cell>
          <cell r="AC1925">
            <v>0</v>
          </cell>
          <cell r="AG1925">
            <v>0</v>
          </cell>
        </row>
        <row r="1926">
          <cell r="P1926">
            <v>0</v>
          </cell>
          <cell r="AC1926">
            <v>0</v>
          </cell>
          <cell r="AG1926">
            <v>0</v>
          </cell>
        </row>
        <row r="1927">
          <cell r="P1927">
            <v>0</v>
          </cell>
          <cell r="AC1927">
            <v>0</v>
          </cell>
          <cell r="AG1927">
            <v>0</v>
          </cell>
        </row>
        <row r="1928">
          <cell r="P1928">
            <v>0</v>
          </cell>
          <cell r="AC1928">
            <v>0</v>
          </cell>
          <cell r="AG1928">
            <v>0</v>
          </cell>
        </row>
        <row r="1929">
          <cell r="P1929">
            <v>8.6421182033096979</v>
          </cell>
          <cell r="AC1929">
            <v>34.568472813238792</v>
          </cell>
          <cell r="AG1929">
            <v>70.865369267139471</v>
          </cell>
        </row>
        <row r="1930">
          <cell r="P1930">
            <v>0.17100000000000001</v>
          </cell>
          <cell r="AC1930">
            <v>0.68400000000000005</v>
          </cell>
          <cell r="AG1930">
            <v>1.3680000000000001</v>
          </cell>
        </row>
        <row r="1931">
          <cell r="P1931">
            <v>0</v>
          </cell>
          <cell r="AC1931">
            <v>0</v>
          </cell>
          <cell r="AG1931">
            <v>0</v>
          </cell>
        </row>
        <row r="1932">
          <cell r="P1932">
            <v>0</v>
          </cell>
          <cell r="AC1932">
            <v>0</v>
          </cell>
          <cell r="AG1932">
            <v>0</v>
          </cell>
        </row>
        <row r="1933">
          <cell r="P1933">
            <v>0</v>
          </cell>
          <cell r="AC1933">
            <v>0</v>
          </cell>
          <cell r="AG1933">
            <v>0</v>
          </cell>
        </row>
        <row r="1934">
          <cell r="P1934">
            <v>0</v>
          </cell>
          <cell r="AC1934">
            <v>0</v>
          </cell>
          <cell r="AG1934">
            <v>0</v>
          </cell>
        </row>
        <row r="1935">
          <cell r="P1935">
            <v>0</v>
          </cell>
          <cell r="AC1935">
            <v>0</v>
          </cell>
          <cell r="AG1935">
            <v>0</v>
          </cell>
        </row>
        <row r="1936">
          <cell r="P1936">
            <v>0</v>
          </cell>
          <cell r="AC1936">
            <v>0</v>
          </cell>
          <cell r="AG1936">
            <v>0</v>
          </cell>
        </row>
        <row r="1937">
          <cell r="P1937">
            <v>0</v>
          </cell>
          <cell r="AC1937">
            <v>0</v>
          </cell>
          <cell r="AG1937">
            <v>0</v>
          </cell>
        </row>
        <row r="1938">
          <cell r="P1938">
            <v>0</v>
          </cell>
          <cell r="AC1938">
            <v>0</v>
          </cell>
          <cell r="AG1938">
            <v>0</v>
          </cell>
        </row>
        <row r="1939">
          <cell r="P1939">
            <v>0</v>
          </cell>
          <cell r="AC1939">
            <v>0</v>
          </cell>
          <cell r="AG1939">
            <v>0</v>
          </cell>
        </row>
        <row r="1940">
          <cell r="P1940">
            <v>0</v>
          </cell>
          <cell r="AC1940">
            <v>0</v>
          </cell>
          <cell r="AG1940">
            <v>0</v>
          </cell>
        </row>
        <row r="1941">
          <cell r="P1941">
            <v>0</v>
          </cell>
          <cell r="AC1941">
            <v>0</v>
          </cell>
          <cell r="AG1941">
            <v>0</v>
          </cell>
        </row>
        <row r="1942">
          <cell r="P1942">
            <v>0.34200000000000003</v>
          </cell>
          <cell r="AC1942">
            <v>1.3680000000000001</v>
          </cell>
          <cell r="AG1942">
            <v>2.7360000000000002</v>
          </cell>
        </row>
        <row r="1943">
          <cell r="P1943">
            <v>0</v>
          </cell>
          <cell r="AC1943">
            <v>0</v>
          </cell>
          <cell r="AG1943">
            <v>0</v>
          </cell>
        </row>
        <row r="1944">
          <cell r="P1944">
            <v>0</v>
          </cell>
          <cell r="AC1944">
            <v>0</v>
          </cell>
          <cell r="AG1944">
            <v>0</v>
          </cell>
        </row>
        <row r="1945">
          <cell r="P1945">
            <v>0</v>
          </cell>
          <cell r="AC1945">
            <v>0</v>
          </cell>
          <cell r="AG1945">
            <v>0</v>
          </cell>
        </row>
        <row r="1946">
          <cell r="P1946">
            <v>0</v>
          </cell>
          <cell r="AC1946">
            <v>0</v>
          </cell>
          <cell r="AG1946">
            <v>0</v>
          </cell>
        </row>
        <row r="1947">
          <cell r="P1947">
            <v>0</v>
          </cell>
          <cell r="AC1947">
            <v>0</v>
          </cell>
          <cell r="AG1947">
            <v>0</v>
          </cell>
        </row>
        <row r="1948">
          <cell r="P1948">
            <v>0</v>
          </cell>
          <cell r="AC1948">
            <v>0</v>
          </cell>
          <cell r="AG1948">
            <v>0</v>
          </cell>
        </row>
        <row r="1949">
          <cell r="P1949">
            <v>0</v>
          </cell>
          <cell r="AC1949">
            <v>0</v>
          </cell>
          <cell r="AG1949">
            <v>0</v>
          </cell>
        </row>
        <row r="1950">
          <cell r="P1950">
            <v>0</v>
          </cell>
          <cell r="AC1950">
            <v>0</v>
          </cell>
          <cell r="AG1950">
            <v>0</v>
          </cell>
        </row>
        <row r="1951">
          <cell r="P1951">
            <v>0</v>
          </cell>
          <cell r="AC1951">
            <v>0</v>
          </cell>
          <cell r="AG1951">
            <v>0</v>
          </cell>
        </row>
        <row r="1952">
          <cell r="P1952">
            <v>0</v>
          </cell>
          <cell r="AC1952">
            <v>0</v>
          </cell>
          <cell r="AG1952">
            <v>0</v>
          </cell>
        </row>
        <row r="1953">
          <cell r="P1953">
            <v>0</v>
          </cell>
          <cell r="AC1953">
            <v>0</v>
          </cell>
          <cell r="AG1953">
            <v>0</v>
          </cell>
        </row>
        <row r="1954">
          <cell r="P1954">
            <v>0</v>
          </cell>
          <cell r="AC1954">
            <v>0</v>
          </cell>
          <cell r="AG1954">
            <v>0</v>
          </cell>
        </row>
        <row r="1955">
          <cell r="P1955">
            <v>0</v>
          </cell>
          <cell r="AC1955">
            <v>0</v>
          </cell>
          <cell r="AG1955">
            <v>0</v>
          </cell>
        </row>
        <row r="1956">
          <cell r="P1956">
            <v>0</v>
          </cell>
          <cell r="AC1956">
            <v>0</v>
          </cell>
          <cell r="AG1956">
            <v>0</v>
          </cell>
        </row>
        <row r="1957">
          <cell r="P1957">
            <v>0</v>
          </cell>
          <cell r="AC1957">
            <v>0</v>
          </cell>
          <cell r="AG1957">
            <v>0</v>
          </cell>
        </row>
        <row r="1958">
          <cell r="P1958">
            <v>0</v>
          </cell>
          <cell r="AC1958">
            <v>0</v>
          </cell>
          <cell r="AG1958">
            <v>0</v>
          </cell>
        </row>
        <row r="1959">
          <cell r="P1959">
            <v>0</v>
          </cell>
          <cell r="AC1959">
            <v>0</v>
          </cell>
          <cell r="AG1959">
            <v>0</v>
          </cell>
        </row>
        <row r="1960">
          <cell r="P1960">
            <v>0</v>
          </cell>
          <cell r="AC1960">
            <v>0</v>
          </cell>
          <cell r="AG1960">
            <v>0</v>
          </cell>
        </row>
        <row r="1961">
          <cell r="P1961">
            <v>0</v>
          </cell>
          <cell r="AC1961">
            <v>0</v>
          </cell>
          <cell r="AG1961">
            <v>0</v>
          </cell>
        </row>
        <row r="1962">
          <cell r="P1962">
            <v>0</v>
          </cell>
          <cell r="AC1962">
            <v>0</v>
          </cell>
          <cell r="AG1962">
            <v>0</v>
          </cell>
        </row>
        <row r="1963">
          <cell r="P1963">
            <v>0</v>
          </cell>
          <cell r="AC1963">
            <v>0</v>
          </cell>
          <cell r="AG1963">
            <v>0</v>
          </cell>
        </row>
        <row r="1964">
          <cell r="P1964">
            <v>0</v>
          </cell>
          <cell r="AC1964">
            <v>0</v>
          </cell>
          <cell r="AG1964">
            <v>0</v>
          </cell>
        </row>
        <row r="1965">
          <cell r="P1965">
            <v>0</v>
          </cell>
          <cell r="AC1965">
            <v>0</v>
          </cell>
          <cell r="AG1965">
            <v>0</v>
          </cell>
        </row>
        <row r="1966">
          <cell r="P1966">
            <v>0</v>
          </cell>
          <cell r="AC1966">
            <v>0</v>
          </cell>
          <cell r="AG1966">
            <v>0</v>
          </cell>
        </row>
        <row r="1967">
          <cell r="P1967">
            <v>0</v>
          </cell>
          <cell r="AC1967">
            <v>0</v>
          </cell>
          <cell r="AG1967">
            <v>0</v>
          </cell>
        </row>
        <row r="1968">
          <cell r="P1968">
            <v>0</v>
          </cell>
          <cell r="AC1968">
            <v>0</v>
          </cell>
          <cell r="AG1968">
            <v>0</v>
          </cell>
        </row>
        <row r="1969">
          <cell r="P1969">
            <v>1.1875446000000001</v>
          </cell>
          <cell r="AC1969">
            <v>4.5148092000000002</v>
          </cell>
          <cell r="AG1969">
            <v>9.2649876000000013</v>
          </cell>
        </row>
        <row r="1970">
          <cell r="P1970">
            <v>0</v>
          </cell>
          <cell r="AC1970">
            <v>0</v>
          </cell>
          <cell r="AG1970">
            <v>0</v>
          </cell>
        </row>
        <row r="1971">
          <cell r="P1971">
            <v>0.35495130000000003</v>
          </cell>
          <cell r="AC1971">
            <v>1.3715306</v>
          </cell>
          <cell r="AG1971">
            <v>2.7913358000000006</v>
          </cell>
        </row>
        <row r="1972">
          <cell r="P1972">
            <v>2.5721198196818174</v>
          </cell>
          <cell r="AC1972">
            <v>9.7905353557272683</v>
          </cell>
          <cell r="AG1972">
            <v>20.079014634454534</v>
          </cell>
        </row>
        <row r="1973">
          <cell r="P1973">
            <v>0</v>
          </cell>
          <cell r="AC1973">
            <v>0</v>
          </cell>
          <cell r="AG1973">
            <v>0</v>
          </cell>
        </row>
        <row r="1974">
          <cell r="P1974">
            <v>1.4247152727272721</v>
          </cell>
          <cell r="AC1974">
            <v>5.4164850909090871</v>
          </cell>
          <cell r="AG1974">
            <v>11.115346181818177</v>
          </cell>
        </row>
        <row r="1975">
          <cell r="P1975">
            <v>8.4123448220181789</v>
          </cell>
          <cell r="AC1975">
            <v>32.020809751672715</v>
          </cell>
          <cell r="AG1975">
            <v>65.670189039745424</v>
          </cell>
        </row>
        <row r="1976">
          <cell r="P1976">
            <v>2.2251059999999998</v>
          </cell>
          <cell r="AC1976">
            <v>8.9004239999999992</v>
          </cell>
          <cell r="AG1976">
            <v>17.800847999999998</v>
          </cell>
        </row>
        <row r="1977">
          <cell r="P1977">
            <v>0</v>
          </cell>
          <cell r="AC1977">
            <v>0</v>
          </cell>
          <cell r="AG1977">
            <v>0</v>
          </cell>
        </row>
        <row r="1978">
          <cell r="P1978">
            <v>3.3622338407518395</v>
          </cell>
          <cell r="AC1978">
            <v>12.798031040472948</v>
          </cell>
          <cell r="AG1978">
            <v>26.246966403480307</v>
          </cell>
        </row>
        <row r="1979">
          <cell r="P1979">
            <v>0.91500590465360998</v>
          </cell>
          <cell r="AC1979">
            <v>3.4828850474464201</v>
          </cell>
          <cell r="AG1979">
            <v>7.1429086660608592</v>
          </cell>
        </row>
        <row r="1980">
          <cell r="P1980">
            <v>1.2204908841929167</v>
          </cell>
          <cell r="AC1980">
            <v>4.6456852676916789</v>
          </cell>
          <cell r="AG1980">
            <v>9.5276488044633449</v>
          </cell>
        </row>
        <row r="1981">
          <cell r="P1981">
            <v>2.5206774232881828</v>
          </cell>
          <cell r="AC1981">
            <v>9.5947246486127309</v>
          </cell>
          <cell r="AG1981">
            <v>19.677434341765462</v>
          </cell>
        </row>
        <row r="1982">
          <cell r="P1982">
            <v>0.59175</v>
          </cell>
          <cell r="AC1982">
            <v>2.367</v>
          </cell>
          <cell r="AG1982">
            <v>4.7340000000000009</v>
          </cell>
        </row>
        <row r="1983">
          <cell r="P1983">
            <v>26.701272000000003</v>
          </cell>
          <cell r="AC1983">
            <v>101.51294400000002</v>
          </cell>
          <cell r="AG1983">
            <v>208.31803200000007</v>
          </cell>
        </row>
        <row r="1984">
          <cell r="P1984">
            <v>5.8601885010411605</v>
          </cell>
          <cell r="AC1984">
            <v>23.440754004164642</v>
          </cell>
          <cell r="AG1984">
            <v>48.170749478558335</v>
          </cell>
        </row>
        <row r="1985">
          <cell r="P1985">
            <v>0</v>
          </cell>
          <cell r="AC1985">
            <v>0</v>
          </cell>
          <cell r="AG1985">
            <v>0</v>
          </cell>
        </row>
        <row r="1986">
          <cell r="P1986">
            <v>0</v>
          </cell>
          <cell r="AC1986">
            <v>0</v>
          </cell>
          <cell r="AG1986">
            <v>0</v>
          </cell>
        </row>
        <row r="1987">
          <cell r="P1987">
            <v>0</v>
          </cell>
          <cell r="AC1987">
            <v>0</v>
          </cell>
          <cell r="AG1987">
            <v>0</v>
          </cell>
        </row>
        <row r="1988">
          <cell r="P1988">
            <v>0</v>
          </cell>
          <cell r="AC1988">
            <v>0</v>
          </cell>
          <cell r="AG1988">
            <v>0</v>
          </cell>
        </row>
        <row r="1989">
          <cell r="P1989">
            <v>0.18263670048</v>
          </cell>
          <cell r="AC1989">
            <v>0.69434853695999998</v>
          </cell>
          <cell r="AG1989">
            <v>1.4248953388800001</v>
          </cell>
        </row>
        <row r="1990">
          <cell r="P1990">
            <v>0</v>
          </cell>
          <cell r="AC1990">
            <v>0</v>
          </cell>
          <cell r="AG1990">
            <v>0</v>
          </cell>
        </row>
        <row r="1991">
          <cell r="P1991">
            <v>7.3309949999999997</v>
          </cell>
          <cell r="AC1991">
            <v>27.870989999999999</v>
          </cell>
          <cell r="AG1991">
            <v>57.194970000000005</v>
          </cell>
        </row>
        <row r="1992">
          <cell r="P1992">
            <v>0</v>
          </cell>
          <cell r="AC1992">
            <v>0</v>
          </cell>
          <cell r="AG1992">
            <v>0</v>
          </cell>
        </row>
        <row r="1993">
          <cell r="P1993">
            <v>0</v>
          </cell>
          <cell r="AC1993">
            <v>0</v>
          </cell>
          <cell r="AG1993">
            <v>0</v>
          </cell>
        </row>
        <row r="1994">
          <cell r="P1994">
            <v>0.36286249999999998</v>
          </cell>
          <cell r="AC1994">
            <v>3.2657624999999997</v>
          </cell>
          <cell r="AG1994">
            <v>4.7172124999999996</v>
          </cell>
        </row>
        <row r="1995">
          <cell r="P1995">
            <v>0</v>
          </cell>
          <cell r="AC1995">
            <v>0</v>
          </cell>
          <cell r="AG1995">
            <v>0</v>
          </cell>
        </row>
        <row r="1996">
          <cell r="P1996">
            <v>0</v>
          </cell>
          <cell r="AC1996">
            <v>0</v>
          </cell>
          <cell r="AG1996">
            <v>0</v>
          </cell>
        </row>
        <row r="1997">
          <cell r="P1997">
            <v>1.8815500000000003</v>
          </cell>
          <cell r="AC1997">
            <v>7.5262000000000011</v>
          </cell>
          <cell r="AG1997">
            <v>11.562980000000001</v>
          </cell>
        </row>
        <row r="1998">
          <cell r="P1998">
            <v>0</v>
          </cell>
          <cell r="AC1998">
            <v>0</v>
          </cell>
          <cell r="AG1998">
            <v>0</v>
          </cell>
        </row>
        <row r="1999">
          <cell r="P1999">
            <v>0</v>
          </cell>
          <cell r="AC1999">
            <v>1.74</v>
          </cell>
          <cell r="AG1999">
            <v>1.74</v>
          </cell>
        </row>
        <row r="2000">
          <cell r="P2000">
            <v>3.5</v>
          </cell>
          <cell r="AC2000">
            <v>11.5</v>
          </cell>
          <cell r="AG2000">
            <v>25.5</v>
          </cell>
        </row>
        <row r="2001">
          <cell r="P2001">
            <v>0</v>
          </cell>
          <cell r="AC2001">
            <v>0</v>
          </cell>
          <cell r="AG2001">
            <v>0</v>
          </cell>
        </row>
        <row r="2002">
          <cell r="P2002">
            <v>0</v>
          </cell>
          <cell r="AC2002">
            <v>0</v>
          </cell>
          <cell r="AG2002">
            <v>0</v>
          </cell>
        </row>
        <row r="2003">
          <cell r="P2003">
            <v>0</v>
          </cell>
          <cell r="AC2003">
            <v>0</v>
          </cell>
          <cell r="AG2003">
            <v>0</v>
          </cell>
        </row>
        <row r="2004">
          <cell r="P2004">
            <v>0</v>
          </cell>
          <cell r="AC2004">
            <v>0</v>
          </cell>
          <cell r="AG2004">
            <v>0</v>
          </cell>
        </row>
        <row r="2005">
          <cell r="P2005">
            <v>0</v>
          </cell>
          <cell r="AC2005">
            <v>0</v>
          </cell>
          <cell r="AG2005">
            <v>0</v>
          </cell>
        </row>
        <row r="2006">
          <cell r="P2006">
            <v>0.505</v>
          </cell>
          <cell r="AC2006">
            <v>2.02</v>
          </cell>
          <cell r="AG2006">
            <v>4.04</v>
          </cell>
        </row>
        <row r="2007">
          <cell r="P2007">
            <v>2.9854584166549998</v>
          </cell>
          <cell r="AC2007">
            <v>11.941833666619999</v>
          </cell>
          <cell r="AG2007">
            <v>23.883667333239998</v>
          </cell>
        </row>
        <row r="2008">
          <cell r="P2008">
            <v>0</v>
          </cell>
          <cell r="AC2008">
            <v>0</v>
          </cell>
          <cell r="AG2008">
            <v>0</v>
          </cell>
        </row>
        <row r="2009">
          <cell r="P2009">
            <v>0.374</v>
          </cell>
          <cell r="AC2009">
            <v>1.496</v>
          </cell>
          <cell r="AG2009">
            <v>2.9920000000000004</v>
          </cell>
        </row>
        <row r="2010">
          <cell r="P2010">
            <v>0.14899999999999999</v>
          </cell>
          <cell r="AC2010">
            <v>0.59599999999999997</v>
          </cell>
          <cell r="AG2010">
            <v>1.1919999999999999</v>
          </cell>
        </row>
        <row r="2011">
          <cell r="P2011">
            <v>0</v>
          </cell>
          <cell r="AC2011">
            <v>0</v>
          </cell>
          <cell r="AG2011">
            <v>0</v>
          </cell>
        </row>
        <row r="2012">
          <cell r="P2012">
            <v>0</v>
          </cell>
          <cell r="AC2012">
            <v>0</v>
          </cell>
          <cell r="AG2012">
            <v>0</v>
          </cell>
        </row>
        <row r="2013">
          <cell r="P2013">
            <v>0.05</v>
          </cell>
          <cell r="AC2013">
            <v>0.2</v>
          </cell>
          <cell r="AG2013">
            <v>0.39999999999999997</v>
          </cell>
        </row>
        <row r="2014">
          <cell r="P2014">
            <v>0</v>
          </cell>
          <cell r="AC2014">
            <v>0</v>
          </cell>
          <cell r="AG2014">
            <v>0</v>
          </cell>
        </row>
        <row r="2015">
          <cell r="P2015">
            <v>0</v>
          </cell>
          <cell r="AC2015">
            <v>7.7020000000000008</v>
          </cell>
          <cell r="AG2015">
            <v>7.7020000000000008</v>
          </cell>
        </row>
        <row r="2016">
          <cell r="P2016">
            <v>0</v>
          </cell>
          <cell r="AC2016">
            <v>0</v>
          </cell>
          <cell r="AG2016">
            <v>0</v>
          </cell>
        </row>
        <row r="2017">
          <cell r="P2017">
            <v>2.823</v>
          </cell>
          <cell r="AC2017">
            <v>11.292</v>
          </cell>
          <cell r="AG2017">
            <v>23.713199999999997</v>
          </cell>
        </row>
        <row r="2018">
          <cell r="P2018">
            <v>0</v>
          </cell>
          <cell r="AC2018">
            <v>0</v>
          </cell>
          <cell r="AG2018">
            <v>0</v>
          </cell>
        </row>
        <row r="2019">
          <cell r="P2019">
            <v>3.2009999999999996</v>
          </cell>
          <cell r="AC2019">
            <v>12.803999999999998</v>
          </cell>
          <cell r="AG2019">
            <v>25.608000000000001</v>
          </cell>
        </row>
        <row r="2020">
          <cell r="P2020">
            <v>0</v>
          </cell>
          <cell r="AC2020">
            <v>0</v>
          </cell>
          <cell r="AG2020">
            <v>0</v>
          </cell>
        </row>
        <row r="2021">
          <cell r="P2021">
            <v>0</v>
          </cell>
          <cell r="AC2021">
            <v>0</v>
          </cell>
          <cell r="AG2021">
            <v>0</v>
          </cell>
        </row>
        <row r="2022">
          <cell r="P2022">
            <v>0</v>
          </cell>
          <cell r="AC2022">
            <v>0</v>
          </cell>
          <cell r="AG2022">
            <v>0</v>
          </cell>
        </row>
        <row r="2023">
          <cell r="P2023">
            <v>0</v>
          </cell>
          <cell r="AC2023">
            <v>0</v>
          </cell>
          <cell r="AG2023">
            <v>0</v>
          </cell>
        </row>
        <row r="2024">
          <cell r="P2024">
            <v>0</v>
          </cell>
          <cell r="AC2024">
            <v>0</v>
          </cell>
          <cell r="AG2024">
            <v>0</v>
          </cell>
        </row>
        <row r="2025">
          <cell r="P2025">
            <v>0</v>
          </cell>
          <cell r="AC2025">
            <v>0</v>
          </cell>
          <cell r="AG2025">
            <v>0</v>
          </cell>
        </row>
        <row r="2026">
          <cell r="P2026">
            <v>0</v>
          </cell>
          <cell r="AC2026">
            <v>0</v>
          </cell>
          <cell r="AG2026">
            <v>0</v>
          </cell>
        </row>
        <row r="2027">
          <cell r="P2027">
            <v>0</v>
          </cell>
          <cell r="AC2027">
            <v>0</v>
          </cell>
          <cell r="AG2027">
            <v>0</v>
          </cell>
        </row>
        <row r="2028">
          <cell r="P2028">
            <v>0</v>
          </cell>
          <cell r="AC2028">
            <v>0</v>
          </cell>
          <cell r="AG2028">
            <v>0</v>
          </cell>
        </row>
        <row r="2029">
          <cell r="P2029">
            <v>0</v>
          </cell>
          <cell r="AC2029">
            <v>0</v>
          </cell>
          <cell r="AG2029">
            <v>0</v>
          </cell>
        </row>
        <row r="2030">
          <cell r="P2030">
            <v>0</v>
          </cell>
          <cell r="AC2030">
            <v>0</v>
          </cell>
          <cell r="AG2030">
            <v>0</v>
          </cell>
        </row>
        <row r="2031">
          <cell r="P2031">
            <v>0</v>
          </cell>
          <cell r="AC2031">
            <v>0</v>
          </cell>
          <cell r="AG2031">
            <v>0</v>
          </cell>
        </row>
        <row r="2032">
          <cell r="P2032">
            <v>0</v>
          </cell>
          <cell r="AC2032">
            <v>0</v>
          </cell>
          <cell r="AG2032">
            <v>0</v>
          </cell>
        </row>
        <row r="2033">
          <cell r="P2033">
            <v>0</v>
          </cell>
          <cell r="AC2033">
            <v>0</v>
          </cell>
          <cell r="AG2033">
            <v>0</v>
          </cell>
        </row>
        <row r="2034">
          <cell r="P2034">
            <v>0</v>
          </cell>
          <cell r="AC2034">
            <v>0</v>
          </cell>
          <cell r="AG2034">
            <v>0</v>
          </cell>
        </row>
        <row r="2035">
          <cell r="P2035">
            <v>0</v>
          </cell>
          <cell r="AC2035">
            <v>0</v>
          </cell>
          <cell r="AG2035">
            <v>0</v>
          </cell>
        </row>
        <row r="2036">
          <cell r="P2036">
            <v>0</v>
          </cell>
          <cell r="AC2036">
            <v>0</v>
          </cell>
          <cell r="AG2036">
            <v>0</v>
          </cell>
        </row>
        <row r="2037">
          <cell r="P2037">
            <v>0</v>
          </cell>
          <cell r="AC2037">
            <v>0</v>
          </cell>
          <cell r="AG2037">
            <v>0</v>
          </cell>
        </row>
        <row r="2038">
          <cell r="P2038">
            <v>0</v>
          </cell>
          <cell r="AC2038">
            <v>0</v>
          </cell>
          <cell r="AG2038">
            <v>0</v>
          </cell>
        </row>
        <row r="2039">
          <cell r="P2039">
            <v>0</v>
          </cell>
          <cell r="AC2039">
            <v>0</v>
          </cell>
          <cell r="AG2039">
            <v>0</v>
          </cell>
        </row>
        <row r="2040">
          <cell r="P2040">
            <v>0</v>
          </cell>
          <cell r="AC2040">
            <v>0</v>
          </cell>
          <cell r="AG2040">
            <v>0</v>
          </cell>
        </row>
        <row r="2041">
          <cell r="P2041">
            <v>0</v>
          </cell>
          <cell r="AC2041">
            <v>0</v>
          </cell>
          <cell r="AG2041">
            <v>0</v>
          </cell>
        </row>
        <row r="2042">
          <cell r="P2042">
            <v>0</v>
          </cell>
          <cell r="AC2042">
            <v>0</v>
          </cell>
          <cell r="AG2042">
            <v>0</v>
          </cell>
        </row>
        <row r="2043">
          <cell r="P2043">
            <v>0</v>
          </cell>
          <cell r="AC2043">
            <v>0</v>
          </cell>
          <cell r="AG2043">
            <v>0</v>
          </cell>
        </row>
        <row r="2044">
          <cell r="P2044">
            <v>0</v>
          </cell>
          <cell r="AC2044">
            <v>0</v>
          </cell>
          <cell r="AG2044">
            <v>0</v>
          </cell>
        </row>
        <row r="2045">
          <cell r="P2045">
            <v>0</v>
          </cell>
          <cell r="AC2045">
            <v>0</v>
          </cell>
          <cell r="AG2045">
            <v>0</v>
          </cell>
        </row>
        <row r="2046">
          <cell r="P2046">
            <v>0</v>
          </cell>
          <cell r="AC2046">
            <v>0</v>
          </cell>
          <cell r="AG2046">
            <v>0</v>
          </cell>
        </row>
        <row r="2047">
          <cell r="P2047">
            <v>0</v>
          </cell>
          <cell r="AC2047">
            <v>0</v>
          </cell>
          <cell r="AG2047">
            <v>0</v>
          </cell>
        </row>
        <row r="2048">
          <cell r="P2048">
            <v>0</v>
          </cell>
          <cell r="AC2048">
            <v>0</v>
          </cell>
          <cell r="AG2048">
            <v>0</v>
          </cell>
        </row>
        <row r="2049">
          <cell r="P2049">
            <v>4.8512700000000004</v>
          </cell>
          <cell r="AC2049">
            <v>19.405080000000002</v>
          </cell>
          <cell r="AG2049">
            <v>41.113909263552451</v>
          </cell>
        </row>
        <row r="2050">
          <cell r="P2050">
            <v>5.2271999999999998</v>
          </cell>
          <cell r="AC2050">
            <v>20.908799999999999</v>
          </cell>
          <cell r="AG2050">
            <v>44.75990845225013</v>
          </cell>
        </row>
        <row r="2051">
          <cell r="P2051">
            <v>1.140018</v>
          </cell>
          <cell r="AC2051">
            <v>4.5600719999999999</v>
          </cell>
          <cell r="AG2051">
            <v>9.4994914009276545</v>
          </cell>
        </row>
        <row r="2052">
          <cell r="P2052">
            <v>0</v>
          </cell>
          <cell r="AC2052">
            <v>0</v>
          </cell>
          <cell r="AG2052">
            <v>0</v>
          </cell>
        </row>
        <row r="2053">
          <cell r="P2053">
            <v>0</v>
          </cell>
          <cell r="AC2053">
            <v>0</v>
          </cell>
          <cell r="AG2053">
            <v>0</v>
          </cell>
        </row>
        <row r="2054">
          <cell r="P2054">
            <v>0</v>
          </cell>
          <cell r="AC2054">
            <v>0</v>
          </cell>
          <cell r="AG2054">
            <v>0</v>
          </cell>
        </row>
        <row r="2055">
          <cell r="P2055">
            <v>0</v>
          </cell>
          <cell r="AC2055">
            <v>0</v>
          </cell>
          <cell r="AG2055">
            <v>0</v>
          </cell>
        </row>
        <row r="2056">
          <cell r="P2056">
            <v>0</v>
          </cell>
          <cell r="AC2056">
            <v>0</v>
          </cell>
          <cell r="AG2056">
            <v>0</v>
          </cell>
        </row>
        <row r="2057">
          <cell r="P2057">
            <v>0</v>
          </cell>
          <cell r="AC2057">
            <v>0</v>
          </cell>
          <cell r="AG2057">
            <v>0</v>
          </cell>
        </row>
        <row r="2058">
          <cell r="P2058">
            <v>0</v>
          </cell>
          <cell r="AC2058">
            <v>0</v>
          </cell>
          <cell r="AG2058">
            <v>0</v>
          </cell>
        </row>
        <row r="2059">
          <cell r="P2059">
            <v>0</v>
          </cell>
          <cell r="AC2059">
            <v>0</v>
          </cell>
          <cell r="AG2059">
            <v>0</v>
          </cell>
        </row>
        <row r="2060">
          <cell r="P2060">
            <v>4.9962245862884176</v>
          </cell>
          <cell r="AC2060">
            <v>19.98489834515367</v>
          </cell>
          <cell r="AG2060">
            <v>40.969041607564996</v>
          </cell>
        </row>
        <row r="2061">
          <cell r="P2061">
            <v>0.17100000000000001</v>
          </cell>
          <cell r="AC2061">
            <v>0.68400000000000005</v>
          </cell>
          <cell r="AG2061">
            <v>1.3680000000000001</v>
          </cell>
        </row>
        <row r="2062">
          <cell r="P2062">
            <v>0</v>
          </cell>
          <cell r="AC2062">
            <v>0</v>
          </cell>
          <cell r="AG2062">
            <v>0</v>
          </cell>
        </row>
        <row r="2063">
          <cell r="P2063">
            <v>0</v>
          </cell>
          <cell r="AC2063">
            <v>0</v>
          </cell>
          <cell r="AG2063">
            <v>0</v>
          </cell>
        </row>
        <row r="2064">
          <cell r="P2064">
            <v>0</v>
          </cell>
          <cell r="AC2064">
            <v>0</v>
          </cell>
          <cell r="AG2064">
            <v>0</v>
          </cell>
        </row>
        <row r="2065">
          <cell r="P2065">
            <v>0</v>
          </cell>
          <cell r="AC2065">
            <v>0</v>
          </cell>
          <cell r="AG2065">
            <v>0</v>
          </cell>
        </row>
        <row r="2066">
          <cell r="P2066">
            <v>0</v>
          </cell>
          <cell r="AC2066">
            <v>0</v>
          </cell>
          <cell r="AG2066">
            <v>0</v>
          </cell>
        </row>
        <row r="2067">
          <cell r="P2067">
            <v>0</v>
          </cell>
          <cell r="AC2067">
            <v>0</v>
          </cell>
          <cell r="AG2067">
            <v>0</v>
          </cell>
        </row>
        <row r="2068">
          <cell r="P2068">
            <v>0</v>
          </cell>
          <cell r="AC2068">
            <v>0</v>
          </cell>
          <cell r="AG2068">
            <v>0</v>
          </cell>
        </row>
        <row r="2069">
          <cell r="P2069">
            <v>0</v>
          </cell>
          <cell r="AC2069">
            <v>0</v>
          </cell>
          <cell r="AG2069">
            <v>0</v>
          </cell>
        </row>
        <row r="2070">
          <cell r="P2070">
            <v>0</v>
          </cell>
          <cell r="AC2070">
            <v>0</v>
          </cell>
          <cell r="AG2070">
            <v>0</v>
          </cell>
        </row>
        <row r="2071">
          <cell r="P2071">
            <v>0</v>
          </cell>
          <cell r="AC2071">
            <v>0</v>
          </cell>
          <cell r="AG2071">
            <v>0</v>
          </cell>
        </row>
        <row r="2072">
          <cell r="P2072">
            <v>0</v>
          </cell>
          <cell r="AC2072">
            <v>0</v>
          </cell>
          <cell r="AG2072">
            <v>0</v>
          </cell>
        </row>
        <row r="2073">
          <cell r="P2073">
            <v>0.34200000000000003</v>
          </cell>
          <cell r="AC2073">
            <v>1.3680000000000001</v>
          </cell>
          <cell r="AG2073">
            <v>2.7360000000000002</v>
          </cell>
        </row>
        <row r="2074">
          <cell r="P2074">
            <v>0</v>
          </cell>
          <cell r="AC2074">
            <v>0</v>
          </cell>
          <cell r="AG2074">
            <v>0</v>
          </cell>
        </row>
        <row r="2075">
          <cell r="P2075">
            <v>0</v>
          </cell>
          <cell r="AC2075">
            <v>0</v>
          </cell>
          <cell r="AG2075">
            <v>0</v>
          </cell>
        </row>
        <row r="2076">
          <cell r="P2076">
            <v>0</v>
          </cell>
          <cell r="AC2076">
            <v>0</v>
          </cell>
          <cell r="AG2076">
            <v>0</v>
          </cell>
        </row>
        <row r="2077">
          <cell r="P2077">
            <v>0</v>
          </cell>
          <cell r="AC2077">
            <v>0</v>
          </cell>
          <cell r="AG2077">
            <v>0</v>
          </cell>
        </row>
        <row r="2078">
          <cell r="P2078">
            <v>0</v>
          </cell>
          <cell r="AC2078">
            <v>0</v>
          </cell>
          <cell r="AG2078">
            <v>0</v>
          </cell>
        </row>
        <row r="2079">
          <cell r="P2079">
            <v>0</v>
          </cell>
          <cell r="AC2079">
            <v>0</v>
          </cell>
          <cell r="AG2079">
            <v>0</v>
          </cell>
        </row>
        <row r="2080">
          <cell r="P2080">
            <v>0</v>
          </cell>
          <cell r="AC2080">
            <v>0</v>
          </cell>
          <cell r="AG2080">
            <v>0</v>
          </cell>
        </row>
        <row r="2081">
          <cell r="P2081">
            <v>0</v>
          </cell>
          <cell r="AC2081">
            <v>0</v>
          </cell>
          <cell r="AG2081">
            <v>0</v>
          </cell>
        </row>
        <row r="2082">
          <cell r="P2082">
            <v>0</v>
          </cell>
          <cell r="AC2082">
            <v>0</v>
          </cell>
          <cell r="AG2082">
            <v>0</v>
          </cell>
        </row>
        <row r="2083">
          <cell r="P2083">
            <v>0</v>
          </cell>
          <cell r="AC2083">
            <v>0</v>
          </cell>
          <cell r="AG2083">
            <v>0</v>
          </cell>
        </row>
        <row r="2084">
          <cell r="P2084">
            <v>0</v>
          </cell>
          <cell r="AC2084">
            <v>0</v>
          </cell>
          <cell r="AG2084">
            <v>0</v>
          </cell>
        </row>
        <row r="2085">
          <cell r="P2085">
            <v>0</v>
          </cell>
          <cell r="AC2085">
            <v>0</v>
          </cell>
          <cell r="AG2085">
            <v>0</v>
          </cell>
        </row>
        <row r="2086">
          <cell r="P2086">
            <v>0</v>
          </cell>
          <cell r="AC2086">
            <v>0</v>
          </cell>
          <cell r="AG2086">
            <v>0</v>
          </cell>
        </row>
        <row r="2087">
          <cell r="P2087">
            <v>0</v>
          </cell>
          <cell r="AC2087">
            <v>0</v>
          </cell>
          <cell r="AG2087">
            <v>0</v>
          </cell>
        </row>
        <row r="2088">
          <cell r="P2088">
            <v>0</v>
          </cell>
          <cell r="AC2088">
            <v>0</v>
          </cell>
          <cell r="AG2088">
            <v>0</v>
          </cell>
        </row>
        <row r="2089">
          <cell r="P2089">
            <v>0</v>
          </cell>
          <cell r="AC2089">
            <v>0</v>
          </cell>
          <cell r="AG2089">
            <v>0</v>
          </cell>
        </row>
        <row r="2090">
          <cell r="P2090">
            <v>0</v>
          </cell>
          <cell r="AC2090">
            <v>0</v>
          </cell>
          <cell r="AG2090">
            <v>0</v>
          </cell>
        </row>
        <row r="2091">
          <cell r="P2091">
            <v>0</v>
          </cell>
          <cell r="AC2091">
            <v>0</v>
          </cell>
          <cell r="AG2091">
            <v>0</v>
          </cell>
        </row>
        <row r="2092">
          <cell r="P2092">
            <v>0</v>
          </cell>
          <cell r="AC2092">
            <v>0</v>
          </cell>
          <cell r="AG2092">
            <v>0</v>
          </cell>
        </row>
        <row r="2093">
          <cell r="P2093">
            <v>0</v>
          </cell>
          <cell r="AC2093">
            <v>0</v>
          </cell>
          <cell r="AG2093">
            <v>0</v>
          </cell>
        </row>
        <row r="2094">
          <cell r="P2094">
            <v>0</v>
          </cell>
          <cell r="AC2094">
            <v>0</v>
          </cell>
          <cell r="AG2094">
            <v>0</v>
          </cell>
        </row>
        <row r="2095">
          <cell r="P2095">
            <v>0</v>
          </cell>
          <cell r="AC2095">
            <v>0</v>
          </cell>
          <cell r="AG2095">
            <v>0</v>
          </cell>
        </row>
        <row r="2096">
          <cell r="P2096">
            <v>0</v>
          </cell>
          <cell r="AC2096">
            <v>0</v>
          </cell>
          <cell r="AG2096">
            <v>0</v>
          </cell>
        </row>
        <row r="2097">
          <cell r="P2097">
            <v>0</v>
          </cell>
          <cell r="AC2097">
            <v>0</v>
          </cell>
          <cell r="AG2097">
            <v>0</v>
          </cell>
        </row>
        <row r="2098">
          <cell r="P2098">
            <v>0</v>
          </cell>
          <cell r="AC2098">
            <v>0</v>
          </cell>
          <cell r="AG2098">
            <v>0</v>
          </cell>
        </row>
        <row r="2099">
          <cell r="P2099">
            <v>0</v>
          </cell>
          <cell r="AC2099">
            <v>0</v>
          </cell>
          <cell r="AG2099">
            <v>0</v>
          </cell>
        </row>
        <row r="2100">
          <cell r="P2100">
            <v>0</v>
          </cell>
          <cell r="AC2100">
            <v>0</v>
          </cell>
          <cell r="AG2100">
            <v>0</v>
          </cell>
        </row>
        <row r="2101">
          <cell r="P2101">
            <v>0</v>
          </cell>
          <cell r="AC2101">
            <v>0</v>
          </cell>
          <cell r="AG2101">
            <v>0</v>
          </cell>
        </row>
        <row r="2102">
          <cell r="P2102">
            <v>0</v>
          </cell>
          <cell r="AC2102">
            <v>0</v>
          </cell>
          <cell r="AG2102">
            <v>0</v>
          </cell>
        </row>
        <row r="2103">
          <cell r="P2103">
            <v>0.34191496500000002</v>
          </cell>
          <cell r="AC2103">
            <v>1.2998929299999999</v>
          </cell>
          <cell r="AG2103">
            <v>2.6675527899999998</v>
          </cell>
        </row>
        <row r="2104">
          <cell r="P2104">
            <v>0</v>
          </cell>
          <cell r="AC2104">
            <v>0</v>
          </cell>
          <cell r="AG2104">
            <v>0</v>
          </cell>
        </row>
        <row r="2105">
          <cell r="P2105">
            <v>0</v>
          </cell>
          <cell r="AC2105">
            <v>0</v>
          </cell>
          <cell r="AG2105">
            <v>0</v>
          </cell>
        </row>
        <row r="2106">
          <cell r="P2106">
            <v>1.118263062</v>
          </cell>
          <cell r="AC2106">
            <v>4.2514145239999994</v>
          </cell>
          <cell r="AG2106">
            <v>8.7244667720000013</v>
          </cell>
        </row>
        <row r="2107">
          <cell r="P2107">
            <v>0.33521075</v>
          </cell>
          <cell r="AC2107">
            <v>1.340843</v>
          </cell>
          <cell r="AG2107">
            <v>2.6816859999999996</v>
          </cell>
        </row>
        <row r="2108">
          <cell r="P2108">
            <v>0</v>
          </cell>
          <cell r="AC2108">
            <v>0</v>
          </cell>
          <cell r="AG2108">
            <v>0</v>
          </cell>
        </row>
        <row r="2109">
          <cell r="P2109">
            <v>0.44694576713952999</v>
          </cell>
          <cell r="AC2109">
            <v>1.699199222818754</v>
          </cell>
          <cell r="AG2109">
            <v>3.486982291376874</v>
          </cell>
        </row>
        <row r="2110">
          <cell r="P2110">
            <v>0.12163282964909999</v>
          </cell>
          <cell r="AC2110">
            <v>0.46242391091819995</v>
          </cell>
          <cell r="AG2110">
            <v>0.94895522951459998</v>
          </cell>
        </row>
        <row r="2111">
          <cell r="P2111">
            <v>0.16224131347164999</v>
          </cell>
          <cell r="AC2111">
            <v>0.61680931788320792</v>
          </cell>
          <cell r="AG2111">
            <v>1.2657745717698081</v>
          </cell>
        </row>
        <row r="2112">
          <cell r="P2112">
            <v>0.3350766657</v>
          </cell>
          <cell r="AC2112">
            <v>1.2738950713999999</v>
          </cell>
          <cell r="AG2112">
            <v>2.6142017341999999</v>
          </cell>
        </row>
        <row r="2113">
          <cell r="P2113">
            <v>0</v>
          </cell>
          <cell r="AC2113">
            <v>0</v>
          </cell>
          <cell r="AG2113">
            <v>0</v>
          </cell>
        </row>
        <row r="2114">
          <cell r="P2114">
            <v>4.0225289999999996</v>
          </cell>
          <cell r="AC2114">
            <v>15.292857999999999</v>
          </cell>
          <cell r="AG2114">
            <v>31.382973999999994</v>
          </cell>
        </row>
        <row r="2115">
          <cell r="P2115">
            <v>0.20683018238968801</v>
          </cell>
          <cell r="AC2115">
            <v>0.82732072955875202</v>
          </cell>
          <cell r="AG2115">
            <v>1.7001440992432362</v>
          </cell>
        </row>
        <row r="2116">
          <cell r="P2116">
            <v>0</v>
          </cell>
          <cell r="AC2116">
            <v>0</v>
          </cell>
          <cell r="AG2116">
            <v>0</v>
          </cell>
        </row>
        <row r="2117">
          <cell r="P2117">
            <v>0</v>
          </cell>
          <cell r="AC2117">
            <v>0</v>
          </cell>
          <cell r="AG2117">
            <v>0</v>
          </cell>
        </row>
        <row r="2118">
          <cell r="P2118">
            <v>0</v>
          </cell>
          <cell r="AC2118">
            <v>0</v>
          </cell>
          <cell r="AG2118">
            <v>0</v>
          </cell>
        </row>
        <row r="2119">
          <cell r="P2119">
            <v>0</v>
          </cell>
          <cell r="AC2119">
            <v>0</v>
          </cell>
          <cell r="AG2119">
            <v>0</v>
          </cell>
        </row>
        <row r="2120">
          <cell r="P2120">
            <v>2.7514098359999999E-2</v>
          </cell>
          <cell r="AC2120">
            <v>0.10460314872</v>
          </cell>
          <cell r="AG2120">
            <v>0.21465954215999997</v>
          </cell>
        </row>
        <row r="2121">
          <cell r="P2121">
            <v>0</v>
          </cell>
          <cell r="AC2121">
            <v>0</v>
          </cell>
          <cell r="AG2121">
            <v>0</v>
          </cell>
        </row>
        <row r="2122">
          <cell r="P2122">
            <v>0.19813500000000001</v>
          </cell>
          <cell r="AC2122">
            <v>0.75326999999999988</v>
          </cell>
          <cell r="AG2122">
            <v>1.5458099999999997</v>
          </cell>
        </row>
        <row r="2123">
          <cell r="P2123">
            <v>0</v>
          </cell>
          <cell r="AC2123">
            <v>0</v>
          </cell>
          <cell r="AG2123">
            <v>0</v>
          </cell>
        </row>
        <row r="2124">
          <cell r="P2124">
            <v>0</v>
          </cell>
          <cell r="AC2124">
            <v>0</v>
          </cell>
          <cell r="AG2124">
            <v>0</v>
          </cell>
        </row>
        <row r="2125">
          <cell r="P2125">
            <v>1.19708333333333E-2</v>
          </cell>
          <cell r="AC2125">
            <v>0.1077374999999999</v>
          </cell>
          <cell r="AG2125">
            <v>0.1556208333333331</v>
          </cell>
        </row>
        <row r="2126">
          <cell r="P2126">
            <v>0</v>
          </cell>
          <cell r="AC2126">
            <v>0</v>
          </cell>
          <cell r="AG2126">
            <v>0</v>
          </cell>
        </row>
        <row r="2127">
          <cell r="P2127">
            <v>0</v>
          </cell>
          <cell r="AC2127">
            <v>0</v>
          </cell>
          <cell r="AG2127">
            <v>0</v>
          </cell>
        </row>
        <row r="2128">
          <cell r="P2128">
            <v>0</v>
          </cell>
          <cell r="AC2128">
            <v>0</v>
          </cell>
          <cell r="AG2128">
            <v>0</v>
          </cell>
        </row>
        <row r="2129">
          <cell r="P2129">
            <v>0</v>
          </cell>
          <cell r="AC2129">
            <v>0</v>
          </cell>
          <cell r="AG2129">
            <v>0</v>
          </cell>
        </row>
        <row r="2130">
          <cell r="P2130">
            <v>0</v>
          </cell>
          <cell r="AC2130">
            <v>0</v>
          </cell>
          <cell r="AG2130">
            <v>0</v>
          </cell>
        </row>
        <row r="2131">
          <cell r="P2131">
            <v>0</v>
          </cell>
          <cell r="AC2131">
            <v>0</v>
          </cell>
          <cell r="AG2131">
            <v>0</v>
          </cell>
        </row>
        <row r="2132">
          <cell r="P2132">
            <v>0</v>
          </cell>
          <cell r="AC2132">
            <v>0</v>
          </cell>
          <cell r="AG2132">
            <v>0</v>
          </cell>
        </row>
        <row r="2133">
          <cell r="P2133">
            <v>0</v>
          </cell>
          <cell r="AC2133">
            <v>0</v>
          </cell>
          <cell r="AG2133">
            <v>0</v>
          </cell>
        </row>
        <row r="2134">
          <cell r="P2134">
            <v>0</v>
          </cell>
          <cell r="AC2134">
            <v>0</v>
          </cell>
          <cell r="AG2134">
            <v>0</v>
          </cell>
        </row>
        <row r="2135">
          <cell r="P2135">
            <v>0</v>
          </cell>
          <cell r="AC2135">
            <v>0</v>
          </cell>
          <cell r="AG2135">
            <v>0</v>
          </cell>
        </row>
        <row r="2136">
          <cell r="P2136">
            <v>0</v>
          </cell>
          <cell r="AC2136">
            <v>0</v>
          </cell>
          <cell r="AG2136">
            <v>0</v>
          </cell>
        </row>
        <row r="2137">
          <cell r="P2137">
            <v>0</v>
          </cell>
          <cell r="AC2137">
            <v>0</v>
          </cell>
          <cell r="AG2137">
            <v>0</v>
          </cell>
        </row>
        <row r="2138">
          <cell r="P2138">
            <v>3.6676393325000001E-2</v>
          </cell>
          <cell r="AC2138">
            <v>0.1467055733</v>
          </cell>
          <cell r="AG2138">
            <v>0.29341114660000001</v>
          </cell>
        </row>
        <row r="2139">
          <cell r="P2139">
            <v>0.1</v>
          </cell>
          <cell r="AC2139">
            <v>0.4</v>
          </cell>
          <cell r="AG2139">
            <v>0.79999999999999993</v>
          </cell>
        </row>
        <row r="2140">
          <cell r="P2140">
            <v>0</v>
          </cell>
          <cell r="AC2140">
            <v>0</v>
          </cell>
          <cell r="AG2140">
            <v>0</v>
          </cell>
        </row>
        <row r="2141">
          <cell r="P2141">
            <v>0</v>
          </cell>
          <cell r="AC2141">
            <v>0</v>
          </cell>
          <cell r="AG2141">
            <v>0</v>
          </cell>
        </row>
        <row r="2142">
          <cell r="P2142">
            <v>0</v>
          </cell>
          <cell r="AC2142">
            <v>0</v>
          </cell>
          <cell r="AG2142">
            <v>0</v>
          </cell>
        </row>
        <row r="2143">
          <cell r="P2143">
            <v>0</v>
          </cell>
          <cell r="AC2143">
            <v>0</v>
          </cell>
          <cell r="AG2143">
            <v>0</v>
          </cell>
        </row>
        <row r="2144">
          <cell r="P2144">
            <v>0</v>
          </cell>
          <cell r="AC2144">
            <v>0</v>
          </cell>
          <cell r="AG2144">
            <v>0</v>
          </cell>
        </row>
        <row r="2145">
          <cell r="P2145">
            <v>0</v>
          </cell>
          <cell r="AC2145">
            <v>0</v>
          </cell>
          <cell r="AG2145">
            <v>0</v>
          </cell>
        </row>
        <row r="2146">
          <cell r="P2146">
            <v>0</v>
          </cell>
          <cell r="AC2146">
            <v>0</v>
          </cell>
          <cell r="AG2146">
            <v>0</v>
          </cell>
        </row>
        <row r="2147">
          <cell r="P2147">
            <v>0</v>
          </cell>
          <cell r="AC2147">
            <v>0</v>
          </cell>
          <cell r="AG2147">
            <v>0</v>
          </cell>
        </row>
        <row r="2148">
          <cell r="P2148">
            <v>0</v>
          </cell>
          <cell r="AC2148">
            <v>0</v>
          </cell>
          <cell r="AG2148">
            <v>0</v>
          </cell>
        </row>
        <row r="2149">
          <cell r="P2149">
            <v>0</v>
          </cell>
          <cell r="AC2149">
            <v>0</v>
          </cell>
          <cell r="AG2149">
            <v>0</v>
          </cell>
        </row>
        <row r="2150">
          <cell r="P2150">
            <v>0.3</v>
          </cell>
          <cell r="AC2150">
            <v>1.2</v>
          </cell>
          <cell r="AG2150">
            <v>2.4</v>
          </cell>
        </row>
        <row r="2151">
          <cell r="P2151">
            <v>0</v>
          </cell>
          <cell r="AC2151">
            <v>0</v>
          </cell>
          <cell r="AG2151">
            <v>0</v>
          </cell>
        </row>
        <row r="2152">
          <cell r="P2152">
            <v>0</v>
          </cell>
          <cell r="AC2152">
            <v>0</v>
          </cell>
          <cell r="AG2152">
            <v>0</v>
          </cell>
        </row>
        <row r="2153">
          <cell r="P2153">
            <v>0</v>
          </cell>
          <cell r="AC2153">
            <v>0</v>
          </cell>
          <cell r="AG2153">
            <v>0</v>
          </cell>
        </row>
        <row r="2154">
          <cell r="P2154">
            <v>0</v>
          </cell>
          <cell r="AC2154">
            <v>0</v>
          </cell>
          <cell r="AG2154">
            <v>0</v>
          </cell>
        </row>
        <row r="2155">
          <cell r="P2155">
            <v>0</v>
          </cell>
          <cell r="AC2155">
            <v>0</v>
          </cell>
          <cell r="AG2155">
            <v>0</v>
          </cell>
        </row>
        <row r="2156">
          <cell r="P2156">
            <v>0</v>
          </cell>
          <cell r="AC2156">
            <v>0</v>
          </cell>
          <cell r="AG2156">
            <v>0</v>
          </cell>
        </row>
        <row r="2157">
          <cell r="P2157">
            <v>0.05</v>
          </cell>
          <cell r="AC2157">
            <v>0.2</v>
          </cell>
          <cell r="AG2157">
            <v>0.39999999999999997</v>
          </cell>
        </row>
        <row r="2158">
          <cell r="P2158">
            <v>0</v>
          </cell>
          <cell r="AC2158">
            <v>0</v>
          </cell>
          <cell r="AG2158">
            <v>0</v>
          </cell>
        </row>
        <row r="2159">
          <cell r="P2159">
            <v>0</v>
          </cell>
          <cell r="AC2159">
            <v>0</v>
          </cell>
          <cell r="AG2159">
            <v>0</v>
          </cell>
        </row>
        <row r="2160">
          <cell r="P2160">
            <v>0</v>
          </cell>
          <cell r="AC2160">
            <v>0</v>
          </cell>
          <cell r="AG2160">
            <v>0</v>
          </cell>
        </row>
        <row r="2161">
          <cell r="P2161">
            <v>0.09</v>
          </cell>
          <cell r="AC2161">
            <v>0.36</v>
          </cell>
          <cell r="AG2161">
            <v>0.71999999999999986</v>
          </cell>
        </row>
        <row r="2162">
          <cell r="P2162">
            <v>0</v>
          </cell>
          <cell r="AC2162">
            <v>0</v>
          </cell>
          <cell r="AG2162">
            <v>0</v>
          </cell>
        </row>
        <row r="2163">
          <cell r="P2163">
            <v>0</v>
          </cell>
          <cell r="AC2163">
            <v>0</v>
          </cell>
          <cell r="AG2163">
            <v>0</v>
          </cell>
        </row>
        <row r="2164">
          <cell r="P2164">
            <v>0</v>
          </cell>
          <cell r="AC2164">
            <v>0</v>
          </cell>
          <cell r="AG2164">
            <v>0</v>
          </cell>
        </row>
        <row r="2165">
          <cell r="P2165">
            <v>0</v>
          </cell>
          <cell r="AC2165">
            <v>0</v>
          </cell>
          <cell r="AG2165">
            <v>0</v>
          </cell>
        </row>
        <row r="2166">
          <cell r="P2166">
            <v>0</v>
          </cell>
          <cell r="AC2166">
            <v>0</v>
          </cell>
          <cell r="AG2166">
            <v>0</v>
          </cell>
        </row>
        <row r="2167">
          <cell r="P2167">
            <v>0</v>
          </cell>
          <cell r="AC2167">
            <v>0</v>
          </cell>
          <cell r="AG2167">
            <v>0</v>
          </cell>
        </row>
        <row r="2168">
          <cell r="P2168">
            <v>0</v>
          </cell>
          <cell r="AC2168">
            <v>0</v>
          </cell>
          <cell r="AG2168">
            <v>0</v>
          </cell>
        </row>
        <row r="2169">
          <cell r="P2169">
            <v>0</v>
          </cell>
          <cell r="AC2169">
            <v>0</v>
          </cell>
          <cell r="AG2169">
            <v>0</v>
          </cell>
        </row>
        <row r="2170">
          <cell r="P2170">
            <v>0</v>
          </cell>
          <cell r="AC2170">
            <v>0</v>
          </cell>
          <cell r="AG2170">
            <v>0</v>
          </cell>
        </row>
        <row r="2171">
          <cell r="P2171">
            <v>0</v>
          </cell>
          <cell r="AC2171">
            <v>0</v>
          </cell>
          <cell r="AG2171">
            <v>0</v>
          </cell>
        </row>
        <row r="2172">
          <cell r="P2172">
            <v>0</v>
          </cell>
          <cell r="AC2172">
            <v>0</v>
          </cell>
          <cell r="AG2172">
            <v>0</v>
          </cell>
        </row>
        <row r="2173">
          <cell r="P2173">
            <v>0</v>
          </cell>
          <cell r="AC2173">
            <v>0</v>
          </cell>
          <cell r="AG2173">
            <v>0</v>
          </cell>
        </row>
        <row r="2174">
          <cell r="P2174">
            <v>0</v>
          </cell>
          <cell r="AC2174">
            <v>0</v>
          </cell>
          <cell r="AG2174">
            <v>0</v>
          </cell>
        </row>
        <row r="2175">
          <cell r="P2175">
            <v>0</v>
          </cell>
          <cell r="AC2175">
            <v>0</v>
          </cell>
          <cell r="AG2175">
            <v>0</v>
          </cell>
        </row>
        <row r="2176">
          <cell r="P2176">
            <v>0</v>
          </cell>
          <cell r="AC2176">
            <v>0</v>
          </cell>
          <cell r="AG2176">
            <v>0</v>
          </cell>
        </row>
        <row r="2177">
          <cell r="P2177">
            <v>0</v>
          </cell>
          <cell r="AC2177">
            <v>0</v>
          </cell>
          <cell r="AG2177">
            <v>0</v>
          </cell>
        </row>
        <row r="2178">
          <cell r="P2178">
            <v>0</v>
          </cell>
          <cell r="AC2178">
            <v>0</v>
          </cell>
          <cell r="AG2178">
            <v>0</v>
          </cell>
        </row>
        <row r="2179">
          <cell r="P2179">
            <v>0</v>
          </cell>
          <cell r="AC2179">
            <v>0</v>
          </cell>
          <cell r="AG2179">
            <v>0</v>
          </cell>
        </row>
        <row r="2180">
          <cell r="P2180">
            <v>0</v>
          </cell>
          <cell r="AC2180">
            <v>0</v>
          </cell>
          <cell r="AG2180">
            <v>0</v>
          </cell>
        </row>
        <row r="2181">
          <cell r="P2181">
            <v>0</v>
          </cell>
          <cell r="AC2181">
            <v>0</v>
          </cell>
          <cell r="AG2181">
            <v>0</v>
          </cell>
        </row>
        <row r="2182">
          <cell r="P2182">
            <v>0</v>
          </cell>
          <cell r="AC2182">
            <v>0</v>
          </cell>
          <cell r="AG2182">
            <v>0</v>
          </cell>
        </row>
        <row r="2183">
          <cell r="P2183">
            <v>0</v>
          </cell>
          <cell r="AC2183">
            <v>0</v>
          </cell>
          <cell r="AG2183">
            <v>0</v>
          </cell>
        </row>
        <row r="2184">
          <cell r="P2184">
            <v>0</v>
          </cell>
          <cell r="AC2184">
            <v>0</v>
          </cell>
          <cell r="AG2184">
            <v>0</v>
          </cell>
        </row>
        <row r="2185">
          <cell r="P2185">
            <v>0</v>
          </cell>
          <cell r="AC2185">
            <v>0</v>
          </cell>
          <cell r="AG2185">
            <v>0</v>
          </cell>
        </row>
        <row r="2186">
          <cell r="P2186">
            <v>0</v>
          </cell>
          <cell r="AC2186">
            <v>0</v>
          </cell>
          <cell r="AG2186">
            <v>0</v>
          </cell>
        </row>
        <row r="2187">
          <cell r="P2187">
            <v>0</v>
          </cell>
          <cell r="AC2187">
            <v>0</v>
          </cell>
          <cell r="AG2187">
            <v>0</v>
          </cell>
        </row>
        <row r="2188">
          <cell r="P2188">
            <v>0</v>
          </cell>
          <cell r="AC2188">
            <v>0</v>
          </cell>
          <cell r="AG2188">
            <v>0</v>
          </cell>
        </row>
        <row r="2189">
          <cell r="P2189">
            <v>0</v>
          </cell>
          <cell r="AC2189">
            <v>0</v>
          </cell>
          <cell r="AG2189">
            <v>0</v>
          </cell>
        </row>
        <row r="2190">
          <cell r="P2190">
            <v>0</v>
          </cell>
          <cell r="AC2190">
            <v>0</v>
          </cell>
          <cell r="AG2190">
            <v>0</v>
          </cell>
        </row>
        <row r="2191">
          <cell r="P2191">
            <v>0</v>
          </cell>
          <cell r="AC2191">
            <v>0</v>
          </cell>
          <cell r="AG2191">
            <v>0</v>
          </cell>
        </row>
        <row r="2192">
          <cell r="P2192">
            <v>0.74</v>
          </cell>
          <cell r="AC2192">
            <v>2.96</v>
          </cell>
          <cell r="AG2192">
            <v>5.9200000000000008</v>
          </cell>
        </row>
        <row r="2193">
          <cell r="P2193">
            <v>0</v>
          </cell>
          <cell r="AC2193">
            <v>0</v>
          </cell>
          <cell r="AG2193">
            <v>0</v>
          </cell>
        </row>
        <row r="2194">
          <cell r="P2194">
            <v>0</v>
          </cell>
          <cell r="AC2194">
            <v>0</v>
          </cell>
          <cell r="AG2194">
            <v>0</v>
          </cell>
        </row>
        <row r="2195">
          <cell r="P2195">
            <v>0.03</v>
          </cell>
          <cell r="AC2195">
            <v>0.12</v>
          </cell>
          <cell r="AG2195">
            <v>0.24</v>
          </cell>
        </row>
        <row r="2196">
          <cell r="P2196">
            <v>0</v>
          </cell>
          <cell r="AC2196">
            <v>0</v>
          </cell>
          <cell r="AG2196">
            <v>0</v>
          </cell>
        </row>
        <row r="2197">
          <cell r="P2197">
            <v>0</v>
          </cell>
          <cell r="AC2197">
            <v>0</v>
          </cell>
          <cell r="AG2197">
            <v>0</v>
          </cell>
        </row>
        <row r="2198">
          <cell r="P2198">
            <v>0</v>
          </cell>
          <cell r="AC2198">
            <v>0</v>
          </cell>
          <cell r="AG2198">
            <v>0</v>
          </cell>
        </row>
        <row r="2199">
          <cell r="P2199">
            <v>0</v>
          </cell>
          <cell r="AC2199">
            <v>0</v>
          </cell>
          <cell r="AG2199">
            <v>0</v>
          </cell>
        </row>
        <row r="2200">
          <cell r="P2200">
            <v>0</v>
          </cell>
          <cell r="AC2200">
            <v>0</v>
          </cell>
          <cell r="AG2200">
            <v>0</v>
          </cell>
        </row>
        <row r="2201">
          <cell r="P2201">
            <v>0</v>
          </cell>
          <cell r="AC2201">
            <v>0</v>
          </cell>
          <cell r="AG2201">
            <v>0</v>
          </cell>
        </row>
        <row r="2202">
          <cell r="P2202">
            <v>0</v>
          </cell>
          <cell r="AC2202">
            <v>0</v>
          </cell>
          <cell r="AG2202">
            <v>0</v>
          </cell>
        </row>
        <row r="2203">
          <cell r="P2203">
            <v>0</v>
          </cell>
          <cell r="AC2203">
            <v>0</v>
          </cell>
          <cell r="AG2203">
            <v>0</v>
          </cell>
        </row>
        <row r="2204">
          <cell r="P2204">
            <v>0</v>
          </cell>
          <cell r="AC2204">
            <v>0</v>
          </cell>
          <cell r="AG2204">
            <v>0</v>
          </cell>
        </row>
        <row r="2205">
          <cell r="P2205">
            <v>0</v>
          </cell>
          <cell r="AC2205">
            <v>0</v>
          </cell>
          <cell r="AG2205">
            <v>0</v>
          </cell>
        </row>
        <row r="2206">
          <cell r="P2206">
            <v>0</v>
          </cell>
          <cell r="AC2206">
            <v>0</v>
          </cell>
          <cell r="AG2206">
            <v>0</v>
          </cell>
        </row>
        <row r="2207">
          <cell r="P2207">
            <v>0</v>
          </cell>
          <cell r="AC2207">
            <v>0</v>
          </cell>
          <cell r="AG2207">
            <v>0</v>
          </cell>
        </row>
        <row r="2208">
          <cell r="P2208">
            <v>1.2729999999999999</v>
          </cell>
          <cell r="AC2208">
            <v>5.0919999999999996</v>
          </cell>
          <cell r="AG2208">
            <v>10.183999999999999</v>
          </cell>
        </row>
        <row r="2209">
          <cell r="P2209">
            <v>0</v>
          </cell>
          <cell r="AC2209">
            <v>0</v>
          </cell>
          <cell r="AG2209">
            <v>0</v>
          </cell>
        </row>
        <row r="2210">
          <cell r="P2210">
            <v>0</v>
          </cell>
          <cell r="AC2210">
            <v>0</v>
          </cell>
          <cell r="AG2210">
            <v>0</v>
          </cell>
        </row>
        <row r="2211">
          <cell r="P2211">
            <v>0</v>
          </cell>
          <cell r="AC2211">
            <v>0</v>
          </cell>
          <cell r="AG2211">
            <v>0</v>
          </cell>
        </row>
        <row r="2212">
          <cell r="P2212">
            <v>0</v>
          </cell>
          <cell r="AC2212">
            <v>0</v>
          </cell>
          <cell r="AG2212">
            <v>0</v>
          </cell>
        </row>
        <row r="2213">
          <cell r="P2213">
            <v>0</v>
          </cell>
          <cell r="AC2213">
            <v>0</v>
          </cell>
          <cell r="AG2213">
            <v>0</v>
          </cell>
        </row>
        <row r="2214">
          <cell r="P2214">
            <v>0</v>
          </cell>
          <cell r="AC2214">
            <v>0</v>
          </cell>
          <cell r="AG2214">
            <v>0</v>
          </cell>
        </row>
        <row r="2215">
          <cell r="P2215">
            <v>0</v>
          </cell>
          <cell r="AC2215">
            <v>0</v>
          </cell>
          <cell r="AG2215">
            <v>0</v>
          </cell>
        </row>
        <row r="2216">
          <cell r="P2216">
            <v>0</v>
          </cell>
          <cell r="AC2216">
            <v>0</v>
          </cell>
          <cell r="AG2216">
            <v>0</v>
          </cell>
        </row>
        <row r="2217">
          <cell r="P2217">
            <v>0</v>
          </cell>
          <cell r="AC2217">
            <v>0</v>
          </cell>
          <cell r="AG2217">
            <v>0</v>
          </cell>
        </row>
        <row r="2218">
          <cell r="P2218">
            <v>0</v>
          </cell>
          <cell r="AC2218">
            <v>0</v>
          </cell>
          <cell r="AG2218">
            <v>0</v>
          </cell>
        </row>
        <row r="2219">
          <cell r="P2219">
            <v>0</v>
          </cell>
          <cell r="AC2219">
            <v>0</v>
          </cell>
          <cell r="AG2219">
            <v>0</v>
          </cell>
        </row>
        <row r="2220">
          <cell r="P2220">
            <v>0</v>
          </cell>
          <cell r="AC2220">
            <v>0</v>
          </cell>
          <cell r="AG2220">
            <v>0</v>
          </cell>
        </row>
        <row r="2221">
          <cell r="P2221">
            <v>0</v>
          </cell>
          <cell r="AC2221">
            <v>0</v>
          </cell>
          <cell r="AG2221">
            <v>0</v>
          </cell>
        </row>
        <row r="2222">
          <cell r="P2222">
            <v>0</v>
          </cell>
          <cell r="AC2222">
            <v>0</v>
          </cell>
          <cell r="AG2222">
            <v>0</v>
          </cell>
        </row>
        <row r="2223">
          <cell r="P2223">
            <v>0</v>
          </cell>
          <cell r="AC2223">
            <v>0</v>
          </cell>
          <cell r="AG2223">
            <v>0</v>
          </cell>
        </row>
        <row r="2224">
          <cell r="P2224">
            <v>0</v>
          </cell>
          <cell r="AC2224">
            <v>0</v>
          </cell>
          <cell r="AG2224">
            <v>0</v>
          </cell>
        </row>
        <row r="2225">
          <cell r="P2225">
            <v>0</v>
          </cell>
          <cell r="AC2225">
            <v>0</v>
          </cell>
          <cell r="AG2225">
            <v>0</v>
          </cell>
        </row>
        <row r="2226">
          <cell r="P2226">
            <v>0</v>
          </cell>
          <cell r="AC2226">
            <v>0</v>
          </cell>
          <cell r="AG2226">
            <v>0</v>
          </cell>
        </row>
        <row r="2227">
          <cell r="P2227">
            <v>0</v>
          </cell>
          <cell r="AC2227">
            <v>0</v>
          </cell>
          <cell r="AG2227">
            <v>0</v>
          </cell>
        </row>
        <row r="2228">
          <cell r="P2228">
            <v>0</v>
          </cell>
          <cell r="AC2228">
            <v>0</v>
          </cell>
          <cell r="AG2228">
            <v>0</v>
          </cell>
        </row>
        <row r="2229">
          <cell r="P2229">
            <v>0</v>
          </cell>
          <cell r="AC2229">
            <v>0</v>
          </cell>
          <cell r="AG2229">
            <v>0</v>
          </cell>
        </row>
        <row r="2230">
          <cell r="P2230">
            <v>0</v>
          </cell>
          <cell r="AC2230">
            <v>0</v>
          </cell>
          <cell r="AG2230">
            <v>0</v>
          </cell>
        </row>
        <row r="2231">
          <cell r="P2231">
            <v>0</v>
          </cell>
          <cell r="AC2231">
            <v>0</v>
          </cell>
          <cell r="AG2231">
            <v>0</v>
          </cell>
        </row>
        <row r="2232">
          <cell r="P2232">
            <v>0</v>
          </cell>
          <cell r="AC2232">
            <v>0</v>
          </cell>
          <cell r="AG2232">
            <v>0</v>
          </cell>
        </row>
        <row r="2233">
          <cell r="P2233">
            <v>0</v>
          </cell>
          <cell r="AC2233">
            <v>0</v>
          </cell>
          <cell r="AG2233">
            <v>0</v>
          </cell>
        </row>
        <row r="2234">
          <cell r="P2234">
            <v>0.32400733500000001</v>
          </cell>
          <cell r="AC2234">
            <v>1.2318116699999999</v>
          </cell>
          <cell r="AG2234">
            <v>2.5278410100000004</v>
          </cell>
        </row>
        <row r="2235">
          <cell r="P2235">
            <v>0</v>
          </cell>
          <cell r="AC2235">
            <v>0</v>
          </cell>
          <cell r="AG2235">
            <v>0</v>
          </cell>
        </row>
        <row r="2236">
          <cell r="P2236">
            <v>0</v>
          </cell>
          <cell r="AC2236">
            <v>0</v>
          </cell>
          <cell r="AG2236">
            <v>0</v>
          </cell>
        </row>
        <row r="2237">
          <cell r="P2237">
            <v>1.059694578</v>
          </cell>
          <cell r="AC2237">
            <v>4.0287487559999997</v>
          </cell>
          <cell r="AG2237">
            <v>8.2675270679999997</v>
          </cell>
        </row>
        <row r="2238">
          <cell r="P2238">
            <v>0.31765425000000003</v>
          </cell>
          <cell r="AC2238">
            <v>1.2706170000000001</v>
          </cell>
          <cell r="AG2238">
            <v>2.5412339999999998</v>
          </cell>
        </row>
        <row r="2239">
          <cell r="P2239">
            <v>0</v>
          </cell>
          <cell r="AC2239">
            <v>0</v>
          </cell>
          <cell r="AG2239">
            <v>0</v>
          </cell>
        </row>
        <row r="2240">
          <cell r="P2240">
            <v>0.42353719995967354</v>
          </cell>
          <cell r="AC2240">
            <v>1.6102044899367769</v>
          </cell>
          <cell r="AG2240">
            <v>3.3043532897754702</v>
          </cell>
        </row>
        <row r="2241">
          <cell r="P2241">
            <v>0.11526236935289999</v>
          </cell>
          <cell r="AC2241">
            <v>0.4382046834858</v>
          </cell>
          <cell r="AG2241">
            <v>0.89925416089740007</v>
          </cell>
        </row>
        <row r="2242">
          <cell r="P2242">
            <v>0.15374400358536111</v>
          </cell>
          <cell r="AC2242">
            <v>0.58450422984704997</v>
          </cell>
          <cell r="AG2242">
            <v>1.1994802441884942</v>
          </cell>
        </row>
        <row r="2243">
          <cell r="P2243">
            <v>0.31752718830000004</v>
          </cell>
          <cell r="AC2243">
            <v>1.2071754366</v>
          </cell>
          <cell r="AG2243">
            <v>2.4772841898000006</v>
          </cell>
        </row>
        <row r="2244">
          <cell r="P2244">
            <v>0</v>
          </cell>
          <cell r="AC2244">
            <v>0</v>
          </cell>
          <cell r="AG2244">
            <v>0</v>
          </cell>
        </row>
        <row r="2245">
          <cell r="P2245">
            <v>4.3113510000000002</v>
          </cell>
          <cell r="AC2245">
            <v>16.390902000000001</v>
          </cell>
          <cell r="AG2245">
            <v>33.636306000000005</v>
          </cell>
        </row>
        <row r="2246">
          <cell r="P2246">
            <v>0.41366036477937601</v>
          </cell>
          <cell r="AC2246">
            <v>1.654641459117504</v>
          </cell>
          <cell r="AG2246">
            <v>3.4002881984864715</v>
          </cell>
        </row>
        <row r="2247">
          <cell r="P2247">
            <v>0</v>
          </cell>
          <cell r="AC2247">
            <v>0</v>
          </cell>
          <cell r="AG2247">
            <v>0</v>
          </cell>
        </row>
        <row r="2248">
          <cell r="P2248">
            <v>0</v>
          </cell>
          <cell r="AC2248">
            <v>0</v>
          </cell>
          <cell r="AG2248">
            <v>0</v>
          </cell>
        </row>
        <row r="2249">
          <cell r="P2249">
            <v>0</v>
          </cell>
          <cell r="AC2249">
            <v>0</v>
          </cell>
          <cell r="AG2249">
            <v>0</v>
          </cell>
        </row>
        <row r="2250">
          <cell r="P2250">
            <v>0</v>
          </cell>
          <cell r="AC2250">
            <v>0</v>
          </cell>
          <cell r="AG2250">
            <v>0</v>
          </cell>
        </row>
        <row r="2251">
          <cell r="P2251">
            <v>2.9489640839999998E-2</v>
          </cell>
          <cell r="AC2251">
            <v>0.11211376968</v>
          </cell>
          <cell r="AG2251">
            <v>0.23007233303999999</v>
          </cell>
        </row>
        <row r="2252">
          <cell r="P2252">
            <v>0</v>
          </cell>
          <cell r="AC2252">
            <v>0</v>
          </cell>
          <cell r="AG2252">
            <v>0</v>
          </cell>
        </row>
        <row r="2253">
          <cell r="P2253">
            <v>0.59440500000000007</v>
          </cell>
          <cell r="AC2253">
            <v>2.2598099999999999</v>
          </cell>
          <cell r="AG2253">
            <v>4.6374300000000002</v>
          </cell>
        </row>
        <row r="2254">
          <cell r="P2254">
            <v>0.11</v>
          </cell>
          <cell r="AC2254">
            <v>0.44</v>
          </cell>
          <cell r="AG2254">
            <v>0.88</v>
          </cell>
        </row>
        <row r="2255">
          <cell r="P2255">
            <v>0</v>
          </cell>
          <cell r="AC2255">
            <v>0</v>
          </cell>
          <cell r="AG2255">
            <v>0</v>
          </cell>
        </row>
        <row r="2256">
          <cell r="P2256">
            <v>0</v>
          </cell>
          <cell r="AC2256">
            <v>0</v>
          </cell>
          <cell r="AG2256">
            <v>0</v>
          </cell>
        </row>
        <row r="2257">
          <cell r="P2257">
            <v>0</v>
          </cell>
          <cell r="AC2257">
            <v>0</v>
          </cell>
          <cell r="AG2257">
            <v>0</v>
          </cell>
        </row>
        <row r="2258">
          <cell r="P2258">
            <v>0</v>
          </cell>
          <cell r="AC2258">
            <v>0</v>
          </cell>
          <cell r="AG2258">
            <v>0</v>
          </cell>
        </row>
        <row r="2259">
          <cell r="P2259">
            <v>0</v>
          </cell>
          <cell r="AC2259">
            <v>0</v>
          </cell>
          <cell r="AG2259">
            <v>0</v>
          </cell>
        </row>
        <row r="2260">
          <cell r="P2260">
            <v>0</v>
          </cell>
          <cell r="AC2260">
            <v>0</v>
          </cell>
          <cell r="AG2260">
            <v>0</v>
          </cell>
        </row>
        <row r="2261">
          <cell r="P2261">
            <v>0</v>
          </cell>
          <cell r="AC2261">
            <v>0</v>
          </cell>
          <cell r="AG2261">
            <v>0</v>
          </cell>
        </row>
        <row r="2262">
          <cell r="P2262">
            <v>6.6</v>
          </cell>
          <cell r="AC2262">
            <v>6.6</v>
          </cell>
          <cell r="AG2262">
            <v>33</v>
          </cell>
        </row>
        <row r="2263">
          <cell r="P2263">
            <v>0</v>
          </cell>
          <cell r="AC2263">
            <v>0</v>
          </cell>
          <cell r="AG2263">
            <v>0</v>
          </cell>
        </row>
        <row r="2264">
          <cell r="P2264">
            <v>0</v>
          </cell>
          <cell r="AC2264">
            <v>0</v>
          </cell>
          <cell r="AG2264">
            <v>0</v>
          </cell>
        </row>
        <row r="2265">
          <cell r="P2265">
            <v>0</v>
          </cell>
          <cell r="AC2265">
            <v>0</v>
          </cell>
          <cell r="AG2265">
            <v>0</v>
          </cell>
        </row>
        <row r="2266">
          <cell r="P2266">
            <v>0</v>
          </cell>
          <cell r="AC2266">
            <v>0</v>
          </cell>
          <cell r="AG2266">
            <v>0</v>
          </cell>
        </row>
        <row r="2267">
          <cell r="P2267">
            <v>0.1</v>
          </cell>
          <cell r="AC2267">
            <v>0.4</v>
          </cell>
          <cell r="AG2267">
            <v>0.79999999999999993</v>
          </cell>
        </row>
        <row r="2268">
          <cell r="P2268">
            <v>0</v>
          </cell>
          <cell r="AC2268">
            <v>0</v>
          </cell>
          <cell r="AG2268">
            <v>0</v>
          </cell>
        </row>
        <row r="2269">
          <cell r="P2269">
            <v>0.36676393325000001</v>
          </cell>
          <cell r="AC2269">
            <v>1.467055733</v>
          </cell>
          <cell r="AG2269">
            <v>2.9341114660000005</v>
          </cell>
        </row>
        <row r="2270">
          <cell r="P2270">
            <v>0.3</v>
          </cell>
          <cell r="AC2270">
            <v>1.2</v>
          </cell>
          <cell r="AG2270">
            <v>2.4</v>
          </cell>
        </row>
        <row r="2271">
          <cell r="P2271">
            <v>0</v>
          </cell>
          <cell r="AC2271">
            <v>0</v>
          </cell>
          <cell r="AG2271">
            <v>0</v>
          </cell>
        </row>
        <row r="2272">
          <cell r="P2272">
            <v>0</v>
          </cell>
          <cell r="AC2272">
            <v>0</v>
          </cell>
          <cell r="AG2272">
            <v>0</v>
          </cell>
        </row>
        <row r="2273">
          <cell r="P2273">
            <v>0</v>
          </cell>
          <cell r="AC2273">
            <v>0</v>
          </cell>
          <cell r="AG2273">
            <v>0</v>
          </cell>
        </row>
        <row r="2274">
          <cell r="P2274">
            <v>0.1</v>
          </cell>
          <cell r="AC2274">
            <v>0.4</v>
          </cell>
          <cell r="AG2274">
            <v>0.79999999999999993</v>
          </cell>
        </row>
        <row r="2275">
          <cell r="P2275">
            <v>0</v>
          </cell>
          <cell r="AC2275">
            <v>0</v>
          </cell>
          <cell r="AG2275">
            <v>0</v>
          </cell>
        </row>
        <row r="2276">
          <cell r="P2276">
            <v>0</v>
          </cell>
          <cell r="AC2276">
            <v>0</v>
          </cell>
          <cell r="AG2276">
            <v>0</v>
          </cell>
        </row>
        <row r="2277">
          <cell r="P2277">
            <v>0</v>
          </cell>
          <cell r="AC2277">
            <v>0</v>
          </cell>
          <cell r="AG2277">
            <v>0</v>
          </cell>
        </row>
        <row r="2278">
          <cell r="P2278">
            <v>0</v>
          </cell>
          <cell r="AC2278">
            <v>0</v>
          </cell>
          <cell r="AG2278">
            <v>0</v>
          </cell>
        </row>
        <row r="2279">
          <cell r="P2279">
            <v>0</v>
          </cell>
          <cell r="AC2279">
            <v>0</v>
          </cell>
          <cell r="AG2279">
            <v>0</v>
          </cell>
        </row>
        <row r="2280">
          <cell r="P2280">
            <v>0.06</v>
          </cell>
          <cell r="AC2280">
            <v>0.24</v>
          </cell>
          <cell r="AG2280">
            <v>0.48</v>
          </cell>
        </row>
        <row r="2281">
          <cell r="P2281">
            <v>0.5</v>
          </cell>
          <cell r="AC2281">
            <v>2</v>
          </cell>
          <cell r="AG2281">
            <v>4</v>
          </cell>
        </row>
        <row r="2282">
          <cell r="P2282">
            <v>0</v>
          </cell>
          <cell r="AC2282">
            <v>0</v>
          </cell>
          <cell r="AG2282">
            <v>0</v>
          </cell>
        </row>
        <row r="2283">
          <cell r="P2283">
            <v>0</v>
          </cell>
          <cell r="AC2283">
            <v>0</v>
          </cell>
          <cell r="AG2283">
            <v>0</v>
          </cell>
        </row>
        <row r="2284">
          <cell r="P2284">
            <v>0</v>
          </cell>
          <cell r="AC2284">
            <v>0</v>
          </cell>
          <cell r="AG2284">
            <v>0</v>
          </cell>
        </row>
        <row r="2285">
          <cell r="P2285">
            <v>0</v>
          </cell>
          <cell r="AC2285">
            <v>0</v>
          </cell>
          <cell r="AG2285">
            <v>0</v>
          </cell>
        </row>
        <row r="2286">
          <cell r="P2286">
            <v>0</v>
          </cell>
          <cell r="AC2286">
            <v>0</v>
          </cell>
          <cell r="AG2286">
            <v>0</v>
          </cell>
        </row>
        <row r="2287">
          <cell r="P2287">
            <v>0</v>
          </cell>
          <cell r="AC2287">
            <v>0</v>
          </cell>
          <cell r="AG2287">
            <v>0</v>
          </cell>
        </row>
        <row r="2288">
          <cell r="P2288">
            <v>0</v>
          </cell>
          <cell r="AC2288">
            <v>0</v>
          </cell>
          <cell r="AG2288">
            <v>0</v>
          </cell>
        </row>
        <row r="2289">
          <cell r="P2289">
            <v>0</v>
          </cell>
          <cell r="AC2289">
            <v>0</v>
          </cell>
          <cell r="AG2289">
            <v>0</v>
          </cell>
        </row>
        <row r="2290">
          <cell r="P2290">
            <v>0</v>
          </cell>
          <cell r="AC2290">
            <v>0</v>
          </cell>
          <cell r="AG2290">
            <v>0</v>
          </cell>
        </row>
        <row r="2291">
          <cell r="P2291">
            <v>0</v>
          </cell>
          <cell r="AC2291">
            <v>0</v>
          </cell>
          <cell r="AG2291">
            <v>0</v>
          </cell>
        </row>
        <row r="2292">
          <cell r="P2292">
            <v>0</v>
          </cell>
          <cell r="AC2292">
            <v>0</v>
          </cell>
          <cell r="AG2292">
            <v>0.8</v>
          </cell>
        </row>
        <row r="2293">
          <cell r="P2293">
            <v>0</v>
          </cell>
          <cell r="AC2293">
            <v>0</v>
          </cell>
          <cell r="AG2293">
            <v>0</v>
          </cell>
        </row>
        <row r="2294">
          <cell r="P2294">
            <v>0</v>
          </cell>
          <cell r="AC2294">
            <v>0</v>
          </cell>
          <cell r="AG2294">
            <v>0</v>
          </cell>
        </row>
        <row r="2295">
          <cell r="P2295">
            <v>0</v>
          </cell>
          <cell r="AC2295">
            <v>0</v>
          </cell>
          <cell r="AG2295">
            <v>0</v>
          </cell>
        </row>
        <row r="2296">
          <cell r="P2296">
            <v>0.10799999999999998</v>
          </cell>
          <cell r="AC2296">
            <v>0.43199999999999994</v>
          </cell>
          <cell r="AG2296">
            <v>0.86399999999999988</v>
          </cell>
        </row>
        <row r="2297">
          <cell r="P2297">
            <v>0</v>
          </cell>
          <cell r="AC2297">
            <v>0</v>
          </cell>
          <cell r="AG2297">
            <v>0</v>
          </cell>
        </row>
        <row r="2298">
          <cell r="P2298">
            <v>0</v>
          </cell>
          <cell r="AC2298">
            <v>0</v>
          </cell>
          <cell r="AG2298">
            <v>0</v>
          </cell>
        </row>
        <row r="2299">
          <cell r="P2299">
            <v>0</v>
          </cell>
          <cell r="AC2299">
            <v>0</v>
          </cell>
          <cell r="AG2299">
            <v>0</v>
          </cell>
        </row>
        <row r="2300">
          <cell r="P2300">
            <v>0</v>
          </cell>
          <cell r="AC2300">
            <v>0</v>
          </cell>
          <cell r="AG2300">
            <v>0</v>
          </cell>
        </row>
        <row r="2301">
          <cell r="P2301">
            <v>0</v>
          </cell>
          <cell r="AC2301">
            <v>0</v>
          </cell>
          <cell r="AG2301">
            <v>0</v>
          </cell>
        </row>
        <row r="2302">
          <cell r="P2302">
            <v>0</v>
          </cell>
          <cell r="AC2302">
            <v>0</v>
          </cell>
          <cell r="AG2302">
            <v>0</v>
          </cell>
        </row>
        <row r="2303">
          <cell r="P2303">
            <v>0</v>
          </cell>
          <cell r="AC2303">
            <v>0</v>
          </cell>
          <cell r="AG2303">
            <v>0</v>
          </cell>
        </row>
        <row r="2304">
          <cell r="P2304">
            <v>0</v>
          </cell>
          <cell r="AC2304">
            <v>0</v>
          </cell>
          <cell r="AG2304">
            <v>0</v>
          </cell>
        </row>
        <row r="2305">
          <cell r="P2305">
            <v>0</v>
          </cell>
          <cell r="AC2305">
            <v>0</v>
          </cell>
          <cell r="AG2305">
            <v>0</v>
          </cell>
        </row>
        <row r="2306">
          <cell r="P2306">
            <v>0</v>
          </cell>
          <cell r="AC2306">
            <v>0</v>
          </cell>
          <cell r="AG2306">
            <v>0</v>
          </cell>
        </row>
        <row r="2307">
          <cell r="P2307">
            <v>0</v>
          </cell>
          <cell r="AC2307">
            <v>0</v>
          </cell>
          <cell r="AG2307">
            <v>0</v>
          </cell>
        </row>
        <row r="2308">
          <cell r="P2308">
            <v>0</v>
          </cell>
          <cell r="AC2308">
            <v>0</v>
          </cell>
          <cell r="AG2308">
            <v>0</v>
          </cell>
        </row>
        <row r="2309">
          <cell r="P2309">
            <v>0</v>
          </cell>
          <cell r="AC2309">
            <v>0</v>
          </cell>
          <cell r="AG2309">
            <v>0</v>
          </cell>
        </row>
        <row r="2310">
          <cell r="P2310">
            <v>0</v>
          </cell>
          <cell r="AC2310">
            <v>0</v>
          </cell>
          <cell r="AG2310">
            <v>0</v>
          </cell>
        </row>
        <row r="2311">
          <cell r="P2311">
            <v>0</v>
          </cell>
          <cell r="AC2311">
            <v>0</v>
          </cell>
          <cell r="AG2311">
            <v>0</v>
          </cell>
        </row>
        <row r="2312">
          <cell r="P2312">
            <v>0</v>
          </cell>
          <cell r="AC2312">
            <v>0</v>
          </cell>
          <cell r="AG2312">
            <v>0</v>
          </cell>
        </row>
        <row r="2313">
          <cell r="P2313">
            <v>0</v>
          </cell>
          <cell r="AC2313">
            <v>0</v>
          </cell>
          <cell r="AG2313">
            <v>0</v>
          </cell>
        </row>
        <row r="2314">
          <cell r="P2314">
            <v>0</v>
          </cell>
          <cell r="AC2314">
            <v>0</v>
          </cell>
          <cell r="AG2314">
            <v>0</v>
          </cell>
        </row>
        <row r="2315">
          <cell r="P2315">
            <v>0</v>
          </cell>
          <cell r="AC2315">
            <v>0</v>
          </cell>
          <cell r="AG2315">
            <v>0</v>
          </cell>
        </row>
        <row r="2316">
          <cell r="P2316">
            <v>0</v>
          </cell>
          <cell r="AC2316">
            <v>0</v>
          </cell>
          <cell r="AG2316">
            <v>0</v>
          </cell>
        </row>
        <row r="2317">
          <cell r="P2317">
            <v>0</v>
          </cell>
          <cell r="AC2317">
            <v>0</v>
          </cell>
          <cell r="AG2317">
            <v>0</v>
          </cell>
        </row>
        <row r="2318">
          <cell r="P2318">
            <v>0</v>
          </cell>
          <cell r="AC2318">
            <v>0</v>
          </cell>
          <cell r="AG2318">
            <v>0</v>
          </cell>
        </row>
        <row r="2319">
          <cell r="P2319">
            <v>0</v>
          </cell>
          <cell r="AC2319">
            <v>0</v>
          </cell>
          <cell r="AG2319">
            <v>0</v>
          </cell>
        </row>
        <row r="2320">
          <cell r="P2320">
            <v>0</v>
          </cell>
          <cell r="AC2320">
            <v>0</v>
          </cell>
          <cell r="AG2320">
            <v>0</v>
          </cell>
        </row>
        <row r="2321">
          <cell r="P2321">
            <v>0</v>
          </cell>
          <cell r="AC2321">
            <v>0</v>
          </cell>
          <cell r="AG2321">
            <v>0</v>
          </cell>
        </row>
        <row r="2322">
          <cell r="P2322">
            <v>0</v>
          </cell>
          <cell r="AC2322">
            <v>0</v>
          </cell>
          <cell r="AG2322">
            <v>0</v>
          </cell>
        </row>
        <row r="2323">
          <cell r="P2323">
            <v>1</v>
          </cell>
          <cell r="AC2323">
            <v>4</v>
          </cell>
          <cell r="AG2323">
            <v>8</v>
          </cell>
        </row>
        <row r="2324">
          <cell r="P2324">
            <v>0</v>
          </cell>
          <cell r="AC2324">
            <v>0</v>
          </cell>
          <cell r="AG2324">
            <v>0</v>
          </cell>
        </row>
        <row r="2325">
          <cell r="P2325">
            <v>0</v>
          </cell>
          <cell r="AC2325">
            <v>0</v>
          </cell>
          <cell r="AG2325">
            <v>0</v>
          </cell>
        </row>
        <row r="2326">
          <cell r="P2326">
            <v>0</v>
          </cell>
          <cell r="AC2326">
            <v>0</v>
          </cell>
          <cell r="AG2326">
            <v>0</v>
          </cell>
        </row>
        <row r="2327">
          <cell r="P2327">
            <v>0.1</v>
          </cell>
          <cell r="AC2327">
            <v>0.4</v>
          </cell>
          <cell r="AG2327">
            <v>0.79999999999999993</v>
          </cell>
        </row>
        <row r="2328">
          <cell r="P2328">
            <v>0</v>
          </cell>
          <cell r="AC2328">
            <v>0</v>
          </cell>
          <cell r="AG2328">
            <v>0</v>
          </cell>
        </row>
        <row r="2329">
          <cell r="P2329">
            <v>0</v>
          </cell>
          <cell r="AC2329">
            <v>0</v>
          </cell>
          <cell r="AG2329">
            <v>0</v>
          </cell>
        </row>
        <row r="2330">
          <cell r="P2330">
            <v>0</v>
          </cell>
          <cell r="AC2330">
            <v>0</v>
          </cell>
          <cell r="AG2330">
            <v>0</v>
          </cell>
        </row>
        <row r="2331">
          <cell r="P2331">
            <v>0</v>
          </cell>
          <cell r="AC2331">
            <v>0</v>
          </cell>
          <cell r="AG2331">
            <v>0</v>
          </cell>
        </row>
        <row r="2332">
          <cell r="P2332">
            <v>0</v>
          </cell>
          <cell r="AC2332">
            <v>0</v>
          </cell>
          <cell r="AG2332">
            <v>0</v>
          </cell>
        </row>
        <row r="2333">
          <cell r="P2333">
            <v>0</v>
          </cell>
          <cell r="AC2333">
            <v>0</v>
          </cell>
          <cell r="AG2333">
            <v>0</v>
          </cell>
        </row>
        <row r="2334">
          <cell r="P2334">
            <v>0</v>
          </cell>
          <cell r="AC2334">
            <v>0</v>
          </cell>
          <cell r="AG2334">
            <v>0</v>
          </cell>
        </row>
        <row r="2335">
          <cell r="P2335">
            <v>0</v>
          </cell>
          <cell r="AC2335">
            <v>0</v>
          </cell>
          <cell r="AG2335">
            <v>0</v>
          </cell>
        </row>
        <row r="2336">
          <cell r="P2336">
            <v>0</v>
          </cell>
          <cell r="AC2336">
            <v>0</v>
          </cell>
          <cell r="AG2336">
            <v>0</v>
          </cell>
        </row>
        <row r="2337">
          <cell r="P2337">
            <v>0</v>
          </cell>
          <cell r="AC2337">
            <v>0</v>
          </cell>
          <cell r="AG2337">
            <v>0</v>
          </cell>
        </row>
        <row r="2338">
          <cell r="P2338">
            <v>0</v>
          </cell>
          <cell r="AC2338">
            <v>0</v>
          </cell>
          <cell r="AG2338">
            <v>0</v>
          </cell>
        </row>
        <row r="2339">
          <cell r="P2339">
            <v>1.2729999999999999</v>
          </cell>
          <cell r="AC2339">
            <v>5.0919999999999996</v>
          </cell>
          <cell r="AG2339">
            <v>10.183999999999999</v>
          </cell>
        </row>
        <row r="2340">
          <cell r="P2340">
            <v>0</v>
          </cell>
          <cell r="AC2340">
            <v>0</v>
          </cell>
          <cell r="AG2340">
            <v>0</v>
          </cell>
        </row>
        <row r="2341">
          <cell r="P2341">
            <v>0</v>
          </cell>
          <cell r="AC2341">
            <v>0</v>
          </cell>
          <cell r="AG2341">
            <v>0</v>
          </cell>
        </row>
        <row r="2342">
          <cell r="P2342">
            <v>0</v>
          </cell>
          <cell r="AC2342">
            <v>0</v>
          </cell>
          <cell r="AG2342">
            <v>0</v>
          </cell>
        </row>
        <row r="2343">
          <cell r="P2343">
            <v>0</v>
          </cell>
          <cell r="AC2343">
            <v>0</v>
          </cell>
          <cell r="AG2343">
            <v>0</v>
          </cell>
        </row>
        <row r="2344">
          <cell r="P2344">
            <v>0</v>
          </cell>
          <cell r="AC2344">
            <v>0</v>
          </cell>
          <cell r="AG2344">
            <v>0</v>
          </cell>
        </row>
        <row r="2345">
          <cell r="P2345">
            <v>0</v>
          </cell>
          <cell r="AC2345">
            <v>0</v>
          </cell>
          <cell r="AG2345">
            <v>0</v>
          </cell>
        </row>
        <row r="2346">
          <cell r="P2346">
            <v>0</v>
          </cell>
          <cell r="AC2346">
            <v>0</v>
          </cell>
          <cell r="AG2346">
            <v>0</v>
          </cell>
        </row>
        <row r="2347">
          <cell r="P2347">
            <v>0</v>
          </cell>
          <cell r="AC2347">
            <v>0</v>
          </cell>
          <cell r="AG2347">
            <v>0</v>
          </cell>
        </row>
        <row r="2348">
          <cell r="P2348">
            <v>0</v>
          </cell>
          <cell r="AC2348">
            <v>0</v>
          </cell>
          <cell r="AG2348">
            <v>0</v>
          </cell>
        </row>
        <row r="2349">
          <cell r="P2349">
            <v>0</v>
          </cell>
          <cell r="AC2349">
            <v>0</v>
          </cell>
          <cell r="AG2349">
            <v>0</v>
          </cell>
        </row>
        <row r="2350">
          <cell r="P2350">
            <v>0</v>
          </cell>
          <cell r="AC2350">
            <v>0</v>
          </cell>
          <cell r="AG2350">
            <v>0</v>
          </cell>
        </row>
        <row r="2351">
          <cell r="P2351">
            <v>0</v>
          </cell>
          <cell r="AC2351">
            <v>0</v>
          </cell>
          <cell r="AG2351">
            <v>0</v>
          </cell>
        </row>
        <row r="2352">
          <cell r="P2352">
            <v>0</v>
          </cell>
          <cell r="AC2352">
            <v>0</v>
          </cell>
          <cell r="AG2352">
            <v>0</v>
          </cell>
        </row>
        <row r="2353">
          <cell r="P2353">
            <v>0</v>
          </cell>
          <cell r="AC2353">
            <v>0</v>
          </cell>
          <cell r="AG2353">
            <v>0</v>
          </cell>
        </row>
        <row r="2354">
          <cell r="P2354">
            <v>0</v>
          </cell>
          <cell r="AC2354">
            <v>0</v>
          </cell>
          <cell r="AG2354">
            <v>0</v>
          </cell>
        </row>
        <row r="2355">
          <cell r="P2355">
            <v>0</v>
          </cell>
          <cell r="AC2355">
            <v>0</v>
          </cell>
          <cell r="AG2355">
            <v>0</v>
          </cell>
        </row>
        <row r="2356">
          <cell r="P2356">
            <v>0</v>
          </cell>
          <cell r="AC2356">
            <v>0</v>
          </cell>
          <cell r="AG2356">
            <v>0</v>
          </cell>
        </row>
        <row r="2357">
          <cell r="P2357">
            <v>0</v>
          </cell>
          <cell r="AC2357">
            <v>0</v>
          </cell>
          <cell r="AG2357">
            <v>0</v>
          </cell>
        </row>
        <row r="2358">
          <cell r="P2358">
            <v>0</v>
          </cell>
          <cell r="AC2358">
            <v>0</v>
          </cell>
          <cell r="AG2358">
            <v>0</v>
          </cell>
        </row>
        <row r="2359">
          <cell r="P2359">
            <v>0</v>
          </cell>
          <cell r="AC2359">
            <v>0</v>
          </cell>
          <cell r="AG2359">
            <v>0</v>
          </cell>
        </row>
        <row r="2360">
          <cell r="P2360">
            <v>0</v>
          </cell>
          <cell r="AC2360">
            <v>0</v>
          </cell>
          <cell r="AG2360">
            <v>0</v>
          </cell>
        </row>
        <row r="2361">
          <cell r="P2361">
            <v>0</v>
          </cell>
          <cell r="AC2361">
            <v>0</v>
          </cell>
          <cell r="AG2361">
            <v>0</v>
          </cell>
        </row>
        <row r="2362">
          <cell r="P2362">
            <v>0.49504890000000007</v>
          </cell>
          <cell r="AC2362">
            <v>1.8820778</v>
          </cell>
          <cell r="AG2362">
            <v>3.8622734000000003</v>
          </cell>
        </row>
        <row r="2363">
          <cell r="P2363">
            <v>0</v>
          </cell>
          <cell r="AC2363">
            <v>0</v>
          </cell>
          <cell r="AG2363">
            <v>0</v>
          </cell>
        </row>
        <row r="2364">
          <cell r="P2364">
            <v>0.1076773</v>
          </cell>
          <cell r="AC2364">
            <v>0.41015460000000004</v>
          </cell>
          <cell r="AG2364">
            <v>0.84086379999999994</v>
          </cell>
        </row>
        <row r="2365">
          <cell r="P2365">
            <v>1.0196452733636365</v>
          </cell>
          <cell r="AC2365">
            <v>3.8765561194545457</v>
          </cell>
          <cell r="AG2365">
            <v>7.9551372129090909</v>
          </cell>
        </row>
        <row r="2366">
          <cell r="P2366">
            <v>0</v>
          </cell>
          <cell r="AC2366">
            <v>0</v>
          </cell>
          <cell r="AG2366">
            <v>0</v>
          </cell>
        </row>
        <row r="2367">
          <cell r="P2367">
            <v>0.96420654545454565</v>
          </cell>
          <cell r="AC2367">
            <v>3.6657221818181824</v>
          </cell>
          <cell r="AG2367">
            <v>7.5225483636363641</v>
          </cell>
        </row>
        <row r="2368">
          <cell r="P2368">
            <v>3.3348398352363642</v>
          </cell>
          <cell r="AC2368">
            <v>12.678618837745455</v>
          </cell>
          <cell r="AG2368">
            <v>26.017978178690917</v>
          </cell>
        </row>
        <row r="2369">
          <cell r="P2369">
            <v>0.86907450000000008</v>
          </cell>
          <cell r="AC2369">
            <v>3.4762980000000003</v>
          </cell>
          <cell r="AG2369">
            <v>6.9525960000000007</v>
          </cell>
        </row>
        <row r="2370">
          <cell r="P2370">
            <v>0</v>
          </cell>
          <cell r="AC2370">
            <v>0</v>
          </cell>
          <cell r="AG2370">
            <v>0</v>
          </cell>
        </row>
        <row r="2371">
          <cell r="P2371">
            <v>1.3328639736892081</v>
          </cell>
          <cell r="AC2371">
            <v>5.0673720837842042</v>
          </cell>
          <cell r="AG2371">
            <v>10.398827978541036</v>
          </cell>
        </row>
        <row r="2372">
          <cell r="P2372">
            <v>0.36272860954637998</v>
          </cell>
          <cell r="AC2372">
            <v>1.3790460739347601</v>
          </cell>
          <cell r="AG2372">
            <v>2.8299605121202802</v>
          </cell>
        </row>
        <row r="2373">
          <cell r="P2373">
            <v>0.48382962244918232</v>
          </cell>
          <cell r="AC2373">
            <v>1.8394560664136652</v>
          </cell>
          <cell r="AG2373">
            <v>3.7747745562103949</v>
          </cell>
        </row>
        <row r="2374">
          <cell r="P2374">
            <v>0.99925236789636407</v>
          </cell>
          <cell r="AC2374">
            <v>3.7990249970654553</v>
          </cell>
          <cell r="AG2374">
            <v>7.7960344686509124</v>
          </cell>
        </row>
        <row r="2375">
          <cell r="P2375">
            <v>0</v>
          </cell>
          <cell r="AC2375">
            <v>0</v>
          </cell>
          <cell r="AG2375">
            <v>0</v>
          </cell>
        </row>
        <row r="2376">
          <cell r="P2376">
            <v>10.428894</v>
          </cell>
          <cell r="AC2376">
            <v>39.648587999999997</v>
          </cell>
          <cell r="AG2376">
            <v>81.364164000000002</v>
          </cell>
        </row>
        <row r="2377">
          <cell r="P2377">
            <v>2.688792371065944</v>
          </cell>
          <cell r="AC2377">
            <v>10.755169484263776</v>
          </cell>
          <cell r="AG2377">
            <v>22.101873290162064</v>
          </cell>
        </row>
        <row r="2378">
          <cell r="P2378">
            <v>0</v>
          </cell>
          <cell r="AC2378">
            <v>0</v>
          </cell>
          <cell r="AG2378">
            <v>0</v>
          </cell>
        </row>
        <row r="2379">
          <cell r="P2379">
            <v>0</v>
          </cell>
          <cell r="AC2379">
            <v>0</v>
          </cell>
          <cell r="AG2379">
            <v>0</v>
          </cell>
        </row>
        <row r="2380">
          <cell r="P2380">
            <v>0</v>
          </cell>
          <cell r="AC2380">
            <v>0</v>
          </cell>
          <cell r="AG2380">
            <v>0</v>
          </cell>
        </row>
        <row r="2381">
          <cell r="P2381">
            <v>0</v>
          </cell>
          <cell r="AC2381">
            <v>0</v>
          </cell>
          <cell r="AG2381">
            <v>0</v>
          </cell>
        </row>
        <row r="2382">
          <cell r="P2382">
            <v>7.1333634959999989E-2</v>
          </cell>
          <cell r="AC2382">
            <v>0.27119634191999997</v>
          </cell>
          <cell r="AG2382">
            <v>0.55653088175999998</v>
          </cell>
        </row>
        <row r="2383">
          <cell r="P2383">
            <v>0</v>
          </cell>
          <cell r="AC2383">
            <v>0</v>
          </cell>
          <cell r="AG2383">
            <v>0</v>
          </cell>
        </row>
        <row r="2384">
          <cell r="P2384">
            <v>2.9720249999999999</v>
          </cell>
          <cell r="AC2384">
            <v>11.299050000000001</v>
          </cell>
          <cell r="AG2384">
            <v>23.187149999999999</v>
          </cell>
        </row>
        <row r="2385">
          <cell r="P2385">
            <v>0</v>
          </cell>
          <cell r="AC2385">
            <v>0</v>
          </cell>
          <cell r="AG2385">
            <v>0</v>
          </cell>
        </row>
        <row r="2386">
          <cell r="P2386">
            <v>0</v>
          </cell>
          <cell r="AC2386">
            <v>0</v>
          </cell>
          <cell r="AG2386">
            <v>0</v>
          </cell>
        </row>
        <row r="2387">
          <cell r="P2387">
            <v>0.13839583333333311</v>
          </cell>
          <cell r="AC2387">
            <v>1.2455624999999992</v>
          </cell>
          <cell r="AG2387">
            <v>1.7991458333333314</v>
          </cell>
        </row>
        <row r="2388">
          <cell r="P2388">
            <v>0</v>
          </cell>
          <cell r="AC2388">
            <v>0</v>
          </cell>
          <cell r="AG2388">
            <v>0</v>
          </cell>
        </row>
        <row r="2389">
          <cell r="P2389">
            <v>0</v>
          </cell>
          <cell r="AC2389">
            <v>0</v>
          </cell>
          <cell r="AG2389">
            <v>0</v>
          </cell>
        </row>
        <row r="2390">
          <cell r="P2390">
            <v>0.21894400000000003</v>
          </cell>
          <cell r="AC2390">
            <v>1.2862960000000001</v>
          </cell>
          <cell r="AG2390">
            <v>2.5725920000000002</v>
          </cell>
        </row>
        <row r="2391">
          <cell r="P2391">
            <v>0</v>
          </cell>
          <cell r="AC2391">
            <v>0</v>
          </cell>
          <cell r="AG2391">
            <v>0</v>
          </cell>
        </row>
        <row r="2392">
          <cell r="P2392">
            <v>0</v>
          </cell>
          <cell r="AC2392">
            <v>0</v>
          </cell>
          <cell r="AG2392">
            <v>0</v>
          </cell>
        </row>
        <row r="2393">
          <cell r="P2393">
            <v>1</v>
          </cell>
          <cell r="AC2393">
            <v>3.2</v>
          </cell>
          <cell r="AG2393">
            <v>5.2</v>
          </cell>
        </row>
        <row r="2394">
          <cell r="P2394">
            <v>0</v>
          </cell>
          <cell r="AC2394">
            <v>0</v>
          </cell>
          <cell r="AG2394">
            <v>0</v>
          </cell>
        </row>
        <row r="2395">
          <cell r="P2395">
            <v>0</v>
          </cell>
          <cell r="AC2395">
            <v>0</v>
          </cell>
          <cell r="AG2395">
            <v>0</v>
          </cell>
        </row>
        <row r="2396">
          <cell r="P2396">
            <v>0</v>
          </cell>
          <cell r="AC2396">
            <v>0</v>
          </cell>
          <cell r="AG2396">
            <v>0</v>
          </cell>
        </row>
        <row r="2397">
          <cell r="P2397">
            <v>0</v>
          </cell>
          <cell r="AC2397">
            <v>0</v>
          </cell>
          <cell r="AG2397">
            <v>0</v>
          </cell>
        </row>
        <row r="2398">
          <cell r="P2398">
            <v>0</v>
          </cell>
          <cell r="AC2398">
            <v>0</v>
          </cell>
          <cell r="AG2398">
            <v>0</v>
          </cell>
        </row>
        <row r="2399">
          <cell r="P2399">
            <v>0.1</v>
          </cell>
          <cell r="AC2399">
            <v>0.4</v>
          </cell>
          <cell r="AG2399">
            <v>0.79999999999999993</v>
          </cell>
        </row>
        <row r="2400">
          <cell r="P2400">
            <v>0.36676393325000001</v>
          </cell>
          <cell r="AC2400">
            <v>1.467055733</v>
          </cell>
          <cell r="AG2400">
            <v>2.9341114660000005</v>
          </cell>
        </row>
        <row r="2401">
          <cell r="P2401">
            <v>0</v>
          </cell>
          <cell r="AC2401">
            <v>0</v>
          </cell>
          <cell r="AG2401">
            <v>0</v>
          </cell>
        </row>
        <row r="2402">
          <cell r="P2402">
            <v>0.1</v>
          </cell>
          <cell r="AC2402">
            <v>0.4</v>
          </cell>
          <cell r="AG2402">
            <v>0.79999999999999993</v>
          </cell>
        </row>
        <row r="2403">
          <cell r="P2403">
            <v>0.2</v>
          </cell>
          <cell r="AC2403">
            <v>0.8</v>
          </cell>
          <cell r="AG2403">
            <v>1.5999999999999999</v>
          </cell>
        </row>
        <row r="2404">
          <cell r="P2404">
            <v>0</v>
          </cell>
          <cell r="AC2404">
            <v>0</v>
          </cell>
          <cell r="AG2404">
            <v>0</v>
          </cell>
        </row>
        <row r="2405">
          <cell r="P2405">
            <v>0.25</v>
          </cell>
          <cell r="AC2405">
            <v>1</v>
          </cell>
          <cell r="AG2405">
            <v>2</v>
          </cell>
        </row>
        <row r="2406">
          <cell r="P2406">
            <v>0.05</v>
          </cell>
          <cell r="AC2406">
            <v>0.2</v>
          </cell>
          <cell r="AG2406">
            <v>0.39999999999999997</v>
          </cell>
        </row>
        <row r="2407">
          <cell r="P2407">
            <v>0</v>
          </cell>
          <cell r="AC2407">
            <v>0</v>
          </cell>
          <cell r="AG2407">
            <v>0</v>
          </cell>
        </row>
        <row r="2408">
          <cell r="P2408">
            <v>0</v>
          </cell>
          <cell r="AC2408">
            <v>1.25</v>
          </cell>
          <cell r="AG2408">
            <v>1.25</v>
          </cell>
        </row>
        <row r="2409">
          <cell r="P2409">
            <v>0</v>
          </cell>
          <cell r="AC2409">
            <v>0</v>
          </cell>
          <cell r="AG2409">
            <v>0</v>
          </cell>
        </row>
        <row r="2410">
          <cell r="P2410">
            <v>2.7</v>
          </cell>
          <cell r="AC2410">
            <v>10.8</v>
          </cell>
          <cell r="AG2410">
            <v>22.68</v>
          </cell>
        </row>
        <row r="2411">
          <cell r="P2411">
            <v>0</v>
          </cell>
          <cell r="AC2411">
            <v>0</v>
          </cell>
          <cell r="AG2411">
            <v>0</v>
          </cell>
        </row>
        <row r="2412">
          <cell r="P2412">
            <v>0.25</v>
          </cell>
          <cell r="AC2412">
            <v>1</v>
          </cell>
          <cell r="AG2412">
            <v>2</v>
          </cell>
        </row>
        <row r="2413">
          <cell r="P2413">
            <v>0</v>
          </cell>
          <cell r="AC2413">
            <v>0</v>
          </cell>
          <cell r="AG2413">
            <v>0</v>
          </cell>
        </row>
        <row r="2414">
          <cell r="P2414">
            <v>0</v>
          </cell>
          <cell r="AC2414">
            <v>0</v>
          </cell>
          <cell r="AG2414">
            <v>0</v>
          </cell>
        </row>
        <row r="2415">
          <cell r="P2415">
            <v>0</v>
          </cell>
          <cell r="AC2415">
            <v>0</v>
          </cell>
          <cell r="AG2415">
            <v>0</v>
          </cell>
        </row>
        <row r="2416">
          <cell r="P2416">
            <v>0</v>
          </cell>
          <cell r="AC2416">
            <v>0</v>
          </cell>
          <cell r="AG2416">
            <v>0</v>
          </cell>
        </row>
        <row r="2417">
          <cell r="P2417">
            <v>0</v>
          </cell>
          <cell r="AC2417">
            <v>0</v>
          </cell>
          <cell r="AG2417">
            <v>0</v>
          </cell>
        </row>
        <row r="2418">
          <cell r="P2418">
            <v>0</v>
          </cell>
          <cell r="AC2418">
            <v>0</v>
          </cell>
          <cell r="AG2418">
            <v>0</v>
          </cell>
        </row>
        <row r="2419">
          <cell r="P2419">
            <v>0</v>
          </cell>
          <cell r="AC2419">
            <v>0</v>
          </cell>
          <cell r="AG2419">
            <v>0</v>
          </cell>
        </row>
        <row r="2420">
          <cell r="P2420">
            <v>0</v>
          </cell>
          <cell r="AC2420">
            <v>0</v>
          </cell>
          <cell r="AG2420">
            <v>0</v>
          </cell>
        </row>
        <row r="2421">
          <cell r="P2421">
            <v>0</v>
          </cell>
          <cell r="AC2421">
            <v>0</v>
          </cell>
          <cell r="AG2421">
            <v>0</v>
          </cell>
        </row>
        <row r="2422">
          <cell r="P2422">
            <v>0</v>
          </cell>
          <cell r="AC2422">
            <v>0</v>
          </cell>
          <cell r="AG2422">
            <v>0</v>
          </cell>
        </row>
        <row r="2423">
          <cell r="P2423">
            <v>0</v>
          </cell>
          <cell r="AC2423">
            <v>0</v>
          </cell>
          <cell r="AG2423">
            <v>0</v>
          </cell>
        </row>
        <row r="2424">
          <cell r="P2424">
            <v>0</v>
          </cell>
          <cell r="AC2424">
            <v>0</v>
          </cell>
          <cell r="AG2424">
            <v>0</v>
          </cell>
        </row>
        <row r="2425">
          <cell r="P2425">
            <v>0</v>
          </cell>
          <cell r="AC2425">
            <v>0</v>
          </cell>
          <cell r="AG2425">
            <v>0</v>
          </cell>
        </row>
        <row r="2426">
          <cell r="P2426">
            <v>0</v>
          </cell>
          <cell r="AC2426">
            <v>0</v>
          </cell>
          <cell r="AG2426">
            <v>0</v>
          </cell>
        </row>
        <row r="2427">
          <cell r="P2427">
            <v>0</v>
          </cell>
          <cell r="AC2427">
            <v>0</v>
          </cell>
          <cell r="AG2427">
            <v>0</v>
          </cell>
        </row>
        <row r="2428">
          <cell r="P2428">
            <v>0</v>
          </cell>
          <cell r="AC2428">
            <v>0</v>
          </cell>
          <cell r="AG2428">
            <v>0</v>
          </cell>
        </row>
        <row r="2429">
          <cell r="P2429">
            <v>0</v>
          </cell>
          <cell r="AC2429">
            <v>0</v>
          </cell>
          <cell r="AG2429">
            <v>0</v>
          </cell>
        </row>
        <row r="2430">
          <cell r="P2430">
            <v>0</v>
          </cell>
          <cell r="AC2430">
            <v>0</v>
          </cell>
          <cell r="AG2430">
            <v>0</v>
          </cell>
        </row>
        <row r="2431">
          <cell r="P2431">
            <v>0</v>
          </cell>
          <cell r="AC2431">
            <v>0</v>
          </cell>
          <cell r="AG2431">
            <v>0</v>
          </cell>
        </row>
        <row r="2432">
          <cell r="P2432">
            <v>0</v>
          </cell>
          <cell r="AC2432">
            <v>0</v>
          </cell>
          <cell r="AG2432">
            <v>0</v>
          </cell>
        </row>
        <row r="2433">
          <cell r="P2433">
            <v>0</v>
          </cell>
          <cell r="AC2433">
            <v>0</v>
          </cell>
          <cell r="AG2433">
            <v>0</v>
          </cell>
        </row>
        <row r="2434">
          <cell r="P2434">
            <v>0</v>
          </cell>
          <cell r="AC2434">
            <v>0</v>
          </cell>
          <cell r="AG2434">
            <v>0</v>
          </cell>
        </row>
        <row r="2435">
          <cell r="P2435">
            <v>0</v>
          </cell>
          <cell r="AC2435">
            <v>0</v>
          </cell>
          <cell r="AG2435">
            <v>0</v>
          </cell>
        </row>
        <row r="2436">
          <cell r="P2436">
            <v>0</v>
          </cell>
          <cell r="AC2436">
            <v>0</v>
          </cell>
          <cell r="AG2436">
            <v>0</v>
          </cell>
        </row>
        <row r="2437">
          <cell r="P2437">
            <v>0</v>
          </cell>
          <cell r="AC2437">
            <v>0</v>
          </cell>
          <cell r="AG2437">
            <v>0</v>
          </cell>
        </row>
        <row r="2438">
          <cell r="P2438">
            <v>0</v>
          </cell>
          <cell r="AC2438">
            <v>0</v>
          </cell>
          <cell r="AG2438">
            <v>0</v>
          </cell>
        </row>
        <row r="2439">
          <cell r="P2439">
            <v>0</v>
          </cell>
          <cell r="AC2439">
            <v>0</v>
          </cell>
          <cell r="AG2439">
            <v>0</v>
          </cell>
        </row>
        <row r="2440">
          <cell r="P2440">
            <v>0</v>
          </cell>
          <cell r="AC2440">
            <v>0</v>
          </cell>
          <cell r="AG2440">
            <v>0</v>
          </cell>
        </row>
        <row r="2441">
          <cell r="P2441">
            <v>0</v>
          </cell>
          <cell r="AC2441">
            <v>0</v>
          </cell>
          <cell r="AG2441">
            <v>0</v>
          </cell>
        </row>
        <row r="2442">
          <cell r="P2442">
            <v>0</v>
          </cell>
          <cell r="AC2442">
            <v>0</v>
          </cell>
          <cell r="AG2442">
            <v>0</v>
          </cell>
        </row>
        <row r="2443">
          <cell r="P2443">
            <v>0</v>
          </cell>
          <cell r="AC2443">
            <v>0</v>
          </cell>
          <cell r="AG2443">
            <v>0</v>
          </cell>
        </row>
        <row r="2444">
          <cell r="P2444">
            <v>0.84001799999999993</v>
          </cell>
          <cell r="AC2444">
            <v>3.3600719999999997</v>
          </cell>
          <cell r="AG2444">
            <v>7.0994914009276515</v>
          </cell>
        </row>
        <row r="2445">
          <cell r="P2445">
            <v>0</v>
          </cell>
          <cell r="AC2445">
            <v>0</v>
          </cell>
          <cell r="AG2445">
            <v>0</v>
          </cell>
        </row>
        <row r="2446">
          <cell r="P2446">
            <v>0</v>
          </cell>
          <cell r="AC2446">
            <v>0</v>
          </cell>
          <cell r="AG2446">
            <v>0</v>
          </cell>
        </row>
        <row r="2447">
          <cell r="P2447">
            <v>0</v>
          </cell>
          <cell r="AC2447">
            <v>0</v>
          </cell>
          <cell r="AG2447">
            <v>0</v>
          </cell>
        </row>
        <row r="2448">
          <cell r="P2448">
            <v>0</v>
          </cell>
          <cell r="AC2448">
            <v>0</v>
          </cell>
          <cell r="AG2448">
            <v>0</v>
          </cell>
        </row>
        <row r="2449">
          <cell r="P2449">
            <v>0</v>
          </cell>
          <cell r="AC2449">
            <v>0</v>
          </cell>
          <cell r="AG2449">
            <v>0</v>
          </cell>
        </row>
        <row r="2450">
          <cell r="P2450">
            <v>0</v>
          </cell>
          <cell r="AC2450">
            <v>0</v>
          </cell>
          <cell r="AG2450">
            <v>0</v>
          </cell>
        </row>
        <row r="2451">
          <cell r="P2451">
            <v>0</v>
          </cell>
          <cell r="AC2451">
            <v>0</v>
          </cell>
          <cell r="AG2451">
            <v>0</v>
          </cell>
        </row>
        <row r="2452">
          <cell r="P2452">
            <v>0</v>
          </cell>
          <cell r="AC2452">
            <v>0</v>
          </cell>
          <cell r="AG2452">
            <v>0</v>
          </cell>
        </row>
        <row r="2453">
          <cell r="P2453">
            <v>6.7014964539007096</v>
          </cell>
          <cell r="AC2453">
            <v>26.805985815602838</v>
          </cell>
          <cell r="AG2453">
            <v>54.017070921985805</v>
          </cell>
        </row>
        <row r="2454">
          <cell r="P2454">
            <v>0.15</v>
          </cell>
          <cell r="AC2454">
            <v>0.6</v>
          </cell>
          <cell r="AG2454">
            <v>1.2</v>
          </cell>
        </row>
        <row r="2455">
          <cell r="P2455">
            <v>0</v>
          </cell>
          <cell r="AC2455">
            <v>0</v>
          </cell>
          <cell r="AG2455">
            <v>0</v>
          </cell>
        </row>
        <row r="2456">
          <cell r="P2456">
            <v>0</v>
          </cell>
          <cell r="AC2456">
            <v>0</v>
          </cell>
          <cell r="AG2456">
            <v>0</v>
          </cell>
        </row>
        <row r="2457">
          <cell r="P2457">
            <v>0</v>
          </cell>
          <cell r="AC2457">
            <v>0</v>
          </cell>
          <cell r="AG2457">
            <v>0</v>
          </cell>
        </row>
        <row r="2458">
          <cell r="P2458">
            <v>0</v>
          </cell>
          <cell r="AC2458">
            <v>0</v>
          </cell>
          <cell r="AG2458">
            <v>0</v>
          </cell>
        </row>
        <row r="2459">
          <cell r="P2459">
            <v>0</v>
          </cell>
          <cell r="AC2459">
            <v>0</v>
          </cell>
          <cell r="AG2459">
            <v>0</v>
          </cell>
        </row>
        <row r="2460">
          <cell r="P2460">
            <v>0</v>
          </cell>
          <cell r="AC2460">
            <v>0</v>
          </cell>
          <cell r="AG2460">
            <v>0</v>
          </cell>
        </row>
        <row r="2461">
          <cell r="P2461">
            <v>0</v>
          </cell>
          <cell r="AC2461">
            <v>0</v>
          </cell>
          <cell r="AG2461">
            <v>0</v>
          </cell>
        </row>
        <row r="2462">
          <cell r="P2462">
            <v>0</v>
          </cell>
          <cell r="AC2462">
            <v>0</v>
          </cell>
          <cell r="AG2462">
            <v>0</v>
          </cell>
        </row>
        <row r="2463">
          <cell r="P2463">
            <v>0</v>
          </cell>
          <cell r="AC2463">
            <v>0</v>
          </cell>
          <cell r="AG2463">
            <v>0</v>
          </cell>
        </row>
        <row r="2464">
          <cell r="P2464">
            <v>0</v>
          </cell>
          <cell r="AC2464">
            <v>0</v>
          </cell>
          <cell r="AG2464">
            <v>0</v>
          </cell>
        </row>
        <row r="2465">
          <cell r="P2465">
            <v>0</v>
          </cell>
          <cell r="AC2465">
            <v>0</v>
          </cell>
          <cell r="AG2465">
            <v>0</v>
          </cell>
        </row>
        <row r="2466">
          <cell r="P2466">
            <v>0</v>
          </cell>
          <cell r="AC2466">
            <v>0</v>
          </cell>
          <cell r="AG2466">
            <v>0</v>
          </cell>
        </row>
        <row r="2467">
          <cell r="P2467">
            <v>0</v>
          </cell>
          <cell r="AC2467">
            <v>0</v>
          </cell>
          <cell r="AG2467">
            <v>0</v>
          </cell>
        </row>
        <row r="2468">
          <cell r="P2468">
            <v>0</v>
          </cell>
          <cell r="AC2468">
            <v>0</v>
          </cell>
          <cell r="AG2468">
            <v>0</v>
          </cell>
        </row>
        <row r="2469">
          <cell r="P2469">
            <v>0</v>
          </cell>
          <cell r="AC2469">
            <v>0</v>
          </cell>
          <cell r="AG2469">
            <v>0</v>
          </cell>
        </row>
        <row r="2470">
          <cell r="P2470">
            <v>0</v>
          </cell>
          <cell r="AC2470">
            <v>0</v>
          </cell>
          <cell r="AG2470">
            <v>0</v>
          </cell>
        </row>
        <row r="2471">
          <cell r="P2471">
            <v>0</v>
          </cell>
          <cell r="AC2471">
            <v>0</v>
          </cell>
          <cell r="AG2471">
            <v>0</v>
          </cell>
        </row>
        <row r="2472">
          <cell r="P2472">
            <v>0</v>
          </cell>
          <cell r="AC2472">
            <v>0</v>
          </cell>
          <cell r="AG2472">
            <v>0</v>
          </cell>
        </row>
        <row r="2473">
          <cell r="P2473">
            <v>0</v>
          </cell>
          <cell r="AC2473">
            <v>0</v>
          </cell>
          <cell r="AG2473">
            <v>0</v>
          </cell>
        </row>
        <row r="2474">
          <cell r="P2474">
            <v>0</v>
          </cell>
          <cell r="AC2474">
            <v>0</v>
          </cell>
          <cell r="AG2474">
            <v>0</v>
          </cell>
        </row>
        <row r="2475">
          <cell r="P2475">
            <v>0</v>
          </cell>
          <cell r="AC2475">
            <v>0</v>
          </cell>
          <cell r="AG2475">
            <v>0</v>
          </cell>
        </row>
        <row r="2476">
          <cell r="P2476">
            <v>0</v>
          </cell>
          <cell r="AC2476">
            <v>0</v>
          </cell>
          <cell r="AG2476">
            <v>0</v>
          </cell>
        </row>
        <row r="2477">
          <cell r="P2477">
            <v>0</v>
          </cell>
          <cell r="AC2477">
            <v>0</v>
          </cell>
          <cell r="AG2477">
            <v>0</v>
          </cell>
        </row>
        <row r="2478">
          <cell r="P2478">
            <v>0</v>
          </cell>
          <cell r="AC2478">
            <v>0</v>
          </cell>
          <cell r="AG2478">
            <v>0</v>
          </cell>
        </row>
        <row r="2479">
          <cell r="P2479">
            <v>0</v>
          </cell>
          <cell r="AC2479">
            <v>0</v>
          </cell>
          <cell r="AG2479">
            <v>0</v>
          </cell>
        </row>
        <row r="2480">
          <cell r="P2480">
            <v>0</v>
          </cell>
          <cell r="AC2480">
            <v>0</v>
          </cell>
          <cell r="AG2480">
            <v>0</v>
          </cell>
        </row>
        <row r="2481">
          <cell r="P2481">
            <v>0</v>
          </cell>
          <cell r="AC2481">
            <v>0</v>
          </cell>
          <cell r="AG2481">
            <v>0</v>
          </cell>
        </row>
        <row r="2482">
          <cell r="P2482">
            <v>0</v>
          </cell>
          <cell r="AC2482">
            <v>0</v>
          </cell>
          <cell r="AG2482">
            <v>0</v>
          </cell>
        </row>
        <row r="2483">
          <cell r="P2483">
            <v>0</v>
          </cell>
          <cell r="AC2483">
            <v>0</v>
          </cell>
          <cell r="AG2483">
            <v>0</v>
          </cell>
        </row>
        <row r="2484">
          <cell r="P2484">
            <v>0</v>
          </cell>
          <cell r="AC2484">
            <v>0</v>
          </cell>
          <cell r="AG2484">
            <v>0</v>
          </cell>
        </row>
        <row r="2485">
          <cell r="P2485">
            <v>0</v>
          </cell>
          <cell r="AC2485">
            <v>0</v>
          </cell>
          <cell r="AG2485">
            <v>0</v>
          </cell>
        </row>
        <row r="2486">
          <cell r="P2486">
            <v>0</v>
          </cell>
          <cell r="AC2486">
            <v>0</v>
          </cell>
          <cell r="AG2486">
            <v>0</v>
          </cell>
        </row>
        <row r="2487">
          <cell r="P2487">
            <v>0</v>
          </cell>
          <cell r="AC2487">
            <v>0</v>
          </cell>
          <cell r="AG2487">
            <v>0</v>
          </cell>
        </row>
        <row r="2488">
          <cell r="P2488">
            <v>0</v>
          </cell>
          <cell r="AC2488">
            <v>0</v>
          </cell>
          <cell r="AG2488">
            <v>0</v>
          </cell>
        </row>
        <row r="2489">
          <cell r="P2489">
            <v>0</v>
          </cell>
          <cell r="AC2489">
            <v>0</v>
          </cell>
          <cell r="AG2489">
            <v>0</v>
          </cell>
        </row>
        <row r="2490">
          <cell r="P2490">
            <v>0</v>
          </cell>
          <cell r="AC2490">
            <v>0</v>
          </cell>
          <cell r="AG2490">
            <v>0</v>
          </cell>
        </row>
        <row r="2491">
          <cell r="P2491">
            <v>0</v>
          </cell>
          <cell r="AC2491">
            <v>0</v>
          </cell>
          <cell r="AG2491">
            <v>0</v>
          </cell>
        </row>
        <row r="2492">
          <cell r="P2492">
            <v>0</v>
          </cell>
          <cell r="AC2492">
            <v>0</v>
          </cell>
          <cell r="AG2492">
            <v>0</v>
          </cell>
        </row>
        <row r="2493">
          <cell r="P2493">
            <v>0.27407121000000001</v>
          </cell>
          <cell r="AC2493">
            <v>1.0419644199999998</v>
          </cell>
          <cell r="AG2493">
            <v>2.1382492599999998</v>
          </cell>
        </row>
        <row r="2494">
          <cell r="P2494">
            <v>0</v>
          </cell>
          <cell r="AC2494">
            <v>0</v>
          </cell>
          <cell r="AG2494">
            <v>0</v>
          </cell>
        </row>
        <row r="2495">
          <cell r="P2495">
            <v>5.9237374000000009E-2</v>
          </cell>
          <cell r="AC2495">
            <v>0.22575954800000003</v>
          </cell>
          <cell r="AG2495">
            <v>0.46270904400000007</v>
          </cell>
        </row>
        <row r="2496">
          <cell r="P2496">
            <v>0.57171058313090906</v>
          </cell>
          <cell r="AC2496">
            <v>2.1735771424436363</v>
          </cell>
          <cell r="AG2496">
            <v>4.4604194749672734</v>
          </cell>
        </row>
        <row r="2497">
          <cell r="P2497">
            <v>0</v>
          </cell>
          <cell r="AC2497">
            <v>0</v>
          </cell>
          <cell r="AG2497">
            <v>0</v>
          </cell>
        </row>
        <row r="2498">
          <cell r="P2498">
            <v>0.53256427636363646</v>
          </cell>
          <cell r="AC2498">
            <v>2.0247038254545462</v>
          </cell>
          <cell r="AG2498">
            <v>4.1549609309090929</v>
          </cell>
        </row>
        <row r="2499">
          <cell r="P2499">
            <v>1.8698299071810909</v>
          </cell>
          <cell r="AC2499">
            <v>7.108875830580363</v>
          </cell>
          <cell r="AG2499">
            <v>14.588195459304725</v>
          </cell>
        </row>
        <row r="2500">
          <cell r="P2500">
            <v>0.48834450000000007</v>
          </cell>
          <cell r="AC2500">
            <v>1.9533780000000003</v>
          </cell>
          <cell r="AG2500">
            <v>3.906756000000001</v>
          </cell>
        </row>
        <row r="2501">
          <cell r="P2501">
            <v>0</v>
          </cell>
          <cell r="AC2501">
            <v>0</v>
          </cell>
          <cell r="AG2501">
            <v>0</v>
          </cell>
        </row>
        <row r="2502">
          <cell r="P2502">
            <v>0.74733091942680063</v>
          </cell>
          <cell r="AC2502">
            <v>2.841265234958112</v>
          </cell>
          <cell r="AG2502">
            <v>5.8305889126653137</v>
          </cell>
        </row>
        <row r="2503">
          <cell r="P2503">
            <v>0.20338032284298957</v>
          </cell>
          <cell r="AC2503">
            <v>0.77322833265289903</v>
          </cell>
          <cell r="AG2503">
            <v>1.5867496240248573</v>
          </cell>
        </row>
        <row r="2504">
          <cell r="P2504">
            <v>0.27128112375192848</v>
          </cell>
          <cell r="AC2504">
            <v>1.0313792802897939</v>
          </cell>
          <cell r="AG2504">
            <v>2.1165037752975073</v>
          </cell>
        </row>
        <row r="2505">
          <cell r="P2505">
            <v>0.56027637146829112</v>
          </cell>
          <cell r="AC2505">
            <v>2.130105599594764</v>
          </cell>
          <cell r="AG2505">
            <v>4.3712110854679285</v>
          </cell>
        </row>
        <row r="2506">
          <cell r="P2506">
            <v>0</v>
          </cell>
          <cell r="AC2506">
            <v>0</v>
          </cell>
          <cell r="AG2506">
            <v>0</v>
          </cell>
        </row>
        <row r="2507">
          <cell r="P2507">
            <v>8.3716200000000001</v>
          </cell>
          <cell r="AC2507">
            <v>31.82724</v>
          </cell>
          <cell r="AG2507">
            <v>65.313719999999989</v>
          </cell>
        </row>
        <row r="2508">
          <cell r="P2508">
            <v>1.4960716526187432</v>
          </cell>
          <cell r="AC2508">
            <v>5.9842866104749728</v>
          </cell>
          <cell r="AG2508">
            <v>12.297708984526073</v>
          </cell>
        </row>
        <row r="2509">
          <cell r="P2509">
            <v>0</v>
          </cell>
          <cell r="AC2509">
            <v>0</v>
          </cell>
          <cell r="AG2509">
            <v>0</v>
          </cell>
        </row>
        <row r="2510">
          <cell r="P2510">
            <v>0</v>
          </cell>
          <cell r="AC2510">
            <v>0</v>
          </cell>
          <cell r="AG2510">
            <v>0</v>
          </cell>
        </row>
        <row r="2511">
          <cell r="P2511">
            <v>0</v>
          </cell>
          <cell r="AC2511">
            <v>0</v>
          </cell>
          <cell r="AG2511">
            <v>0</v>
          </cell>
        </row>
        <row r="2512">
          <cell r="P2512">
            <v>0</v>
          </cell>
          <cell r="AC2512">
            <v>0</v>
          </cell>
          <cell r="AG2512">
            <v>0</v>
          </cell>
        </row>
        <row r="2513">
          <cell r="P2513">
            <v>4.0083316559999999E-2</v>
          </cell>
          <cell r="AC2513">
            <v>0.15238882511999999</v>
          </cell>
          <cell r="AG2513">
            <v>0.31272209135999995</v>
          </cell>
        </row>
        <row r="2514">
          <cell r="P2514">
            <v>0</v>
          </cell>
          <cell r="AC2514">
            <v>0</v>
          </cell>
          <cell r="AG2514">
            <v>0</v>
          </cell>
        </row>
        <row r="2515">
          <cell r="P2515">
            <v>1.6643340000000002</v>
          </cell>
          <cell r="AC2515">
            <v>6.3274679999999996</v>
          </cell>
          <cell r="AG2515">
            <v>12.984804</v>
          </cell>
        </row>
        <row r="2516">
          <cell r="P2516">
            <v>0</v>
          </cell>
          <cell r="AC2516">
            <v>0</v>
          </cell>
          <cell r="AG2516">
            <v>0</v>
          </cell>
        </row>
        <row r="2517">
          <cell r="P2517">
            <v>0</v>
          </cell>
          <cell r="AC2517">
            <v>0</v>
          </cell>
          <cell r="AG2517">
            <v>0</v>
          </cell>
        </row>
        <row r="2518">
          <cell r="P2518">
            <v>0.11071666666666648</v>
          </cell>
          <cell r="AC2518">
            <v>0.99644999999999928</v>
          </cell>
          <cell r="AG2518">
            <v>1.4393166666666655</v>
          </cell>
        </row>
        <row r="2519">
          <cell r="P2519">
            <v>0</v>
          </cell>
          <cell r="AC2519">
            <v>0</v>
          </cell>
          <cell r="AG2519">
            <v>0</v>
          </cell>
        </row>
        <row r="2520">
          <cell r="P2520">
            <v>0</v>
          </cell>
          <cell r="AC2520">
            <v>0</v>
          </cell>
          <cell r="AG2520">
            <v>0</v>
          </cell>
        </row>
        <row r="2521">
          <cell r="P2521">
            <v>0.21894400000000003</v>
          </cell>
          <cell r="AC2521">
            <v>1.2862960000000001</v>
          </cell>
          <cell r="AG2521">
            <v>2.5725920000000002</v>
          </cell>
        </row>
        <row r="2522">
          <cell r="P2522">
            <v>0</v>
          </cell>
          <cell r="AC2522">
            <v>0</v>
          </cell>
          <cell r="AG2522">
            <v>0</v>
          </cell>
        </row>
        <row r="2523">
          <cell r="P2523">
            <v>0</v>
          </cell>
          <cell r="AC2523">
            <v>0</v>
          </cell>
          <cell r="AG2523">
            <v>0</v>
          </cell>
        </row>
        <row r="2524">
          <cell r="P2524">
            <v>0</v>
          </cell>
          <cell r="AC2524">
            <v>0</v>
          </cell>
          <cell r="AG2524">
            <v>0</v>
          </cell>
        </row>
        <row r="2525">
          <cell r="P2525">
            <v>0</v>
          </cell>
          <cell r="AC2525">
            <v>0</v>
          </cell>
          <cell r="AG2525">
            <v>0</v>
          </cell>
        </row>
        <row r="2526">
          <cell r="P2526">
            <v>0</v>
          </cell>
          <cell r="AC2526">
            <v>0</v>
          </cell>
          <cell r="AG2526">
            <v>0</v>
          </cell>
        </row>
        <row r="2527">
          <cell r="P2527">
            <v>0</v>
          </cell>
          <cell r="AC2527">
            <v>0</v>
          </cell>
          <cell r="AG2527">
            <v>0</v>
          </cell>
        </row>
        <row r="2528">
          <cell r="P2528">
            <v>0</v>
          </cell>
          <cell r="AC2528">
            <v>0</v>
          </cell>
          <cell r="AG2528">
            <v>0</v>
          </cell>
        </row>
        <row r="2529">
          <cell r="P2529">
            <v>0</v>
          </cell>
          <cell r="AC2529">
            <v>0</v>
          </cell>
          <cell r="AG2529">
            <v>0</v>
          </cell>
        </row>
        <row r="2530">
          <cell r="P2530">
            <v>0.1</v>
          </cell>
          <cell r="AC2530">
            <v>0.4</v>
          </cell>
          <cell r="AG2530">
            <v>0.79999999999999993</v>
          </cell>
        </row>
        <row r="2531">
          <cell r="P2531">
            <v>0.36676393325000001</v>
          </cell>
          <cell r="AC2531">
            <v>1.467055733</v>
          </cell>
          <cell r="AG2531">
            <v>2.9341114660000005</v>
          </cell>
        </row>
        <row r="2532">
          <cell r="P2532">
            <v>0</v>
          </cell>
          <cell r="AC2532">
            <v>0</v>
          </cell>
          <cell r="AG2532">
            <v>0</v>
          </cell>
        </row>
        <row r="2533">
          <cell r="P2533">
            <v>0.1</v>
          </cell>
          <cell r="AC2533">
            <v>0.4</v>
          </cell>
          <cell r="AG2533">
            <v>0.79999999999999993</v>
          </cell>
        </row>
        <row r="2534">
          <cell r="P2534">
            <v>0.2</v>
          </cell>
          <cell r="AC2534">
            <v>0.8</v>
          </cell>
          <cell r="AG2534">
            <v>1.5999999999999999</v>
          </cell>
        </row>
        <row r="2535">
          <cell r="P2535">
            <v>0</v>
          </cell>
          <cell r="AC2535">
            <v>0</v>
          </cell>
          <cell r="AG2535">
            <v>0</v>
          </cell>
        </row>
        <row r="2536">
          <cell r="P2536">
            <v>0.25</v>
          </cell>
          <cell r="AC2536">
            <v>1</v>
          </cell>
          <cell r="AG2536">
            <v>2</v>
          </cell>
        </row>
        <row r="2537">
          <cell r="P2537">
            <v>0.05</v>
          </cell>
          <cell r="AC2537">
            <v>0.2</v>
          </cell>
          <cell r="AG2537">
            <v>0.39999999999999997</v>
          </cell>
        </row>
        <row r="2538">
          <cell r="P2538">
            <v>0</v>
          </cell>
          <cell r="AC2538">
            <v>0</v>
          </cell>
          <cell r="AG2538">
            <v>0</v>
          </cell>
        </row>
        <row r="2539">
          <cell r="P2539">
            <v>0</v>
          </cell>
          <cell r="AC2539">
            <v>1.25</v>
          </cell>
          <cell r="AG2539">
            <v>1.25</v>
          </cell>
        </row>
        <row r="2540">
          <cell r="P2540">
            <v>0</v>
          </cell>
          <cell r="AC2540">
            <v>0</v>
          </cell>
          <cell r="AG2540">
            <v>0</v>
          </cell>
        </row>
        <row r="2541">
          <cell r="P2541">
            <v>2.7</v>
          </cell>
          <cell r="AC2541">
            <v>10.8</v>
          </cell>
          <cell r="AG2541">
            <v>22.68</v>
          </cell>
        </row>
        <row r="2542">
          <cell r="P2542">
            <v>0.28999999999999998</v>
          </cell>
          <cell r="AC2542">
            <v>1.1599999999999999</v>
          </cell>
          <cell r="AG2542">
            <v>2.3199999999999998</v>
          </cell>
        </row>
        <row r="2543">
          <cell r="P2543">
            <v>0.45</v>
          </cell>
          <cell r="AC2543">
            <v>1.8</v>
          </cell>
          <cell r="AG2543">
            <v>3.6000000000000005</v>
          </cell>
        </row>
        <row r="2544">
          <cell r="P2544">
            <v>0</v>
          </cell>
          <cell r="AC2544">
            <v>0</v>
          </cell>
          <cell r="AG2544">
            <v>0</v>
          </cell>
        </row>
        <row r="2545">
          <cell r="P2545">
            <v>0</v>
          </cell>
          <cell r="AC2545">
            <v>0</v>
          </cell>
          <cell r="AG2545">
            <v>0</v>
          </cell>
        </row>
        <row r="2546">
          <cell r="P2546">
            <v>0</v>
          </cell>
          <cell r="AC2546">
            <v>0</v>
          </cell>
          <cell r="AG2546">
            <v>0</v>
          </cell>
        </row>
        <row r="2547">
          <cell r="P2547">
            <v>0</v>
          </cell>
          <cell r="AC2547">
            <v>0</v>
          </cell>
          <cell r="AG2547">
            <v>0</v>
          </cell>
        </row>
        <row r="2548">
          <cell r="P2548">
            <v>0</v>
          </cell>
          <cell r="AC2548">
            <v>0</v>
          </cell>
          <cell r="AG2548">
            <v>0</v>
          </cell>
        </row>
        <row r="2549">
          <cell r="P2549">
            <v>0</v>
          </cell>
          <cell r="AC2549">
            <v>0</v>
          </cell>
          <cell r="AG2549">
            <v>0</v>
          </cell>
        </row>
        <row r="2550">
          <cell r="P2550">
            <v>0</v>
          </cell>
          <cell r="AC2550">
            <v>0</v>
          </cell>
          <cell r="AG2550">
            <v>0</v>
          </cell>
        </row>
        <row r="2551">
          <cell r="P2551">
            <v>0</v>
          </cell>
          <cell r="AC2551">
            <v>0</v>
          </cell>
          <cell r="AG2551">
            <v>0</v>
          </cell>
        </row>
        <row r="2552">
          <cell r="P2552">
            <v>0</v>
          </cell>
          <cell r="AC2552">
            <v>0</v>
          </cell>
          <cell r="AG2552">
            <v>0</v>
          </cell>
        </row>
        <row r="2553">
          <cell r="P2553">
            <v>0</v>
          </cell>
          <cell r="AC2553">
            <v>0</v>
          </cell>
          <cell r="AG2553">
            <v>0</v>
          </cell>
        </row>
        <row r="2554">
          <cell r="P2554">
            <v>0</v>
          </cell>
          <cell r="AC2554">
            <v>0</v>
          </cell>
          <cell r="AG2554">
            <v>0</v>
          </cell>
        </row>
        <row r="2555">
          <cell r="P2555">
            <v>0</v>
          </cell>
          <cell r="AC2555">
            <v>0</v>
          </cell>
          <cell r="AG2555">
            <v>0</v>
          </cell>
        </row>
        <row r="2556">
          <cell r="P2556">
            <v>0</v>
          </cell>
          <cell r="AC2556">
            <v>0</v>
          </cell>
          <cell r="AG2556">
            <v>0</v>
          </cell>
        </row>
        <row r="2557">
          <cell r="P2557">
            <v>0</v>
          </cell>
          <cell r="AC2557">
            <v>0</v>
          </cell>
          <cell r="AG2557">
            <v>0</v>
          </cell>
        </row>
        <row r="2558">
          <cell r="P2558">
            <v>0</v>
          </cell>
          <cell r="AC2558">
            <v>0</v>
          </cell>
          <cell r="AG2558">
            <v>0</v>
          </cell>
        </row>
        <row r="2559">
          <cell r="P2559">
            <v>0</v>
          </cell>
          <cell r="AC2559">
            <v>0</v>
          </cell>
          <cell r="AG2559">
            <v>0</v>
          </cell>
        </row>
        <row r="2560">
          <cell r="P2560">
            <v>0</v>
          </cell>
          <cell r="AC2560">
            <v>0</v>
          </cell>
          <cell r="AG2560">
            <v>0</v>
          </cell>
        </row>
        <row r="2561">
          <cell r="P2561">
            <v>0</v>
          </cell>
          <cell r="AC2561">
            <v>0</v>
          </cell>
          <cell r="AG2561">
            <v>0</v>
          </cell>
        </row>
        <row r="2562">
          <cell r="P2562">
            <v>0</v>
          </cell>
          <cell r="AC2562">
            <v>0</v>
          </cell>
          <cell r="AG2562">
            <v>0</v>
          </cell>
        </row>
        <row r="2563">
          <cell r="P2563">
            <v>0</v>
          </cell>
          <cell r="AC2563">
            <v>0</v>
          </cell>
          <cell r="AG2563">
            <v>0</v>
          </cell>
        </row>
        <row r="2564">
          <cell r="P2564">
            <v>0</v>
          </cell>
          <cell r="AC2564">
            <v>0</v>
          </cell>
          <cell r="AG2564">
            <v>0</v>
          </cell>
        </row>
        <row r="2565">
          <cell r="P2565">
            <v>0</v>
          </cell>
          <cell r="AC2565">
            <v>0</v>
          </cell>
          <cell r="AG2565">
            <v>0</v>
          </cell>
        </row>
        <row r="2566">
          <cell r="P2566">
            <v>0</v>
          </cell>
          <cell r="AC2566">
            <v>0</v>
          </cell>
          <cell r="AG2566">
            <v>0</v>
          </cell>
        </row>
        <row r="2567">
          <cell r="P2567">
            <v>0</v>
          </cell>
          <cell r="AC2567">
            <v>0</v>
          </cell>
          <cell r="AG2567">
            <v>0</v>
          </cell>
        </row>
        <row r="2568">
          <cell r="P2568">
            <v>0</v>
          </cell>
          <cell r="AC2568">
            <v>0</v>
          </cell>
          <cell r="AG2568">
            <v>0</v>
          </cell>
        </row>
        <row r="2569">
          <cell r="P2569">
            <v>0</v>
          </cell>
          <cell r="AC2569">
            <v>0</v>
          </cell>
          <cell r="AG2569">
            <v>0</v>
          </cell>
        </row>
        <row r="2570">
          <cell r="P2570">
            <v>0</v>
          </cell>
          <cell r="AC2570">
            <v>0</v>
          </cell>
          <cell r="AG2570">
            <v>0</v>
          </cell>
        </row>
        <row r="2571">
          <cell r="P2571">
            <v>0</v>
          </cell>
          <cell r="AC2571">
            <v>0</v>
          </cell>
          <cell r="AG2571">
            <v>0</v>
          </cell>
        </row>
        <row r="2572">
          <cell r="P2572">
            <v>0</v>
          </cell>
          <cell r="AC2572">
            <v>0</v>
          </cell>
          <cell r="AG2572">
            <v>0</v>
          </cell>
        </row>
        <row r="2573">
          <cell r="P2573">
            <v>0</v>
          </cell>
          <cell r="AC2573">
            <v>0</v>
          </cell>
          <cell r="AG2573">
            <v>0</v>
          </cell>
        </row>
        <row r="2574">
          <cell r="P2574">
            <v>0</v>
          </cell>
          <cell r="AC2574">
            <v>0</v>
          </cell>
          <cell r="AG2574">
            <v>0</v>
          </cell>
        </row>
        <row r="2575">
          <cell r="P2575">
            <v>0.84001799999999993</v>
          </cell>
          <cell r="AC2575">
            <v>3.3600719999999997</v>
          </cell>
          <cell r="AG2575">
            <v>7.0994914009276515</v>
          </cell>
        </row>
        <row r="2576">
          <cell r="P2576">
            <v>0</v>
          </cell>
          <cell r="AC2576">
            <v>0</v>
          </cell>
          <cell r="AG2576">
            <v>0</v>
          </cell>
        </row>
        <row r="2577">
          <cell r="P2577">
            <v>0</v>
          </cell>
          <cell r="AC2577">
            <v>0</v>
          </cell>
          <cell r="AG2577">
            <v>0</v>
          </cell>
        </row>
        <row r="2578">
          <cell r="P2578">
            <v>0</v>
          </cell>
          <cell r="AC2578">
            <v>0</v>
          </cell>
          <cell r="AG2578">
            <v>0</v>
          </cell>
        </row>
        <row r="2579">
          <cell r="P2579">
            <v>0</v>
          </cell>
          <cell r="AC2579">
            <v>0</v>
          </cell>
          <cell r="AG2579">
            <v>0</v>
          </cell>
        </row>
        <row r="2580">
          <cell r="P2580">
            <v>0</v>
          </cell>
          <cell r="AC2580">
            <v>0</v>
          </cell>
          <cell r="AG2580">
            <v>0</v>
          </cell>
        </row>
        <row r="2581">
          <cell r="P2581">
            <v>0</v>
          </cell>
          <cell r="AC2581">
            <v>0</v>
          </cell>
          <cell r="AG2581">
            <v>0</v>
          </cell>
        </row>
        <row r="2582">
          <cell r="P2582">
            <v>0</v>
          </cell>
          <cell r="AC2582">
            <v>0</v>
          </cell>
          <cell r="AG2582">
            <v>0</v>
          </cell>
        </row>
        <row r="2583">
          <cell r="P2583">
            <v>0</v>
          </cell>
          <cell r="AC2583">
            <v>0</v>
          </cell>
          <cell r="AG2583">
            <v>0</v>
          </cell>
        </row>
        <row r="2584">
          <cell r="P2584">
            <v>6.3758780141843969</v>
          </cell>
          <cell r="AC2584">
            <v>25.503512056737588</v>
          </cell>
          <cell r="AG2584">
            <v>51.233879716312046</v>
          </cell>
        </row>
        <row r="2585">
          <cell r="P2585">
            <v>0</v>
          </cell>
          <cell r="AC2585">
            <v>0</v>
          </cell>
          <cell r="AG2585">
            <v>0</v>
          </cell>
        </row>
        <row r="2586">
          <cell r="P2586">
            <v>0</v>
          </cell>
          <cell r="AC2586">
            <v>0</v>
          </cell>
          <cell r="AG2586">
            <v>0</v>
          </cell>
        </row>
        <row r="2587">
          <cell r="P2587">
            <v>0</v>
          </cell>
          <cell r="AC2587">
            <v>0</v>
          </cell>
          <cell r="AG2587">
            <v>0</v>
          </cell>
        </row>
        <row r="2588">
          <cell r="P2588">
            <v>0</v>
          </cell>
          <cell r="AC2588">
            <v>0</v>
          </cell>
          <cell r="AG2588">
            <v>0</v>
          </cell>
        </row>
        <row r="2589">
          <cell r="P2589">
            <v>0</v>
          </cell>
          <cell r="AC2589">
            <v>0</v>
          </cell>
          <cell r="AG2589">
            <v>0</v>
          </cell>
        </row>
        <row r="2590">
          <cell r="P2590">
            <v>0</v>
          </cell>
          <cell r="AC2590">
            <v>0</v>
          </cell>
          <cell r="AG2590">
            <v>0</v>
          </cell>
        </row>
        <row r="2591">
          <cell r="P2591">
            <v>0</v>
          </cell>
          <cell r="AC2591">
            <v>0</v>
          </cell>
          <cell r="AG2591">
            <v>0</v>
          </cell>
        </row>
        <row r="2592">
          <cell r="P2592">
            <v>0</v>
          </cell>
          <cell r="AC2592">
            <v>0</v>
          </cell>
          <cell r="AG2592">
            <v>0</v>
          </cell>
        </row>
        <row r="2593">
          <cell r="P2593">
            <v>0</v>
          </cell>
          <cell r="AC2593">
            <v>0</v>
          </cell>
          <cell r="AG2593">
            <v>0</v>
          </cell>
        </row>
        <row r="2594">
          <cell r="P2594">
            <v>0</v>
          </cell>
          <cell r="AC2594">
            <v>0</v>
          </cell>
          <cell r="AG2594">
            <v>0</v>
          </cell>
        </row>
        <row r="2595">
          <cell r="P2595">
            <v>0</v>
          </cell>
          <cell r="AC2595">
            <v>0</v>
          </cell>
          <cell r="AG2595">
            <v>0</v>
          </cell>
        </row>
        <row r="2596">
          <cell r="P2596">
            <v>0</v>
          </cell>
          <cell r="AC2596">
            <v>0</v>
          </cell>
          <cell r="AG2596">
            <v>0</v>
          </cell>
        </row>
        <row r="2597">
          <cell r="P2597">
            <v>0</v>
          </cell>
          <cell r="AC2597">
            <v>0</v>
          </cell>
          <cell r="AG2597">
            <v>0</v>
          </cell>
        </row>
        <row r="2598">
          <cell r="P2598">
            <v>0</v>
          </cell>
          <cell r="AC2598">
            <v>0</v>
          </cell>
          <cell r="AG2598">
            <v>0</v>
          </cell>
        </row>
        <row r="2599">
          <cell r="P2599">
            <v>0</v>
          </cell>
          <cell r="AC2599">
            <v>0</v>
          </cell>
          <cell r="AG2599">
            <v>0</v>
          </cell>
        </row>
        <row r="2600">
          <cell r="P2600">
            <v>0</v>
          </cell>
          <cell r="AC2600">
            <v>0</v>
          </cell>
          <cell r="AG2600">
            <v>0</v>
          </cell>
        </row>
        <row r="2601">
          <cell r="P2601">
            <v>0</v>
          </cell>
          <cell r="AC2601">
            <v>0</v>
          </cell>
          <cell r="AG2601">
            <v>0</v>
          </cell>
        </row>
        <row r="2602">
          <cell r="P2602">
            <v>0</v>
          </cell>
          <cell r="AC2602">
            <v>0</v>
          </cell>
          <cell r="AG2602">
            <v>0</v>
          </cell>
        </row>
        <row r="2603">
          <cell r="P2603">
            <v>0</v>
          </cell>
          <cell r="AC2603">
            <v>0</v>
          </cell>
          <cell r="AG2603">
            <v>0</v>
          </cell>
        </row>
        <row r="2604">
          <cell r="P2604">
            <v>0</v>
          </cell>
          <cell r="AC2604">
            <v>0</v>
          </cell>
          <cell r="AG2604">
            <v>0</v>
          </cell>
        </row>
        <row r="2605">
          <cell r="P2605">
            <v>0</v>
          </cell>
          <cell r="AC2605">
            <v>0</v>
          </cell>
          <cell r="AG2605">
            <v>0</v>
          </cell>
        </row>
        <row r="2606">
          <cell r="P2606">
            <v>0</v>
          </cell>
          <cell r="AC2606">
            <v>0</v>
          </cell>
          <cell r="AG2606">
            <v>0</v>
          </cell>
        </row>
        <row r="2607">
          <cell r="P2607">
            <v>0</v>
          </cell>
          <cell r="AC2607">
            <v>0</v>
          </cell>
          <cell r="AG2607">
            <v>0</v>
          </cell>
        </row>
        <row r="2608">
          <cell r="P2608">
            <v>0</v>
          </cell>
          <cell r="AC2608">
            <v>0</v>
          </cell>
          <cell r="AG2608">
            <v>0</v>
          </cell>
        </row>
        <row r="2609">
          <cell r="P2609">
            <v>0</v>
          </cell>
          <cell r="AC2609">
            <v>0</v>
          </cell>
          <cell r="AG2609">
            <v>0</v>
          </cell>
        </row>
        <row r="2610">
          <cell r="P2610">
            <v>0</v>
          </cell>
          <cell r="AC2610">
            <v>0</v>
          </cell>
          <cell r="AG2610">
            <v>0</v>
          </cell>
        </row>
        <row r="2611">
          <cell r="P2611">
            <v>0</v>
          </cell>
          <cell r="AC2611">
            <v>0</v>
          </cell>
          <cell r="AG2611">
            <v>0</v>
          </cell>
        </row>
        <row r="2612">
          <cell r="P2612">
            <v>0</v>
          </cell>
          <cell r="AC2612">
            <v>0</v>
          </cell>
          <cell r="AG2612">
            <v>0</v>
          </cell>
        </row>
        <row r="2613">
          <cell r="P2613">
            <v>0</v>
          </cell>
          <cell r="AC2613">
            <v>0</v>
          </cell>
          <cell r="AG2613">
            <v>0</v>
          </cell>
        </row>
        <row r="2614">
          <cell r="P2614">
            <v>0</v>
          </cell>
          <cell r="AC2614">
            <v>0</v>
          </cell>
          <cell r="AG2614">
            <v>0</v>
          </cell>
        </row>
        <row r="2615">
          <cell r="P2615">
            <v>0</v>
          </cell>
          <cell r="AC2615">
            <v>0</v>
          </cell>
          <cell r="AG2615">
            <v>0</v>
          </cell>
        </row>
        <row r="2616">
          <cell r="P2616">
            <v>0</v>
          </cell>
          <cell r="AC2616">
            <v>0</v>
          </cell>
          <cell r="AG2616">
            <v>0</v>
          </cell>
        </row>
        <row r="2617">
          <cell r="P2617">
            <v>0</v>
          </cell>
          <cell r="AC2617">
            <v>0</v>
          </cell>
          <cell r="AG2617">
            <v>0</v>
          </cell>
        </row>
        <row r="2618">
          <cell r="P2618">
            <v>0</v>
          </cell>
          <cell r="AC2618">
            <v>0</v>
          </cell>
          <cell r="AG2618">
            <v>0</v>
          </cell>
        </row>
        <row r="2619">
          <cell r="P2619">
            <v>0</v>
          </cell>
          <cell r="AC2619">
            <v>0</v>
          </cell>
          <cell r="AG2619">
            <v>0</v>
          </cell>
        </row>
        <row r="2620">
          <cell r="P2620">
            <v>0</v>
          </cell>
          <cell r="AC2620">
            <v>0</v>
          </cell>
          <cell r="AG2620">
            <v>0</v>
          </cell>
        </row>
        <row r="2621">
          <cell r="P2621">
            <v>0</v>
          </cell>
          <cell r="AC2621">
            <v>0</v>
          </cell>
          <cell r="AG2621">
            <v>0</v>
          </cell>
        </row>
        <row r="2622">
          <cell r="P2622">
            <v>0</v>
          </cell>
          <cell r="AC2622">
            <v>0</v>
          </cell>
          <cell r="AG2622">
            <v>0</v>
          </cell>
        </row>
        <row r="2623">
          <cell r="P2623">
            <v>0</v>
          </cell>
          <cell r="AC2623">
            <v>0</v>
          </cell>
          <cell r="AG2623">
            <v>0</v>
          </cell>
        </row>
        <row r="2624">
          <cell r="P2624">
            <v>0.27407121000000001</v>
          </cell>
          <cell r="AC2624">
            <v>1.0419644199999998</v>
          </cell>
          <cell r="AG2624">
            <v>2.1382492599999998</v>
          </cell>
        </row>
        <row r="2625">
          <cell r="P2625">
            <v>0</v>
          </cell>
          <cell r="AC2625">
            <v>0</v>
          </cell>
          <cell r="AG2625">
            <v>0</v>
          </cell>
        </row>
        <row r="2626">
          <cell r="P2626">
            <v>5.9237374000000009E-2</v>
          </cell>
          <cell r="AC2626">
            <v>0.22575954800000003</v>
          </cell>
          <cell r="AG2626">
            <v>0.46270904400000007</v>
          </cell>
        </row>
        <row r="2627">
          <cell r="P2627">
            <v>0.57171058313090906</v>
          </cell>
          <cell r="AC2627">
            <v>2.1735771424436363</v>
          </cell>
          <cell r="AG2627">
            <v>4.4604194749672734</v>
          </cell>
        </row>
        <row r="2628">
          <cell r="P2628">
            <v>0</v>
          </cell>
          <cell r="AC2628">
            <v>0</v>
          </cell>
          <cell r="AG2628">
            <v>0</v>
          </cell>
        </row>
        <row r="2629">
          <cell r="P2629">
            <v>0.53256427636363646</v>
          </cell>
          <cell r="AC2629">
            <v>2.0247038254545462</v>
          </cell>
          <cell r="AG2629">
            <v>4.1549609309090929</v>
          </cell>
        </row>
        <row r="2630">
          <cell r="P2630">
            <v>1.8698299071810909</v>
          </cell>
          <cell r="AC2630">
            <v>7.108875830580363</v>
          </cell>
          <cell r="AG2630">
            <v>14.588195459304725</v>
          </cell>
        </row>
        <row r="2631">
          <cell r="P2631">
            <v>0.48834450000000007</v>
          </cell>
          <cell r="AC2631">
            <v>1.9533780000000003</v>
          </cell>
          <cell r="AG2631">
            <v>3.906756000000001</v>
          </cell>
        </row>
        <row r="2632">
          <cell r="P2632">
            <v>0</v>
          </cell>
          <cell r="AC2632">
            <v>0</v>
          </cell>
          <cell r="AG2632">
            <v>0</v>
          </cell>
        </row>
        <row r="2633">
          <cell r="P2633">
            <v>0.74733091942680063</v>
          </cell>
          <cell r="AC2633">
            <v>2.841265234958112</v>
          </cell>
          <cell r="AG2633">
            <v>5.8305889126653137</v>
          </cell>
        </row>
        <row r="2634">
          <cell r="P2634">
            <v>0.20338032284298957</v>
          </cell>
          <cell r="AC2634">
            <v>0.77322833265289903</v>
          </cell>
          <cell r="AG2634">
            <v>1.5867496240248573</v>
          </cell>
        </row>
        <row r="2635">
          <cell r="P2635">
            <v>0.27128112375192848</v>
          </cell>
          <cell r="AC2635">
            <v>1.0313792802897939</v>
          </cell>
          <cell r="AG2635">
            <v>2.1165037752975073</v>
          </cell>
        </row>
        <row r="2636">
          <cell r="P2636">
            <v>0.56027637146829112</v>
          </cell>
          <cell r="AC2636">
            <v>2.130105599594764</v>
          </cell>
          <cell r="AG2636">
            <v>4.3712110854679285</v>
          </cell>
        </row>
        <row r="2637">
          <cell r="P2637">
            <v>0</v>
          </cell>
          <cell r="AC2637">
            <v>0</v>
          </cell>
          <cell r="AG2637">
            <v>0</v>
          </cell>
        </row>
        <row r="2638">
          <cell r="P2638">
            <v>8.3716200000000001</v>
          </cell>
          <cell r="AC2638">
            <v>31.82724</v>
          </cell>
          <cell r="AG2638">
            <v>65.313719999999989</v>
          </cell>
        </row>
        <row r="2639">
          <cell r="P2639">
            <v>1.4960716526187432</v>
          </cell>
          <cell r="AC2639">
            <v>5.9842866104749728</v>
          </cell>
          <cell r="AG2639">
            <v>12.297708984526073</v>
          </cell>
        </row>
        <row r="2640">
          <cell r="P2640">
            <v>0</v>
          </cell>
          <cell r="AC2640">
            <v>0</v>
          </cell>
          <cell r="AG2640">
            <v>0</v>
          </cell>
        </row>
        <row r="2641">
          <cell r="P2641">
            <v>0</v>
          </cell>
          <cell r="AC2641">
            <v>0</v>
          </cell>
          <cell r="AG2641">
            <v>0</v>
          </cell>
        </row>
        <row r="2642">
          <cell r="P2642">
            <v>0</v>
          </cell>
          <cell r="AC2642">
            <v>0</v>
          </cell>
          <cell r="AG2642">
            <v>0</v>
          </cell>
        </row>
        <row r="2643">
          <cell r="P2643">
            <v>0</v>
          </cell>
          <cell r="AC2643">
            <v>0</v>
          </cell>
          <cell r="AG2643">
            <v>0</v>
          </cell>
        </row>
        <row r="2644">
          <cell r="P2644">
            <v>4.0083316559999999E-2</v>
          </cell>
          <cell r="AC2644">
            <v>0.15238882511999999</v>
          </cell>
          <cell r="AG2644">
            <v>0.31272209135999995</v>
          </cell>
        </row>
        <row r="2645">
          <cell r="P2645">
            <v>0</v>
          </cell>
          <cell r="AC2645">
            <v>0</v>
          </cell>
          <cell r="AG2645">
            <v>0</v>
          </cell>
        </row>
        <row r="2646">
          <cell r="P2646">
            <v>1.6643340000000002</v>
          </cell>
          <cell r="AC2646">
            <v>6.3274679999999996</v>
          </cell>
          <cell r="AG2646">
            <v>12.984804</v>
          </cell>
        </row>
        <row r="2647">
          <cell r="P2647">
            <v>0</v>
          </cell>
          <cell r="AC2647">
            <v>0</v>
          </cell>
          <cell r="AG2647">
            <v>0</v>
          </cell>
        </row>
        <row r="2648">
          <cell r="P2648">
            <v>0</v>
          </cell>
          <cell r="AC2648">
            <v>0</v>
          </cell>
          <cell r="AG2648">
            <v>0</v>
          </cell>
        </row>
        <row r="2649">
          <cell r="P2649">
            <v>0.1581666666666664</v>
          </cell>
          <cell r="AC2649">
            <v>1.4234999999999989</v>
          </cell>
          <cell r="AG2649">
            <v>2.0561666666666643</v>
          </cell>
        </row>
        <row r="2650">
          <cell r="P2650">
            <v>0</v>
          </cell>
          <cell r="AC2650">
            <v>0</v>
          </cell>
          <cell r="AG2650">
            <v>0</v>
          </cell>
        </row>
        <row r="2651">
          <cell r="P2651">
            <v>0</v>
          </cell>
          <cell r="AC2651">
            <v>0</v>
          </cell>
          <cell r="AG2651">
            <v>0</v>
          </cell>
        </row>
        <row r="2652">
          <cell r="P2652">
            <v>0.21894400000000003</v>
          </cell>
          <cell r="AC2652">
            <v>0.87577600000000011</v>
          </cell>
          <cell r="AG2652">
            <v>1.7515520000000002</v>
          </cell>
        </row>
        <row r="2653">
          <cell r="P2653">
            <v>0</v>
          </cell>
          <cell r="AC2653">
            <v>0</v>
          </cell>
          <cell r="AG2653">
            <v>0</v>
          </cell>
        </row>
        <row r="2654">
          <cell r="P2654">
            <v>0</v>
          </cell>
          <cell r="AC2654">
            <v>0</v>
          </cell>
          <cell r="AG2654">
            <v>0</v>
          </cell>
        </row>
        <row r="2655">
          <cell r="P2655">
            <v>0</v>
          </cell>
          <cell r="AC2655">
            <v>0</v>
          </cell>
          <cell r="AG2655">
            <v>0</v>
          </cell>
        </row>
        <row r="2656">
          <cell r="P2656">
            <v>0</v>
          </cell>
          <cell r="AC2656">
            <v>0</v>
          </cell>
          <cell r="AG2656">
            <v>0</v>
          </cell>
        </row>
        <row r="2657">
          <cell r="P2657">
            <v>0</v>
          </cell>
          <cell r="AC2657">
            <v>0</v>
          </cell>
          <cell r="AG2657">
            <v>0</v>
          </cell>
        </row>
        <row r="2658">
          <cell r="P2658">
            <v>0</v>
          </cell>
          <cell r="AC2658">
            <v>0</v>
          </cell>
          <cell r="AG2658">
            <v>0</v>
          </cell>
        </row>
        <row r="2659">
          <cell r="P2659">
            <v>0</v>
          </cell>
          <cell r="AC2659">
            <v>0</v>
          </cell>
          <cell r="AG2659">
            <v>0</v>
          </cell>
        </row>
        <row r="2660">
          <cell r="P2660">
            <v>0</v>
          </cell>
          <cell r="AC2660">
            <v>0</v>
          </cell>
          <cell r="AG2660">
            <v>0</v>
          </cell>
        </row>
        <row r="2661">
          <cell r="P2661">
            <v>0.1</v>
          </cell>
          <cell r="AC2661">
            <v>0.4</v>
          </cell>
          <cell r="AG2661">
            <v>0.79999999999999993</v>
          </cell>
        </row>
        <row r="2662">
          <cell r="P2662">
            <v>0.36676393325000001</v>
          </cell>
          <cell r="AC2662">
            <v>1.467055733</v>
          </cell>
          <cell r="AG2662">
            <v>2.9341114660000005</v>
          </cell>
        </row>
        <row r="2663">
          <cell r="P2663">
            <v>0</v>
          </cell>
          <cell r="AC2663">
            <v>0</v>
          </cell>
          <cell r="AG2663">
            <v>0</v>
          </cell>
        </row>
        <row r="2664">
          <cell r="P2664">
            <v>0.1</v>
          </cell>
          <cell r="AC2664">
            <v>0.4</v>
          </cell>
          <cell r="AG2664">
            <v>0.79999999999999993</v>
          </cell>
        </row>
        <row r="2665">
          <cell r="P2665">
            <v>0.2</v>
          </cell>
          <cell r="AC2665">
            <v>0.8</v>
          </cell>
          <cell r="AG2665">
            <v>1.5999999999999999</v>
          </cell>
        </row>
        <row r="2666">
          <cell r="P2666">
            <v>0</v>
          </cell>
          <cell r="AC2666">
            <v>0</v>
          </cell>
          <cell r="AG2666">
            <v>0</v>
          </cell>
        </row>
        <row r="2667">
          <cell r="P2667">
            <v>0.25</v>
          </cell>
          <cell r="AC2667">
            <v>1</v>
          </cell>
          <cell r="AG2667">
            <v>2</v>
          </cell>
        </row>
        <row r="2668">
          <cell r="P2668">
            <v>0.05</v>
          </cell>
          <cell r="AC2668">
            <v>0.2</v>
          </cell>
          <cell r="AG2668">
            <v>0.39999999999999997</v>
          </cell>
        </row>
        <row r="2669">
          <cell r="P2669">
            <v>0</v>
          </cell>
          <cell r="AC2669">
            <v>0</v>
          </cell>
          <cell r="AG2669">
            <v>0</v>
          </cell>
        </row>
        <row r="2670">
          <cell r="P2670">
            <v>0</v>
          </cell>
          <cell r="AC2670">
            <v>1.25</v>
          </cell>
          <cell r="AG2670">
            <v>1.25</v>
          </cell>
        </row>
        <row r="2671">
          <cell r="P2671">
            <v>0</v>
          </cell>
          <cell r="AC2671">
            <v>0</v>
          </cell>
          <cell r="AG2671">
            <v>0</v>
          </cell>
        </row>
        <row r="2672">
          <cell r="P2672">
            <v>1.6</v>
          </cell>
          <cell r="AC2672">
            <v>6.4</v>
          </cell>
          <cell r="AG2672">
            <v>13.44</v>
          </cell>
        </row>
        <row r="2673">
          <cell r="P2673">
            <v>0</v>
          </cell>
          <cell r="AC2673">
            <v>0</v>
          </cell>
          <cell r="AG2673">
            <v>0</v>
          </cell>
        </row>
        <row r="2674">
          <cell r="P2674">
            <v>0.5</v>
          </cell>
          <cell r="AC2674">
            <v>2</v>
          </cell>
          <cell r="AG2674">
            <v>4</v>
          </cell>
        </row>
        <row r="2675">
          <cell r="P2675">
            <v>0</v>
          </cell>
          <cell r="AC2675">
            <v>0</v>
          </cell>
          <cell r="AG2675">
            <v>0</v>
          </cell>
        </row>
        <row r="2676">
          <cell r="P2676">
            <v>0</v>
          </cell>
          <cell r="AC2676">
            <v>0</v>
          </cell>
          <cell r="AG2676">
            <v>0</v>
          </cell>
        </row>
        <row r="2677">
          <cell r="P2677">
            <v>0</v>
          </cell>
          <cell r="AC2677">
            <v>0</v>
          </cell>
          <cell r="AG2677">
            <v>0</v>
          </cell>
        </row>
        <row r="2678">
          <cell r="P2678">
            <v>0</v>
          </cell>
          <cell r="AC2678">
            <v>0</v>
          </cell>
          <cell r="AG2678">
            <v>0</v>
          </cell>
        </row>
        <row r="2679">
          <cell r="P2679">
            <v>0</v>
          </cell>
          <cell r="AC2679">
            <v>0</v>
          </cell>
          <cell r="AG2679">
            <v>0</v>
          </cell>
        </row>
        <row r="2680">
          <cell r="P2680">
            <v>0</v>
          </cell>
          <cell r="AC2680">
            <v>0</v>
          </cell>
          <cell r="AG2680">
            <v>0</v>
          </cell>
        </row>
        <row r="2681">
          <cell r="P2681">
            <v>0</v>
          </cell>
          <cell r="AC2681">
            <v>0</v>
          </cell>
          <cell r="AG2681">
            <v>0</v>
          </cell>
        </row>
        <row r="2682">
          <cell r="P2682">
            <v>0</v>
          </cell>
          <cell r="AC2682">
            <v>0</v>
          </cell>
          <cell r="AG2682">
            <v>0</v>
          </cell>
        </row>
        <row r="2683">
          <cell r="P2683">
            <v>0</v>
          </cell>
          <cell r="AC2683">
            <v>0</v>
          </cell>
          <cell r="AG2683">
            <v>0</v>
          </cell>
        </row>
        <row r="2684">
          <cell r="P2684">
            <v>0</v>
          </cell>
          <cell r="AC2684">
            <v>0</v>
          </cell>
          <cell r="AG2684">
            <v>0</v>
          </cell>
        </row>
        <row r="2685">
          <cell r="P2685">
            <v>0</v>
          </cell>
          <cell r="AC2685">
            <v>0</v>
          </cell>
          <cell r="AG2685">
            <v>0</v>
          </cell>
        </row>
        <row r="2686">
          <cell r="P2686">
            <v>0</v>
          </cell>
          <cell r="AC2686">
            <v>0</v>
          </cell>
          <cell r="AG2686">
            <v>0</v>
          </cell>
        </row>
        <row r="2687">
          <cell r="P2687">
            <v>0</v>
          </cell>
          <cell r="AC2687">
            <v>0</v>
          </cell>
          <cell r="AG2687">
            <v>0</v>
          </cell>
        </row>
        <row r="2688">
          <cell r="P2688">
            <v>0</v>
          </cell>
          <cell r="AC2688">
            <v>0</v>
          </cell>
          <cell r="AG2688">
            <v>0</v>
          </cell>
        </row>
        <row r="2689">
          <cell r="P2689">
            <v>0</v>
          </cell>
          <cell r="AC2689">
            <v>0</v>
          </cell>
          <cell r="AG2689">
            <v>0</v>
          </cell>
        </row>
        <row r="2690">
          <cell r="P2690">
            <v>0</v>
          </cell>
          <cell r="AC2690">
            <v>0</v>
          </cell>
          <cell r="AG2690">
            <v>0</v>
          </cell>
        </row>
        <row r="2691">
          <cell r="P2691">
            <v>0</v>
          </cell>
          <cell r="AC2691">
            <v>0</v>
          </cell>
          <cell r="AG2691">
            <v>0</v>
          </cell>
        </row>
        <row r="2692">
          <cell r="P2692">
            <v>0</v>
          </cell>
          <cell r="AC2692">
            <v>0</v>
          </cell>
          <cell r="AG2692">
            <v>0</v>
          </cell>
        </row>
        <row r="2693">
          <cell r="P2693">
            <v>0</v>
          </cell>
          <cell r="AC2693">
            <v>0</v>
          </cell>
          <cell r="AG2693">
            <v>0</v>
          </cell>
        </row>
        <row r="2694">
          <cell r="P2694">
            <v>0</v>
          </cell>
          <cell r="AC2694">
            <v>0</v>
          </cell>
          <cell r="AG2694">
            <v>0</v>
          </cell>
        </row>
        <row r="2695">
          <cell r="P2695">
            <v>0</v>
          </cell>
          <cell r="AC2695">
            <v>0</v>
          </cell>
          <cell r="AG2695">
            <v>0</v>
          </cell>
        </row>
        <row r="2696">
          <cell r="P2696">
            <v>0</v>
          </cell>
          <cell r="AC2696">
            <v>0</v>
          </cell>
          <cell r="AG2696">
            <v>0</v>
          </cell>
        </row>
        <row r="2697">
          <cell r="P2697">
            <v>0</v>
          </cell>
          <cell r="AC2697">
            <v>0</v>
          </cell>
          <cell r="AG2697">
            <v>0</v>
          </cell>
        </row>
        <row r="2698">
          <cell r="P2698">
            <v>0</v>
          </cell>
          <cell r="AC2698">
            <v>0</v>
          </cell>
          <cell r="AG2698">
            <v>0</v>
          </cell>
        </row>
        <row r="2699">
          <cell r="P2699">
            <v>0</v>
          </cell>
          <cell r="AC2699">
            <v>0</v>
          </cell>
          <cell r="AG2699">
            <v>0</v>
          </cell>
        </row>
        <row r="2700">
          <cell r="P2700">
            <v>0</v>
          </cell>
          <cell r="AC2700">
            <v>0</v>
          </cell>
          <cell r="AG2700">
            <v>0</v>
          </cell>
        </row>
        <row r="2701">
          <cell r="P2701">
            <v>0</v>
          </cell>
          <cell r="AC2701">
            <v>0</v>
          </cell>
          <cell r="AG2701">
            <v>0</v>
          </cell>
        </row>
        <row r="2702">
          <cell r="P2702">
            <v>0</v>
          </cell>
          <cell r="AC2702">
            <v>0</v>
          </cell>
          <cell r="AG2702">
            <v>0</v>
          </cell>
        </row>
        <row r="2703">
          <cell r="P2703">
            <v>0</v>
          </cell>
          <cell r="AC2703">
            <v>0</v>
          </cell>
          <cell r="AG2703">
            <v>0</v>
          </cell>
        </row>
        <row r="2704">
          <cell r="P2704">
            <v>0</v>
          </cell>
          <cell r="AC2704">
            <v>0</v>
          </cell>
          <cell r="AG2704">
            <v>0</v>
          </cell>
        </row>
        <row r="2705">
          <cell r="P2705">
            <v>0</v>
          </cell>
          <cell r="AC2705">
            <v>0</v>
          </cell>
          <cell r="AG2705">
            <v>0</v>
          </cell>
        </row>
        <row r="2706">
          <cell r="P2706">
            <v>0.84001799999999993</v>
          </cell>
          <cell r="AC2706">
            <v>3.3600719999999997</v>
          </cell>
          <cell r="AG2706">
            <v>7.0994914009276515</v>
          </cell>
        </row>
        <row r="2707">
          <cell r="P2707">
            <v>0</v>
          </cell>
          <cell r="AC2707">
            <v>0</v>
          </cell>
          <cell r="AG2707">
            <v>0</v>
          </cell>
        </row>
        <row r="2708">
          <cell r="P2708">
            <v>0</v>
          </cell>
          <cell r="AC2708">
            <v>0</v>
          </cell>
          <cell r="AG2708">
            <v>0</v>
          </cell>
        </row>
        <row r="2709">
          <cell r="P2709">
            <v>0</v>
          </cell>
          <cell r="AC2709">
            <v>0</v>
          </cell>
          <cell r="AG2709">
            <v>0</v>
          </cell>
        </row>
        <row r="2710">
          <cell r="P2710">
            <v>0</v>
          </cell>
          <cell r="AC2710">
            <v>0</v>
          </cell>
          <cell r="AG2710">
            <v>0</v>
          </cell>
        </row>
        <row r="2711">
          <cell r="P2711">
            <v>0</v>
          </cell>
          <cell r="AC2711">
            <v>0</v>
          </cell>
          <cell r="AG2711">
            <v>0</v>
          </cell>
        </row>
        <row r="2712">
          <cell r="P2712">
            <v>0</v>
          </cell>
          <cell r="AC2712">
            <v>0</v>
          </cell>
          <cell r="AG2712">
            <v>0</v>
          </cell>
        </row>
        <row r="2713">
          <cell r="P2713">
            <v>0</v>
          </cell>
          <cell r="AC2713">
            <v>0</v>
          </cell>
          <cell r="AG2713">
            <v>0</v>
          </cell>
        </row>
        <row r="2714">
          <cell r="P2714">
            <v>0</v>
          </cell>
          <cell r="AC2714">
            <v>0</v>
          </cell>
          <cell r="AG2714">
            <v>0</v>
          </cell>
        </row>
        <row r="2715">
          <cell r="P2715">
            <v>4.6622780141843974</v>
          </cell>
          <cell r="AC2715">
            <v>18.649112056737589</v>
          </cell>
          <cell r="AG2715">
            <v>37.52507971631205</v>
          </cell>
        </row>
        <row r="2716">
          <cell r="P2716">
            <v>0</v>
          </cell>
          <cell r="AC2716">
            <v>0</v>
          </cell>
          <cell r="AG2716">
            <v>0</v>
          </cell>
        </row>
        <row r="2717">
          <cell r="P2717">
            <v>0</v>
          </cell>
          <cell r="AC2717">
            <v>0</v>
          </cell>
          <cell r="AG2717">
            <v>0</v>
          </cell>
        </row>
        <row r="2718">
          <cell r="P2718">
            <v>0</v>
          </cell>
          <cell r="AC2718">
            <v>0</v>
          </cell>
          <cell r="AG2718">
            <v>0</v>
          </cell>
        </row>
        <row r="2719">
          <cell r="P2719">
            <v>0</v>
          </cell>
          <cell r="AC2719">
            <v>0</v>
          </cell>
          <cell r="AG2719">
            <v>0</v>
          </cell>
        </row>
        <row r="2720">
          <cell r="P2720">
            <v>0</v>
          </cell>
          <cell r="AC2720">
            <v>0</v>
          </cell>
          <cell r="AG2720">
            <v>0</v>
          </cell>
        </row>
        <row r="2721">
          <cell r="P2721">
            <v>0</v>
          </cell>
          <cell r="AC2721">
            <v>0</v>
          </cell>
          <cell r="AG2721">
            <v>0</v>
          </cell>
        </row>
        <row r="2722">
          <cell r="P2722">
            <v>0</v>
          </cell>
          <cell r="AC2722">
            <v>0</v>
          </cell>
          <cell r="AG2722">
            <v>0</v>
          </cell>
        </row>
        <row r="2723">
          <cell r="P2723">
            <v>0</v>
          </cell>
          <cell r="AC2723">
            <v>0</v>
          </cell>
          <cell r="AG2723">
            <v>0</v>
          </cell>
        </row>
        <row r="2724">
          <cell r="P2724">
            <v>0</v>
          </cell>
          <cell r="AC2724">
            <v>0</v>
          </cell>
          <cell r="AG2724">
            <v>0</v>
          </cell>
        </row>
        <row r="2725">
          <cell r="P2725">
            <v>0</v>
          </cell>
          <cell r="AC2725">
            <v>0</v>
          </cell>
          <cell r="AG2725">
            <v>0</v>
          </cell>
        </row>
        <row r="2726">
          <cell r="P2726">
            <v>0</v>
          </cell>
          <cell r="AC2726">
            <v>0</v>
          </cell>
          <cell r="AG2726">
            <v>0</v>
          </cell>
        </row>
        <row r="2727">
          <cell r="P2727">
            <v>0</v>
          </cell>
          <cell r="AC2727">
            <v>0</v>
          </cell>
          <cell r="AG2727">
            <v>0</v>
          </cell>
        </row>
        <row r="2728">
          <cell r="P2728">
            <v>0</v>
          </cell>
          <cell r="AC2728">
            <v>0</v>
          </cell>
          <cell r="AG2728">
            <v>0</v>
          </cell>
        </row>
        <row r="2729">
          <cell r="P2729">
            <v>0</v>
          </cell>
          <cell r="AC2729">
            <v>0</v>
          </cell>
          <cell r="AG2729">
            <v>0</v>
          </cell>
        </row>
        <row r="2730">
          <cell r="P2730">
            <v>0</v>
          </cell>
          <cell r="AC2730">
            <v>0</v>
          </cell>
          <cell r="AG2730">
            <v>0</v>
          </cell>
        </row>
        <row r="2731">
          <cell r="P2731">
            <v>0</v>
          </cell>
          <cell r="AC2731">
            <v>0</v>
          </cell>
          <cell r="AG2731">
            <v>0</v>
          </cell>
        </row>
        <row r="2732">
          <cell r="P2732">
            <v>0</v>
          </cell>
          <cell r="AC2732">
            <v>0</v>
          </cell>
          <cell r="AG2732">
            <v>0</v>
          </cell>
        </row>
        <row r="2733">
          <cell r="P2733">
            <v>0</v>
          </cell>
          <cell r="AC2733">
            <v>0</v>
          </cell>
          <cell r="AG2733">
            <v>0</v>
          </cell>
        </row>
        <row r="2734">
          <cell r="P2734">
            <v>0</v>
          </cell>
          <cell r="AC2734">
            <v>0</v>
          </cell>
          <cell r="AG2734">
            <v>0</v>
          </cell>
        </row>
        <row r="2735">
          <cell r="P2735">
            <v>0</v>
          </cell>
          <cell r="AC2735">
            <v>0</v>
          </cell>
          <cell r="AG2735">
            <v>0</v>
          </cell>
        </row>
        <row r="2736">
          <cell r="P2736">
            <v>0</v>
          </cell>
          <cell r="AC2736">
            <v>0</v>
          </cell>
          <cell r="AG2736">
            <v>0</v>
          </cell>
        </row>
        <row r="2737">
          <cell r="P2737">
            <v>0</v>
          </cell>
          <cell r="AC2737">
            <v>0</v>
          </cell>
          <cell r="AG2737">
            <v>0</v>
          </cell>
        </row>
        <row r="2738">
          <cell r="P2738">
            <v>0</v>
          </cell>
          <cell r="AC2738">
            <v>0</v>
          </cell>
          <cell r="AG2738">
            <v>0</v>
          </cell>
        </row>
        <row r="2739">
          <cell r="P2739">
            <v>0</v>
          </cell>
          <cell r="AC2739">
            <v>0</v>
          </cell>
          <cell r="AG2739">
            <v>0</v>
          </cell>
        </row>
        <row r="2740">
          <cell r="P2740">
            <v>0</v>
          </cell>
          <cell r="AC2740">
            <v>0</v>
          </cell>
          <cell r="AG2740">
            <v>0</v>
          </cell>
        </row>
        <row r="2741">
          <cell r="P2741">
            <v>0</v>
          </cell>
          <cell r="AC2741">
            <v>0</v>
          </cell>
          <cell r="AG2741">
            <v>0</v>
          </cell>
        </row>
        <row r="2742">
          <cell r="P2742">
            <v>0</v>
          </cell>
          <cell r="AC2742">
            <v>0</v>
          </cell>
          <cell r="AG2742">
            <v>0</v>
          </cell>
        </row>
        <row r="2743">
          <cell r="P2743">
            <v>0</v>
          </cell>
          <cell r="AC2743">
            <v>0</v>
          </cell>
          <cell r="AG2743">
            <v>0</v>
          </cell>
        </row>
        <row r="2744">
          <cell r="P2744">
            <v>0</v>
          </cell>
          <cell r="AC2744">
            <v>0</v>
          </cell>
          <cell r="AG2744">
            <v>0</v>
          </cell>
        </row>
        <row r="2745">
          <cell r="P2745">
            <v>0</v>
          </cell>
          <cell r="AC2745">
            <v>0</v>
          </cell>
          <cell r="AG2745">
            <v>0</v>
          </cell>
        </row>
        <row r="2746">
          <cell r="P2746">
            <v>0</v>
          </cell>
          <cell r="AC2746">
            <v>0</v>
          </cell>
          <cell r="AG2746">
            <v>0</v>
          </cell>
        </row>
        <row r="2747">
          <cell r="P2747">
            <v>0</v>
          </cell>
          <cell r="AC2747">
            <v>0</v>
          </cell>
          <cell r="AG2747">
            <v>0</v>
          </cell>
        </row>
        <row r="2748">
          <cell r="P2748">
            <v>0</v>
          </cell>
          <cell r="AC2748">
            <v>0</v>
          </cell>
          <cell r="AG2748">
            <v>0</v>
          </cell>
        </row>
        <row r="2749">
          <cell r="P2749">
            <v>0</v>
          </cell>
          <cell r="AC2749">
            <v>0</v>
          </cell>
          <cell r="AG2749">
            <v>0</v>
          </cell>
        </row>
        <row r="2750">
          <cell r="P2750">
            <v>0</v>
          </cell>
          <cell r="AC2750">
            <v>0</v>
          </cell>
          <cell r="AG2750">
            <v>0</v>
          </cell>
        </row>
        <row r="2751">
          <cell r="P2751">
            <v>0</v>
          </cell>
          <cell r="AC2751">
            <v>0</v>
          </cell>
          <cell r="AG2751">
            <v>0</v>
          </cell>
        </row>
        <row r="2752">
          <cell r="P2752">
            <v>0</v>
          </cell>
          <cell r="AC2752">
            <v>0</v>
          </cell>
          <cell r="AG2752">
            <v>0</v>
          </cell>
        </row>
        <row r="2753">
          <cell r="P2753">
            <v>0</v>
          </cell>
          <cell r="AC2753">
            <v>0</v>
          </cell>
          <cell r="AG2753">
            <v>0</v>
          </cell>
        </row>
        <row r="2754">
          <cell r="P2754">
            <v>0</v>
          </cell>
          <cell r="AC2754">
            <v>0</v>
          </cell>
          <cell r="AG2754">
            <v>0</v>
          </cell>
        </row>
        <row r="2755">
          <cell r="P2755">
            <v>0</v>
          </cell>
          <cell r="AC2755">
            <v>0</v>
          </cell>
          <cell r="AG2755">
            <v>0</v>
          </cell>
        </row>
        <row r="2756">
          <cell r="P2756">
            <v>0</v>
          </cell>
          <cell r="AC2756">
            <v>0</v>
          </cell>
          <cell r="AG2756">
            <v>0</v>
          </cell>
        </row>
        <row r="2757">
          <cell r="P2757">
            <v>0</v>
          </cell>
          <cell r="AC2757">
            <v>0</v>
          </cell>
          <cell r="AG2757">
            <v>0</v>
          </cell>
        </row>
        <row r="2758">
          <cell r="P2758">
            <v>0</v>
          </cell>
          <cell r="AC2758">
            <v>0</v>
          </cell>
          <cell r="AG2758">
            <v>0</v>
          </cell>
        </row>
        <row r="2759">
          <cell r="P2759">
            <v>0</v>
          </cell>
          <cell r="AC2759">
            <v>0</v>
          </cell>
          <cell r="AG2759">
            <v>0</v>
          </cell>
        </row>
        <row r="2760">
          <cell r="P2760">
            <v>0</v>
          </cell>
          <cell r="AC2760">
            <v>0</v>
          </cell>
          <cell r="AG2760">
            <v>0</v>
          </cell>
        </row>
        <row r="2761">
          <cell r="P2761">
            <v>0</v>
          </cell>
          <cell r="AC2761">
            <v>0</v>
          </cell>
          <cell r="AG2761">
            <v>0</v>
          </cell>
        </row>
        <row r="2762">
          <cell r="P2762">
            <v>0</v>
          </cell>
          <cell r="AC2762">
            <v>0</v>
          </cell>
          <cell r="AG2762">
            <v>0</v>
          </cell>
        </row>
        <row r="2763">
          <cell r="P2763">
            <v>0</v>
          </cell>
          <cell r="AC2763">
            <v>0</v>
          </cell>
          <cell r="AG2763">
            <v>0</v>
          </cell>
        </row>
        <row r="2764">
          <cell r="P2764">
            <v>0</v>
          </cell>
          <cell r="AC2764">
            <v>0</v>
          </cell>
          <cell r="AG2764">
            <v>0</v>
          </cell>
        </row>
        <row r="2765">
          <cell r="P2765">
            <v>0</v>
          </cell>
          <cell r="AC2765">
            <v>0</v>
          </cell>
          <cell r="AG2765">
            <v>0</v>
          </cell>
        </row>
        <row r="2766">
          <cell r="P2766">
            <v>0</v>
          </cell>
          <cell r="AC2766">
            <v>0</v>
          </cell>
          <cell r="AG2766">
            <v>0</v>
          </cell>
        </row>
        <row r="2767">
          <cell r="P2767">
            <v>0</v>
          </cell>
          <cell r="AC2767">
            <v>0</v>
          </cell>
          <cell r="AG2767">
            <v>0</v>
          </cell>
        </row>
        <row r="2768">
          <cell r="P2768">
            <v>0</v>
          </cell>
          <cell r="AC2768">
            <v>0</v>
          </cell>
          <cell r="AG2768">
            <v>0</v>
          </cell>
        </row>
        <row r="2769">
          <cell r="P2769">
            <v>0</v>
          </cell>
          <cell r="AC2769">
            <v>0</v>
          </cell>
          <cell r="AG2769">
            <v>0</v>
          </cell>
        </row>
        <row r="2770">
          <cell r="P2770">
            <v>0</v>
          </cell>
          <cell r="AC2770">
            <v>0</v>
          </cell>
          <cell r="AG2770">
            <v>0</v>
          </cell>
        </row>
        <row r="2771">
          <cell r="P2771">
            <v>0</v>
          </cell>
          <cell r="AC2771">
            <v>0</v>
          </cell>
          <cell r="AG2771">
            <v>0</v>
          </cell>
        </row>
        <row r="2772">
          <cell r="P2772">
            <v>0</v>
          </cell>
          <cell r="AC2772">
            <v>0</v>
          </cell>
          <cell r="AG2772">
            <v>0</v>
          </cell>
        </row>
        <row r="2773">
          <cell r="P2773">
            <v>0</v>
          </cell>
          <cell r="AC2773">
            <v>0</v>
          </cell>
          <cell r="AG2773">
            <v>0</v>
          </cell>
        </row>
        <row r="2774">
          <cell r="P2774">
            <v>0</v>
          </cell>
          <cell r="AC2774">
            <v>0</v>
          </cell>
          <cell r="AG2774">
            <v>0</v>
          </cell>
        </row>
        <row r="2775">
          <cell r="P2775">
            <v>0</v>
          </cell>
          <cell r="AC2775">
            <v>0</v>
          </cell>
          <cell r="AG2775">
            <v>0</v>
          </cell>
        </row>
        <row r="2776">
          <cell r="P2776">
            <v>0</v>
          </cell>
          <cell r="AC2776">
            <v>0</v>
          </cell>
          <cell r="AG2776">
            <v>0</v>
          </cell>
        </row>
        <row r="2777">
          <cell r="P2777">
            <v>0</v>
          </cell>
          <cell r="AC2777">
            <v>0</v>
          </cell>
          <cell r="AG2777">
            <v>0</v>
          </cell>
        </row>
        <row r="2778">
          <cell r="P2778">
            <v>0</v>
          </cell>
          <cell r="AC2778">
            <v>0</v>
          </cell>
          <cell r="AG2778">
            <v>0</v>
          </cell>
        </row>
        <row r="2779">
          <cell r="P2779">
            <v>0</v>
          </cell>
          <cell r="AC2779">
            <v>0</v>
          </cell>
          <cell r="AG2779">
            <v>0</v>
          </cell>
        </row>
        <row r="2780">
          <cell r="P2780">
            <v>0</v>
          </cell>
          <cell r="AC2780">
            <v>0</v>
          </cell>
          <cell r="AG2780">
            <v>0</v>
          </cell>
        </row>
        <row r="2781">
          <cell r="P2781">
            <v>0</v>
          </cell>
          <cell r="AC2781">
            <v>0</v>
          </cell>
          <cell r="AG2781">
            <v>0</v>
          </cell>
        </row>
        <row r="2782">
          <cell r="P2782">
            <v>0</v>
          </cell>
          <cell r="AC2782">
            <v>0</v>
          </cell>
          <cell r="AG2782">
            <v>0</v>
          </cell>
        </row>
        <row r="2783">
          <cell r="P2783">
            <v>0</v>
          </cell>
          <cell r="AC2783">
            <v>0</v>
          </cell>
          <cell r="AG2783">
            <v>0</v>
          </cell>
        </row>
        <row r="2784">
          <cell r="P2784">
            <v>0</v>
          </cell>
          <cell r="AC2784">
            <v>0</v>
          </cell>
          <cell r="AG2784">
            <v>0</v>
          </cell>
        </row>
        <row r="2785">
          <cell r="P2785">
            <v>0</v>
          </cell>
          <cell r="AC2785">
            <v>0</v>
          </cell>
          <cell r="AG2785">
            <v>0</v>
          </cell>
        </row>
        <row r="2786">
          <cell r="P2786">
            <v>0</v>
          </cell>
          <cell r="AC2786">
            <v>0</v>
          </cell>
          <cell r="AG2786">
            <v>0</v>
          </cell>
        </row>
        <row r="2787">
          <cell r="P2787">
            <v>0</v>
          </cell>
          <cell r="AC2787">
            <v>0</v>
          </cell>
          <cell r="AG2787">
            <v>0</v>
          </cell>
        </row>
        <row r="2788">
          <cell r="P2788">
            <v>0</v>
          </cell>
          <cell r="AC2788">
            <v>0</v>
          </cell>
          <cell r="AG2788">
            <v>0</v>
          </cell>
        </row>
        <row r="2789">
          <cell r="P2789">
            <v>0</v>
          </cell>
          <cell r="AC2789">
            <v>0</v>
          </cell>
          <cell r="AG2789">
            <v>0</v>
          </cell>
        </row>
        <row r="2790">
          <cell r="P2790">
            <v>0</v>
          </cell>
          <cell r="AC2790">
            <v>0</v>
          </cell>
          <cell r="AG2790">
            <v>0</v>
          </cell>
        </row>
        <row r="2791">
          <cell r="P2791">
            <v>0</v>
          </cell>
          <cell r="AC2791">
            <v>0</v>
          </cell>
          <cell r="AG2791">
            <v>0</v>
          </cell>
        </row>
        <row r="2792">
          <cell r="P2792">
            <v>0</v>
          </cell>
          <cell r="AC2792">
            <v>0</v>
          </cell>
          <cell r="AG2792">
            <v>0</v>
          </cell>
        </row>
        <row r="2793">
          <cell r="P2793">
            <v>0</v>
          </cell>
          <cell r="AC2793">
            <v>0</v>
          </cell>
          <cell r="AG2793">
            <v>0</v>
          </cell>
        </row>
        <row r="2794">
          <cell r="P2794">
            <v>0</v>
          </cell>
          <cell r="AC2794">
            <v>0</v>
          </cell>
          <cell r="AG2794">
            <v>0</v>
          </cell>
        </row>
        <row r="2795">
          <cell r="P2795">
            <v>0</v>
          </cell>
          <cell r="AC2795">
            <v>0</v>
          </cell>
          <cell r="AG2795">
            <v>0</v>
          </cell>
        </row>
        <row r="2796">
          <cell r="P2796">
            <v>0</v>
          </cell>
          <cell r="AC2796">
            <v>0</v>
          </cell>
          <cell r="AG2796">
            <v>0</v>
          </cell>
        </row>
        <row r="2797">
          <cell r="P2797">
            <v>0</v>
          </cell>
          <cell r="AC2797">
            <v>0</v>
          </cell>
          <cell r="AG2797">
            <v>0</v>
          </cell>
        </row>
        <row r="2798">
          <cell r="P2798">
            <v>0</v>
          </cell>
          <cell r="AC2798">
            <v>0</v>
          </cell>
          <cell r="AG2798">
            <v>0</v>
          </cell>
        </row>
        <row r="2799">
          <cell r="P2799">
            <v>0</v>
          </cell>
          <cell r="AC2799">
            <v>0</v>
          </cell>
          <cell r="AG2799">
            <v>0</v>
          </cell>
        </row>
        <row r="2800">
          <cell r="P2800">
            <v>0</v>
          </cell>
          <cell r="AC2800">
            <v>0</v>
          </cell>
          <cell r="AG2800">
            <v>0</v>
          </cell>
        </row>
        <row r="2801">
          <cell r="P2801">
            <v>0</v>
          </cell>
          <cell r="AC2801">
            <v>0</v>
          </cell>
          <cell r="AG2801">
            <v>0</v>
          </cell>
        </row>
        <row r="2802">
          <cell r="P2802">
            <v>0</v>
          </cell>
          <cell r="AC2802">
            <v>0</v>
          </cell>
          <cell r="AG2802">
            <v>0</v>
          </cell>
        </row>
        <row r="2803">
          <cell r="P2803">
            <v>0</v>
          </cell>
          <cell r="AC2803">
            <v>0</v>
          </cell>
          <cell r="AG2803">
            <v>0</v>
          </cell>
        </row>
        <row r="2804">
          <cell r="P2804">
            <v>0</v>
          </cell>
          <cell r="AC2804">
            <v>0</v>
          </cell>
          <cell r="AG2804">
            <v>0</v>
          </cell>
        </row>
        <row r="2805">
          <cell r="P2805">
            <v>0</v>
          </cell>
          <cell r="AC2805">
            <v>0</v>
          </cell>
          <cell r="AG2805">
            <v>0</v>
          </cell>
        </row>
        <row r="2806">
          <cell r="P2806">
            <v>0</v>
          </cell>
          <cell r="AC2806">
            <v>0</v>
          </cell>
          <cell r="AG2806">
            <v>0</v>
          </cell>
        </row>
        <row r="2807">
          <cell r="P2807">
            <v>0</v>
          </cell>
          <cell r="AC2807">
            <v>0</v>
          </cell>
          <cell r="AG2807">
            <v>0</v>
          </cell>
        </row>
        <row r="2808">
          <cell r="P2808">
            <v>0</v>
          </cell>
          <cell r="AC2808">
            <v>0</v>
          </cell>
          <cell r="AG2808">
            <v>0</v>
          </cell>
        </row>
        <row r="2809">
          <cell r="P2809">
            <v>0</v>
          </cell>
          <cell r="AC2809">
            <v>0</v>
          </cell>
          <cell r="AG2809">
            <v>0</v>
          </cell>
        </row>
        <row r="2810">
          <cell r="P2810">
            <v>0</v>
          </cell>
          <cell r="AC2810">
            <v>0</v>
          </cell>
          <cell r="AG2810">
            <v>0</v>
          </cell>
        </row>
        <row r="2811">
          <cell r="P2811">
            <v>0</v>
          </cell>
          <cell r="AC2811">
            <v>0</v>
          </cell>
          <cell r="AG2811">
            <v>0</v>
          </cell>
        </row>
        <row r="2812">
          <cell r="P2812">
            <v>0</v>
          </cell>
          <cell r="AC2812">
            <v>0</v>
          </cell>
          <cell r="AG2812">
            <v>0</v>
          </cell>
        </row>
        <row r="2813">
          <cell r="P2813">
            <v>0</v>
          </cell>
          <cell r="AC2813">
            <v>0</v>
          </cell>
          <cell r="AG2813">
            <v>0</v>
          </cell>
        </row>
        <row r="2814">
          <cell r="P2814">
            <v>0</v>
          </cell>
          <cell r="AC2814">
            <v>0</v>
          </cell>
          <cell r="AG2814">
            <v>0</v>
          </cell>
        </row>
        <row r="2815">
          <cell r="P2815">
            <v>0</v>
          </cell>
          <cell r="AC2815">
            <v>0</v>
          </cell>
          <cell r="AG2815">
            <v>0</v>
          </cell>
        </row>
        <row r="2816">
          <cell r="P2816">
            <v>0</v>
          </cell>
          <cell r="AC2816">
            <v>0</v>
          </cell>
          <cell r="AG2816">
            <v>0</v>
          </cell>
        </row>
        <row r="2817">
          <cell r="P2817">
            <v>0</v>
          </cell>
          <cell r="AC2817">
            <v>0</v>
          </cell>
          <cell r="AG2817">
            <v>0</v>
          </cell>
        </row>
        <row r="2818">
          <cell r="P2818">
            <v>0</v>
          </cell>
          <cell r="AC2818">
            <v>0</v>
          </cell>
          <cell r="AG2818">
            <v>0</v>
          </cell>
        </row>
        <row r="2819">
          <cell r="P2819">
            <v>0</v>
          </cell>
          <cell r="AC2819">
            <v>0</v>
          </cell>
          <cell r="AG2819">
            <v>0</v>
          </cell>
        </row>
        <row r="2820">
          <cell r="P2820">
            <v>0</v>
          </cell>
          <cell r="AC2820">
            <v>0</v>
          </cell>
          <cell r="AG2820">
            <v>0</v>
          </cell>
        </row>
        <row r="2821">
          <cell r="P2821">
            <v>0</v>
          </cell>
          <cell r="AC2821">
            <v>0</v>
          </cell>
          <cell r="AG2821">
            <v>0</v>
          </cell>
        </row>
        <row r="2822">
          <cell r="P2822">
            <v>0</v>
          </cell>
          <cell r="AC2822">
            <v>0</v>
          </cell>
          <cell r="AG2822">
            <v>0</v>
          </cell>
        </row>
        <row r="2823">
          <cell r="P2823">
            <v>0</v>
          </cell>
          <cell r="AC2823">
            <v>0</v>
          </cell>
          <cell r="AG2823">
            <v>0</v>
          </cell>
        </row>
        <row r="2824">
          <cell r="P2824">
            <v>0</v>
          </cell>
          <cell r="AC2824">
            <v>0</v>
          </cell>
          <cell r="AG2824">
            <v>0</v>
          </cell>
        </row>
        <row r="2825">
          <cell r="P2825">
            <v>0</v>
          </cell>
          <cell r="AC2825">
            <v>0</v>
          </cell>
          <cell r="AG2825">
            <v>0</v>
          </cell>
        </row>
        <row r="2826">
          <cell r="P2826">
            <v>0</v>
          </cell>
          <cell r="AC2826">
            <v>0</v>
          </cell>
          <cell r="AG2826">
            <v>0</v>
          </cell>
        </row>
        <row r="2827">
          <cell r="P2827">
            <v>0</v>
          </cell>
          <cell r="AC2827">
            <v>0</v>
          </cell>
          <cell r="AG2827">
            <v>0</v>
          </cell>
        </row>
        <row r="2828">
          <cell r="P2828">
            <v>0</v>
          </cell>
          <cell r="AC2828">
            <v>0</v>
          </cell>
          <cell r="AG2828">
            <v>0</v>
          </cell>
        </row>
        <row r="2829">
          <cell r="P2829">
            <v>0</v>
          </cell>
          <cell r="AC2829">
            <v>0</v>
          </cell>
          <cell r="AG2829">
            <v>0</v>
          </cell>
        </row>
        <row r="2830">
          <cell r="P2830">
            <v>0</v>
          </cell>
          <cell r="AC2830">
            <v>0</v>
          </cell>
          <cell r="AG2830">
            <v>0</v>
          </cell>
        </row>
        <row r="2831">
          <cell r="P2831">
            <v>0</v>
          </cell>
          <cell r="AC2831">
            <v>0</v>
          </cell>
          <cell r="AG2831">
            <v>0</v>
          </cell>
        </row>
        <row r="2832">
          <cell r="P2832">
            <v>0</v>
          </cell>
          <cell r="AC2832">
            <v>0</v>
          </cell>
          <cell r="AG2832">
            <v>0</v>
          </cell>
        </row>
        <row r="2833">
          <cell r="P2833">
            <v>0</v>
          </cell>
          <cell r="AC2833">
            <v>0</v>
          </cell>
          <cell r="AG2833">
            <v>0</v>
          </cell>
        </row>
        <row r="2834">
          <cell r="P2834">
            <v>0</v>
          </cell>
          <cell r="AC2834">
            <v>0</v>
          </cell>
          <cell r="AG2834">
            <v>0</v>
          </cell>
        </row>
        <row r="2835">
          <cell r="P2835">
            <v>0</v>
          </cell>
          <cell r="AC2835">
            <v>0</v>
          </cell>
          <cell r="AG2835">
            <v>0</v>
          </cell>
        </row>
        <row r="2836">
          <cell r="P2836">
            <v>0</v>
          </cell>
          <cell r="AC2836">
            <v>0</v>
          </cell>
          <cell r="AG2836">
            <v>0</v>
          </cell>
        </row>
        <row r="2837">
          <cell r="P2837">
            <v>0</v>
          </cell>
          <cell r="AC2837">
            <v>0</v>
          </cell>
          <cell r="AG2837">
            <v>0</v>
          </cell>
        </row>
        <row r="2838">
          <cell r="P2838">
            <v>0</v>
          </cell>
          <cell r="AC2838">
            <v>0</v>
          </cell>
          <cell r="AG2838">
            <v>0</v>
          </cell>
        </row>
        <row r="2839">
          <cell r="P2839">
            <v>0</v>
          </cell>
          <cell r="AC2839">
            <v>0</v>
          </cell>
          <cell r="AG2839">
            <v>0</v>
          </cell>
        </row>
        <row r="2840">
          <cell r="P2840">
            <v>0</v>
          </cell>
          <cell r="AC2840">
            <v>0</v>
          </cell>
          <cell r="AG2840">
            <v>0</v>
          </cell>
        </row>
        <row r="2841">
          <cell r="P2841">
            <v>0</v>
          </cell>
          <cell r="AC2841">
            <v>0</v>
          </cell>
          <cell r="AG2841">
            <v>0</v>
          </cell>
        </row>
        <row r="2842">
          <cell r="P2842">
            <v>0</v>
          </cell>
          <cell r="AC2842">
            <v>0</v>
          </cell>
          <cell r="AG2842">
            <v>0</v>
          </cell>
        </row>
        <row r="2843">
          <cell r="P2843">
            <v>0</v>
          </cell>
          <cell r="AC2843">
            <v>0</v>
          </cell>
          <cell r="AG2843">
            <v>0</v>
          </cell>
        </row>
        <row r="2844">
          <cell r="P2844">
            <v>0</v>
          </cell>
          <cell r="AC2844">
            <v>0</v>
          </cell>
          <cell r="AG2844">
            <v>0</v>
          </cell>
        </row>
        <row r="2845">
          <cell r="P2845">
            <v>0</v>
          </cell>
          <cell r="AC2845">
            <v>0</v>
          </cell>
          <cell r="AG2845">
            <v>0</v>
          </cell>
        </row>
        <row r="2846">
          <cell r="P2846">
            <v>0</v>
          </cell>
          <cell r="AC2846">
            <v>0</v>
          </cell>
          <cell r="AG2846">
            <v>0</v>
          </cell>
        </row>
        <row r="2847">
          <cell r="P2847">
            <v>0</v>
          </cell>
          <cell r="AC2847">
            <v>0</v>
          </cell>
          <cell r="AG2847">
            <v>0</v>
          </cell>
        </row>
        <row r="2848">
          <cell r="P2848">
            <v>0</v>
          </cell>
          <cell r="AC2848">
            <v>0</v>
          </cell>
          <cell r="AG2848">
            <v>0</v>
          </cell>
        </row>
        <row r="2849">
          <cell r="P2849">
            <v>0</v>
          </cell>
          <cell r="AC2849">
            <v>0</v>
          </cell>
          <cell r="AG2849">
            <v>0</v>
          </cell>
        </row>
        <row r="2850">
          <cell r="P2850">
            <v>0</v>
          </cell>
          <cell r="AC2850">
            <v>0</v>
          </cell>
          <cell r="AG2850">
            <v>0</v>
          </cell>
        </row>
        <row r="2851">
          <cell r="P2851">
            <v>0</v>
          </cell>
          <cell r="AC2851">
            <v>0</v>
          </cell>
          <cell r="AG2851">
            <v>0</v>
          </cell>
        </row>
        <row r="2852">
          <cell r="P2852">
            <v>0</v>
          </cell>
          <cell r="AC2852">
            <v>0</v>
          </cell>
          <cell r="AG2852">
            <v>0</v>
          </cell>
        </row>
        <row r="2853">
          <cell r="P2853">
            <v>0</v>
          </cell>
          <cell r="AC2853">
            <v>0</v>
          </cell>
          <cell r="AG2853">
            <v>0</v>
          </cell>
        </row>
        <row r="2854">
          <cell r="P2854">
            <v>0</v>
          </cell>
          <cell r="AC2854">
            <v>0</v>
          </cell>
          <cell r="AG2854">
            <v>0</v>
          </cell>
        </row>
        <row r="2855">
          <cell r="P2855">
            <v>0</v>
          </cell>
          <cell r="AC2855">
            <v>0</v>
          </cell>
          <cell r="AG2855">
            <v>0</v>
          </cell>
        </row>
        <row r="2856">
          <cell r="P2856">
            <v>0</v>
          </cell>
          <cell r="AC2856">
            <v>0</v>
          </cell>
          <cell r="AG2856">
            <v>0</v>
          </cell>
        </row>
        <row r="2857">
          <cell r="P2857">
            <v>0</v>
          </cell>
          <cell r="AC2857">
            <v>0</v>
          </cell>
          <cell r="AG2857">
            <v>0</v>
          </cell>
        </row>
        <row r="2858">
          <cell r="P2858">
            <v>0</v>
          </cell>
          <cell r="AC2858">
            <v>0</v>
          </cell>
          <cell r="AG2858">
            <v>0</v>
          </cell>
        </row>
        <row r="2859">
          <cell r="P2859">
            <v>0</v>
          </cell>
          <cell r="AC2859">
            <v>0</v>
          </cell>
          <cell r="AG2859">
            <v>0</v>
          </cell>
        </row>
        <row r="2860">
          <cell r="P2860">
            <v>0</v>
          </cell>
          <cell r="AC2860">
            <v>0</v>
          </cell>
          <cell r="AG2860">
            <v>0</v>
          </cell>
        </row>
        <row r="2861">
          <cell r="P2861">
            <v>0</v>
          </cell>
          <cell r="AC2861">
            <v>0</v>
          </cell>
          <cell r="AG2861">
            <v>0</v>
          </cell>
        </row>
        <row r="2862">
          <cell r="P2862">
            <v>0</v>
          </cell>
          <cell r="AC2862">
            <v>0</v>
          </cell>
          <cell r="AG2862">
            <v>0</v>
          </cell>
        </row>
        <row r="2863">
          <cell r="P2863">
            <v>0</v>
          </cell>
          <cell r="AC2863">
            <v>0</v>
          </cell>
          <cell r="AG2863">
            <v>0</v>
          </cell>
        </row>
        <row r="2864">
          <cell r="P2864">
            <v>0</v>
          </cell>
          <cell r="AC2864">
            <v>0</v>
          </cell>
          <cell r="AG2864">
            <v>0</v>
          </cell>
        </row>
        <row r="2865">
          <cell r="P2865">
            <v>0</v>
          </cell>
          <cell r="AC2865">
            <v>0</v>
          </cell>
          <cell r="AG2865">
            <v>0</v>
          </cell>
        </row>
        <row r="2866">
          <cell r="P2866">
            <v>0</v>
          </cell>
          <cell r="AC2866">
            <v>0</v>
          </cell>
          <cell r="AG2866">
            <v>0</v>
          </cell>
        </row>
        <row r="2867">
          <cell r="P2867">
            <v>0</v>
          </cell>
          <cell r="AC2867">
            <v>0</v>
          </cell>
          <cell r="AG2867">
            <v>0</v>
          </cell>
        </row>
        <row r="2868">
          <cell r="P2868">
            <v>0</v>
          </cell>
          <cell r="AC2868">
            <v>0</v>
          </cell>
          <cell r="AG2868">
            <v>0</v>
          </cell>
        </row>
        <row r="2869">
          <cell r="P2869">
            <v>0</v>
          </cell>
          <cell r="AC2869">
            <v>0</v>
          </cell>
          <cell r="AG2869">
            <v>0</v>
          </cell>
        </row>
        <row r="2870">
          <cell r="P2870">
            <v>0</v>
          </cell>
          <cell r="AC2870">
            <v>0</v>
          </cell>
          <cell r="AG2870">
            <v>0</v>
          </cell>
        </row>
        <row r="2871">
          <cell r="P2871">
            <v>0</v>
          </cell>
          <cell r="AC2871">
            <v>0</v>
          </cell>
          <cell r="AG2871">
            <v>0</v>
          </cell>
        </row>
        <row r="2872">
          <cell r="P2872">
            <v>0</v>
          </cell>
          <cell r="AC2872">
            <v>0</v>
          </cell>
          <cell r="AG2872">
            <v>0</v>
          </cell>
        </row>
        <row r="2873">
          <cell r="P2873">
            <v>0</v>
          </cell>
          <cell r="AC2873">
            <v>0</v>
          </cell>
          <cell r="AG2873">
            <v>0</v>
          </cell>
        </row>
        <row r="2874">
          <cell r="P2874">
            <v>0</v>
          </cell>
          <cell r="AC2874">
            <v>0</v>
          </cell>
          <cell r="AG2874">
            <v>0</v>
          </cell>
        </row>
        <row r="2875">
          <cell r="P2875">
            <v>0</v>
          </cell>
          <cell r="AC2875">
            <v>0</v>
          </cell>
          <cell r="AG2875">
            <v>0</v>
          </cell>
        </row>
        <row r="2876">
          <cell r="P2876">
            <v>0</v>
          </cell>
          <cell r="AC2876">
            <v>0</v>
          </cell>
          <cell r="AG2876">
            <v>0</v>
          </cell>
        </row>
        <row r="2877">
          <cell r="P2877">
            <v>0</v>
          </cell>
          <cell r="AC2877">
            <v>0</v>
          </cell>
          <cell r="AG2877">
            <v>0</v>
          </cell>
        </row>
        <row r="2878">
          <cell r="P2878">
            <v>0</v>
          </cell>
          <cell r="AC2878">
            <v>0</v>
          </cell>
          <cell r="AG2878">
            <v>0</v>
          </cell>
        </row>
        <row r="2879">
          <cell r="P2879">
            <v>0</v>
          </cell>
          <cell r="AC2879">
            <v>0</v>
          </cell>
          <cell r="AG2879">
            <v>0</v>
          </cell>
        </row>
        <row r="2880">
          <cell r="P2880">
            <v>0</v>
          </cell>
          <cell r="AC2880">
            <v>0</v>
          </cell>
          <cell r="AG2880">
            <v>0</v>
          </cell>
        </row>
        <row r="2881">
          <cell r="P2881">
            <v>0</v>
          </cell>
          <cell r="AC2881">
            <v>0</v>
          </cell>
          <cell r="AG2881">
            <v>0</v>
          </cell>
        </row>
        <row r="2882">
          <cell r="P2882">
            <v>0</v>
          </cell>
          <cell r="AC2882">
            <v>0</v>
          </cell>
          <cell r="AG2882">
            <v>0</v>
          </cell>
        </row>
        <row r="2883">
          <cell r="P2883">
            <v>0</v>
          </cell>
          <cell r="AC2883">
            <v>0</v>
          </cell>
          <cell r="AG2883">
            <v>0</v>
          </cell>
        </row>
        <row r="2884">
          <cell r="P2884">
            <v>0</v>
          </cell>
          <cell r="AC2884">
            <v>0</v>
          </cell>
          <cell r="AG2884">
            <v>0</v>
          </cell>
        </row>
        <row r="2885">
          <cell r="P2885">
            <v>0</v>
          </cell>
          <cell r="AC2885">
            <v>0</v>
          </cell>
          <cell r="AG2885">
            <v>0</v>
          </cell>
        </row>
        <row r="2886">
          <cell r="P2886">
            <v>0</v>
          </cell>
          <cell r="AC2886">
            <v>0</v>
          </cell>
          <cell r="AG2886">
            <v>0</v>
          </cell>
        </row>
        <row r="2887">
          <cell r="P2887">
            <v>0</v>
          </cell>
          <cell r="AC2887">
            <v>0</v>
          </cell>
          <cell r="AG2887">
            <v>0</v>
          </cell>
        </row>
        <row r="2888">
          <cell r="P2888">
            <v>0</v>
          </cell>
          <cell r="AC2888">
            <v>0</v>
          </cell>
          <cell r="AG2888">
            <v>0</v>
          </cell>
        </row>
        <row r="2889">
          <cell r="P2889">
            <v>0</v>
          </cell>
          <cell r="AC2889">
            <v>0</v>
          </cell>
          <cell r="AG2889">
            <v>0</v>
          </cell>
        </row>
        <row r="2890">
          <cell r="P2890">
            <v>0</v>
          </cell>
          <cell r="AC2890">
            <v>0</v>
          </cell>
          <cell r="AG2890">
            <v>0</v>
          </cell>
        </row>
        <row r="2891">
          <cell r="P2891">
            <v>0</v>
          </cell>
          <cell r="AC2891">
            <v>0</v>
          </cell>
          <cell r="AG2891">
            <v>0</v>
          </cell>
        </row>
        <row r="2892">
          <cell r="P2892">
            <v>0</v>
          </cell>
          <cell r="AC2892">
            <v>0</v>
          </cell>
          <cell r="AG2892">
            <v>0</v>
          </cell>
        </row>
        <row r="2893">
          <cell r="P2893">
            <v>0</v>
          </cell>
          <cell r="AC2893">
            <v>0</v>
          </cell>
          <cell r="AG2893">
            <v>0</v>
          </cell>
        </row>
        <row r="2894">
          <cell r="P2894">
            <v>0</v>
          </cell>
          <cell r="AC2894">
            <v>0</v>
          </cell>
          <cell r="AG2894">
            <v>0</v>
          </cell>
        </row>
        <row r="2895">
          <cell r="P2895">
            <v>0</v>
          </cell>
          <cell r="AC2895">
            <v>0</v>
          </cell>
          <cell r="AG2895">
            <v>0</v>
          </cell>
        </row>
        <row r="2896">
          <cell r="P2896">
            <v>0</v>
          </cell>
          <cell r="AC2896">
            <v>0</v>
          </cell>
          <cell r="AG2896">
            <v>0</v>
          </cell>
        </row>
        <row r="2897">
          <cell r="P2897">
            <v>0</v>
          </cell>
          <cell r="AC2897">
            <v>0</v>
          </cell>
          <cell r="AG2897">
            <v>0</v>
          </cell>
        </row>
        <row r="2898">
          <cell r="P2898">
            <v>0</v>
          </cell>
          <cell r="AC2898">
            <v>0</v>
          </cell>
          <cell r="AG2898">
            <v>0</v>
          </cell>
        </row>
        <row r="2899">
          <cell r="P2899">
            <v>0</v>
          </cell>
          <cell r="AC2899">
            <v>0</v>
          </cell>
          <cell r="AG2899">
            <v>0</v>
          </cell>
        </row>
        <row r="2900">
          <cell r="P2900">
            <v>0</v>
          </cell>
          <cell r="AC2900">
            <v>0</v>
          </cell>
          <cell r="AG2900">
            <v>0</v>
          </cell>
        </row>
        <row r="2901">
          <cell r="P2901">
            <v>0</v>
          </cell>
          <cell r="AC2901">
            <v>0</v>
          </cell>
          <cell r="AG2901">
            <v>0</v>
          </cell>
        </row>
        <row r="2902">
          <cell r="P2902">
            <v>0</v>
          </cell>
          <cell r="AC2902">
            <v>0</v>
          </cell>
          <cell r="AG2902">
            <v>0</v>
          </cell>
        </row>
        <row r="2903">
          <cell r="P2903">
            <v>0</v>
          </cell>
          <cell r="AC2903">
            <v>0</v>
          </cell>
          <cell r="AG2903">
            <v>0</v>
          </cell>
        </row>
        <row r="2904">
          <cell r="P2904">
            <v>0</v>
          </cell>
          <cell r="AC2904">
            <v>0</v>
          </cell>
          <cell r="AG2904">
            <v>0</v>
          </cell>
        </row>
        <row r="2905">
          <cell r="P2905">
            <v>0</v>
          </cell>
          <cell r="AC2905">
            <v>0</v>
          </cell>
          <cell r="AG2905">
            <v>0</v>
          </cell>
        </row>
        <row r="2906">
          <cell r="P2906">
            <v>0</v>
          </cell>
          <cell r="AC2906">
            <v>0</v>
          </cell>
          <cell r="AG2906">
            <v>0</v>
          </cell>
        </row>
        <row r="2907">
          <cell r="P2907">
            <v>0</v>
          </cell>
          <cell r="AC2907">
            <v>0</v>
          </cell>
          <cell r="AG2907">
            <v>0</v>
          </cell>
        </row>
        <row r="2908">
          <cell r="P2908">
            <v>0</v>
          </cell>
          <cell r="AC2908">
            <v>0</v>
          </cell>
          <cell r="AG2908">
            <v>0</v>
          </cell>
        </row>
        <row r="2909">
          <cell r="P2909">
            <v>0</v>
          </cell>
          <cell r="AC2909">
            <v>0</v>
          </cell>
          <cell r="AG2909">
            <v>0</v>
          </cell>
        </row>
        <row r="2910">
          <cell r="P2910">
            <v>0</v>
          </cell>
          <cell r="AC2910">
            <v>0</v>
          </cell>
          <cell r="AG2910">
            <v>0</v>
          </cell>
        </row>
        <row r="2911">
          <cell r="P2911">
            <v>0</v>
          </cell>
          <cell r="AC2911">
            <v>0</v>
          </cell>
          <cell r="AG2911">
            <v>0</v>
          </cell>
        </row>
        <row r="2912">
          <cell r="P2912">
            <v>0</v>
          </cell>
          <cell r="AC2912">
            <v>0</v>
          </cell>
          <cell r="AG2912">
            <v>0</v>
          </cell>
        </row>
        <row r="2913">
          <cell r="P2913">
            <v>0</v>
          </cell>
          <cell r="AC2913">
            <v>0</v>
          </cell>
          <cell r="AG2913">
            <v>0</v>
          </cell>
        </row>
        <row r="2914">
          <cell r="P2914">
            <v>0</v>
          </cell>
          <cell r="AC2914">
            <v>0</v>
          </cell>
          <cell r="AG2914">
            <v>0</v>
          </cell>
        </row>
        <row r="2915">
          <cell r="P2915">
            <v>0</v>
          </cell>
          <cell r="AC2915">
            <v>0</v>
          </cell>
          <cell r="AG2915">
            <v>0</v>
          </cell>
        </row>
        <row r="2916">
          <cell r="P2916">
            <v>0</v>
          </cell>
          <cell r="AC2916">
            <v>0</v>
          </cell>
          <cell r="AG2916">
            <v>0</v>
          </cell>
        </row>
        <row r="2917">
          <cell r="P2917">
            <v>0</v>
          </cell>
          <cell r="AC2917">
            <v>0</v>
          </cell>
          <cell r="AG2917">
            <v>0</v>
          </cell>
        </row>
        <row r="2918">
          <cell r="P2918">
            <v>0</v>
          </cell>
          <cell r="AC2918">
            <v>0</v>
          </cell>
          <cell r="AG2918">
            <v>0</v>
          </cell>
        </row>
        <row r="2919">
          <cell r="P2919">
            <v>0</v>
          </cell>
          <cell r="AC2919">
            <v>0</v>
          </cell>
          <cell r="AG2919">
            <v>0</v>
          </cell>
        </row>
        <row r="2920">
          <cell r="P2920">
            <v>0</v>
          </cell>
          <cell r="AC2920">
            <v>0</v>
          </cell>
          <cell r="AG2920">
            <v>0</v>
          </cell>
        </row>
        <row r="2921">
          <cell r="P2921">
            <v>0</v>
          </cell>
          <cell r="AC2921">
            <v>0</v>
          </cell>
          <cell r="AG2921">
            <v>0</v>
          </cell>
        </row>
        <row r="2922">
          <cell r="P2922">
            <v>0</v>
          </cell>
          <cell r="AC2922">
            <v>0</v>
          </cell>
          <cell r="AG2922">
            <v>0</v>
          </cell>
        </row>
        <row r="2923">
          <cell r="P2923">
            <v>0</v>
          </cell>
          <cell r="AC2923">
            <v>0</v>
          </cell>
          <cell r="AG2923">
            <v>0</v>
          </cell>
        </row>
        <row r="2924">
          <cell r="P2924">
            <v>0</v>
          </cell>
          <cell r="AC2924">
            <v>0</v>
          </cell>
          <cell r="AG2924">
            <v>0</v>
          </cell>
        </row>
        <row r="2925">
          <cell r="P2925">
            <v>0</v>
          </cell>
          <cell r="AC2925">
            <v>0</v>
          </cell>
          <cell r="AG2925">
            <v>0</v>
          </cell>
        </row>
        <row r="2926">
          <cell r="P2926">
            <v>0</v>
          </cell>
          <cell r="AC2926">
            <v>0</v>
          </cell>
          <cell r="AG2926">
            <v>0</v>
          </cell>
        </row>
        <row r="2927">
          <cell r="P2927">
            <v>0</v>
          </cell>
          <cell r="AC2927">
            <v>0</v>
          </cell>
          <cell r="AG2927">
            <v>0</v>
          </cell>
        </row>
        <row r="2928">
          <cell r="P2928">
            <v>0</v>
          </cell>
          <cell r="AC2928">
            <v>0</v>
          </cell>
          <cell r="AG2928">
            <v>0</v>
          </cell>
        </row>
        <row r="2929">
          <cell r="P2929">
            <v>0</v>
          </cell>
          <cell r="AC2929">
            <v>0</v>
          </cell>
          <cell r="AG2929">
            <v>0</v>
          </cell>
        </row>
        <row r="2930">
          <cell r="P2930">
            <v>0</v>
          </cell>
          <cell r="AC2930">
            <v>0</v>
          </cell>
          <cell r="AG2930">
            <v>0</v>
          </cell>
        </row>
        <row r="2931">
          <cell r="P2931">
            <v>0</v>
          </cell>
          <cell r="AC2931">
            <v>0</v>
          </cell>
          <cell r="AG2931">
            <v>0</v>
          </cell>
        </row>
        <row r="2932">
          <cell r="P2932">
            <v>0</v>
          </cell>
          <cell r="AC2932">
            <v>0</v>
          </cell>
          <cell r="AG2932">
            <v>0</v>
          </cell>
        </row>
        <row r="2933">
          <cell r="P2933">
            <v>0</v>
          </cell>
          <cell r="AC2933">
            <v>0</v>
          </cell>
          <cell r="AG2933">
            <v>0</v>
          </cell>
        </row>
        <row r="2934">
          <cell r="P2934">
            <v>0</v>
          </cell>
          <cell r="AC2934">
            <v>0</v>
          </cell>
          <cell r="AG2934">
            <v>0</v>
          </cell>
        </row>
        <row r="2935">
          <cell r="P2935">
            <v>0</v>
          </cell>
          <cell r="AC2935">
            <v>0</v>
          </cell>
          <cell r="AG2935">
            <v>0</v>
          </cell>
        </row>
        <row r="2936">
          <cell r="P2936">
            <v>0</v>
          </cell>
          <cell r="AC2936">
            <v>0</v>
          </cell>
          <cell r="AG2936">
            <v>0</v>
          </cell>
        </row>
        <row r="2937">
          <cell r="P2937">
            <v>0</v>
          </cell>
          <cell r="AC2937">
            <v>0</v>
          </cell>
          <cell r="AG2937">
            <v>0</v>
          </cell>
        </row>
        <row r="2938">
          <cell r="P2938">
            <v>0</v>
          </cell>
          <cell r="AC2938">
            <v>0</v>
          </cell>
          <cell r="AG2938">
            <v>0</v>
          </cell>
        </row>
        <row r="2939">
          <cell r="P2939">
            <v>0</v>
          </cell>
          <cell r="AC2939">
            <v>0</v>
          </cell>
          <cell r="AG2939">
            <v>0</v>
          </cell>
        </row>
        <row r="2940">
          <cell r="P2940">
            <v>0</v>
          </cell>
          <cell r="AC2940">
            <v>0</v>
          </cell>
          <cell r="AG2940">
            <v>0</v>
          </cell>
        </row>
        <row r="2941">
          <cell r="P2941">
            <v>0</v>
          </cell>
          <cell r="AC2941">
            <v>0</v>
          </cell>
          <cell r="AG2941">
            <v>0</v>
          </cell>
        </row>
        <row r="2942">
          <cell r="P2942">
            <v>0</v>
          </cell>
          <cell r="AC2942">
            <v>0</v>
          </cell>
          <cell r="AG2942">
            <v>0</v>
          </cell>
        </row>
        <row r="2943">
          <cell r="P2943">
            <v>0</v>
          </cell>
          <cell r="AC2943">
            <v>0</v>
          </cell>
          <cell r="AG2943">
            <v>0</v>
          </cell>
        </row>
        <row r="2944">
          <cell r="P2944">
            <v>0</v>
          </cell>
          <cell r="AC2944">
            <v>0</v>
          </cell>
          <cell r="AG2944">
            <v>0</v>
          </cell>
        </row>
        <row r="2945">
          <cell r="P2945">
            <v>0</v>
          </cell>
          <cell r="AC2945">
            <v>0</v>
          </cell>
          <cell r="AG2945">
            <v>0</v>
          </cell>
        </row>
        <row r="2946">
          <cell r="P2946">
            <v>0</v>
          </cell>
          <cell r="AC2946">
            <v>0</v>
          </cell>
          <cell r="AG2946">
            <v>0</v>
          </cell>
        </row>
        <row r="2947">
          <cell r="P2947">
            <v>0</v>
          </cell>
          <cell r="AC2947">
            <v>0</v>
          </cell>
          <cell r="AG2947">
            <v>0</v>
          </cell>
        </row>
        <row r="2948">
          <cell r="P2948">
            <v>0</v>
          </cell>
          <cell r="AC2948">
            <v>0</v>
          </cell>
          <cell r="AG2948">
            <v>0</v>
          </cell>
        </row>
        <row r="2949">
          <cell r="P2949">
            <v>0</v>
          </cell>
          <cell r="AC2949">
            <v>0</v>
          </cell>
          <cell r="AG2949">
            <v>0</v>
          </cell>
        </row>
        <row r="2950">
          <cell r="P2950">
            <v>0</v>
          </cell>
          <cell r="AC2950">
            <v>0</v>
          </cell>
          <cell r="AG2950">
            <v>0</v>
          </cell>
        </row>
        <row r="2951">
          <cell r="P2951">
            <v>0</v>
          </cell>
          <cell r="AC2951">
            <v>0</v>
          </cell>
          <cell r="AG2951">
            <v>0</v>
          </cell>
        </row>
        <row r="2952">
          <cell r="P2952">
            <v>0</v>
          </cell>
          <cell r="AC2952">
            <v>0</v>
          </cell>
          <cell r="AG2952">
            <v>0</v>
          </cell>
        </row>
        <row r="2953">
          <cell r="P2953">
            <v>0</v>
          </cell>
          <cell r="AC2953">
            <v>0</v>
          </cell>
          <cell r="AG2953">
            <v>0</v>
          </cell>
        </row>
        <row r="2954">
          <cell r="P2954">
            <v>0</v>
          </cell>
          <cell r="AC2954">
            <v>0</v>
          </cell>
          <cell r="AG2954">
            <v>0</v>
          </cell>
        </row>
        <row r="2955">
          <cell r="P2955">
            <v>0</v>
          </cell>
          <cell r="AC2955">
            <v>0</v>
          </cell>
          <cell r="AG2955">
            <v>0</v>
          </cell>
        </row>
        <row r="2956">
          <cell r="P2956">
            <v>0</v>
          </cell>
          <cell r="AC2956">
            <v>0</v>
          </cell>
          <cell r="AG2956">
            <v>0</v>
          </cell>
        </row>
        <row r="2957">
          <cell r="P2957">
            <v>0</v>
          </cell>
          <cell r="AC2957">
            <v>0</v>
          </cell>
          <cell r="AG2957">
            <v>0</v>
          </cell>
        </row>
        <row r="2958">
          <cell r="P2958">
            <v>0</v>
          </cell>
          <cell r="AC2958">
            <v>0</v>
          </cell>
          <cell r="AG2958">
            <v>0</v>
          </cell>
        </row>
        <row r="2959">
          <cell r="P2959">
            <v>0</v>
          </cell>
          <cell r="AC2959">
            <v>0</v>
          </cell>
          <cell r="AG2959">
            <v>0</v>
          </cell>
        </row>
        <row r="2960">
          <cell r="P2960">
            <v>0</v>
          </cell>
          <cell r="AC2960">
            <v>0</v>
          </cell>
          <cell r="AG2960">
            <v>0</v>
          </cell>
        </row>
        <row r="2961">
          <cell r="P2961">
            <v>0</v>
          </cell>
          <cell r="AC2961">
            <v>0</v>
          </cell>
          <cell r="AG2961">
            <v>0</v>
          </cell>
        </row>
        <row r="2962">
          <cell r="P2962">
            <v>0</v>
          </cell>
          <cell r="AC2962">
            <v>0</v>
          </cell>
          <cell r="AG2962">
            <v>0</v>
          </cell>
        </row>
        <row r="2963">
          <cell r="P2963">
            <v>0</v>
          </cell>
          <cell r="AC2963">
            <v>0</v>
          </cell>
          <cell r="AG2963">
            <v>0</v>
          </cell>
        </row>
        <row r="2964">
          <cell r="P2964">
            <v>0</v>
          </cell>
          <cell r="AC2964">
            <v>0</v>
          </cell>
          <cell r="AG2964">
            <v>0</v>
          </cell>
        </row>
        <row r="2965">
          <cell r="P2965">
            <v>0</v>
          </cell>
          <cell r="AC2965">
            <v>0</v>
          </cell>
          <cell r="AG2965">
            <v>0</v>
          </cell>
        </row>
        <row r="2966">
          <cell r="P2966">
            <v>0</v>
          </cell>
          <cell r="AC2966">
            <v>0</v>
          </cell>
          <cell r="AG2966">
            <v>0</v>
          </cell>
        </row>
        <row r="2967">
          <cell r="P2967">
            <v>0</v>
          </cell>
          <cell r="AC2967">
            <v>0</v>
          </cell>
          <cell r="AG2967">
            <v>0</v>
          </cell>
        </row>
        <row r="2968">
          <cell r="P2968">
            <v>0</v>
          </cell>
          <cell r="AC2968">
            <v>0</v>
          </cell>
          <cell r="AG2968">
            <v>0</v>
          </cell>
        </row>
        <row r="2969">
          <cell r="P2969">
            <v>0</v>
          </cell>
          <cell r="AC2969">
            <v>0</v>
          </cell>
          <cell r="AG2969">
            <v>0</v>
          </cell>
        </row>
        <row r="2970">
          <cell r="P2970">
            <v>0</v>
          </cell>
          <cell r="AC2970">
            <v>0</v>
          </cell>
          <cell r="AG2970">
            <v>0</v>
          </cell>
        </row>
        <row r="2971">
          <cell r="P2971">
            <v>0</v>
          </cell>
          <cell r="AC2971">
            <v>0</v>
          </cell>
          <cell r="AG2971">
            <v>0</v>
          </cell>
        </row>
        <row r="2972">
          <cell r="P2972">
            <v>0</v>
          </cell>
          <cell r="AC2972">
            <v>0</v>
          </cell>
          <cell r="AG2972">
            <v>0</v>
          </cell>
        </row>
        <row r="2973">
          <cell r="P2973">
            <v>0</v>
          </cell>
          <cell r="AC2973">
            <v>0</v>
          </cell>
          <cell r="AG2973">
            <v>0</v>
          </cell>
        </row>
        <row r="2974">
          <cell r="P2974">
            <v>0</v>
          </cell>
          <cell r="AC2974">
            <v>0</v>
          </cell>
          <cell r="AG2974">
            <v>0</v>
          </cell>
        </row>
        <row r="2975">
          <cell r="P2975">
            <v>0</v>
          </cell>
          <cell r="AC2975">
            <v>0</v>
          </cell>
          <cell r="AG2975">
            <v>0</v>
          </cell>
        </row>
        <row r="2976">
          <cell r="P2976">
            <v>0</v>
          </cell>
          <cell r="AC2976">
            <v>0</v>
          </cell>
          <cell r="AG2976">
            <v>0</v>
          </cell>
        </row>
        <row r="2977">
          <cell r="P2977">
            <v>0</v>
          </cell>
          <cell r="AC2977">
            <v>0</v>
          </cell>
          <cell r="AG2977">
            <v>0</v>
          </cell>
        </row>
        <row r="2978">
          <cell r="P2978">
            <v>0</v>
          </cell>
          <cell r="AC2978">
            <v>0</v>
          </cell>
          <cell r="AG2978">
            <v>0</v>
          </cell>
        </row>
        <row r="2979">
          <cell r="P2979">
            <v>0</v>
          </cell>
          <cell r="AC2979">
            <v>0</v>
          </cell>
          <cell r="AG2979">
            <v>0</v>
          </cell>
        </row>
        <row r="2980">
          <cell r="P2980">
            <v>0</v>
          </cell>
          <cell r="AC2980">
            <v>0</v>
          </cell>
          <cell r="AG2980">
            <v>0</v>
          </cell>
        </row>
        <row r="2981">
          <cell r="P2981">
            <v>0</v>
          </cell>
          <cell r="AC2981">
            <v>0</v>
          </cell>
          <cell r="AG2981">
            <v>0</v>
          </cell>
        </row>
        <row r="2982">
          <cell r="P2982">
            <v>0</v>
          </cell>
          <cell r="AC2982">
            <v>0</v>
          </cell>
          <cell r="AG2982">
            <v>0</v>
          </cell>
        </row>
        <row r="2983">
          <cell r="P2983">
            <v>0</v>
          </cell>
          <cell r="AC2983">
            <v>0</v>
          </cell>
          <cell r="AG2983">
            <v>0</v>
          </cell>
        </row>
        <row r="2984">
          <cell r="P2984">
            <v>0</v>
          </cell>
          <cell r="AC2984">
            <v>0</v>
          </cell>
          <cell r="AG2984">
            <v>0</v>
          </cell>
        </row>
        <row r="2985">
          <cell r="P2985">
            <v>0</v>
          </cell>
          <cell r="AC2985">
            <v>0</v>
          </cell>
          <cell r="AG2985">
            <v>0</v>
          </cell>
        </row>
        <row r="2986">
          <cell r="P2986">
            <v>0</v>
          </cell>
          <cell r="AC2986">
            <v>0</v>
          </cell>
          <cell r="AG2986">
            <v>0</v>
          </cell>
        </row>
        <row r="2987">
          <cell r="P2987">
            <v>0</v>
          </cell>
          <cell r="AC2987">
            <v>0</v>
          </cell>
          <cell r="AG2987">
            <v>0</v>
          </cell>
        </row>
        <row r="2988">
          <cell r="P2988">
            <v>0</v>
          </cell>
          <cell r="AC2988">
            <v>0</v>
          </cell>
          <cell r="AG2988">
            <v>0</v>
          </cell>
        </row>
        <row r="2989">
          <cell r="P2989">
            <v>0</v>
          </cell>
          <cell r="AC2989">
            <v>0</v>
          </cell>
          <cell r="AG2989">
            <v>0</v>
          </cell>
        </row>
        <row r="2990">
          <cell r="P2990">
            <v>0</v>
          </cell>
          <cell r="AC2990">
            <v>0</v>
          </cell>
          <cell r="AG2990">
            <v>0</v>
          </cell>
        </row>
        <row r="2991">
          <cell r="P2991">
            <v>0</v>
          </cell>
          <cell r="AC2991">
            <v>0</v>
          </cell>
          <cell r="AG2991">
            <v>0</v>
          </cell>
        </row>
        <row r="2992">
          <cell r="P2992">
            <v>0</v>
          </cell>
          <cell r="AC2992">
            <v>0</v>
          </cell>
          <cell r="AG2992">
            <v>0</v>
          </cell>
        </row>
        <row r="2993">
          <cell r="P2993">
            <v>0</v>
          </cell>
          <cell r="AC2993">
            <v>0</v>
          </cell>
          <cell r="AG2993">
            <v>0</v>
          </cell>
        </row>
        <row r="2994">
          <cell r="P2994">
            <v>0</v>
          </cell>
          <cell r="AC2994">
            <v>0</v>
          </cell>
          <cell r="AG2994">
            <v>0</v>
          </cell>
        </row>
        <row r="2995">
          <cell r="P2995">
            <v>0</v>
          </cell>
          <cell r="AC2995">
            <v>0</v>
          </cell>
          <cell r="AG2995">
            <v>0</v>
          </cell>
        </row>
        <row r="2996">
          <cell r="P2996">
            <v>0</v>
          </cell>
          <cell r="AC2996">
            <v>0</v>
          </cell>
          <cell r="AG2996">
            <v>0</v>
          </cell>
        </row>
        <row r="2997">
          <cell r="P2997">
            <v>0</v>
          </cell>
          <cell r="AC2997">
            <v>0</v>
          </cell>
          <cell r="AG2997">
            <v>0</v>
          </cell>
        </row>
        <row r="2998">
          <cell r="P2998">
            <v>0</v>
          </cell>
          <cell r="AC2998">
            <v>0</v>
          </cell>
          <cell r="AG2998">
            <v>0</v>
          </cell>
        </row>
        <row r="2999">
          <cell r="P2999">
            <v>0</v>
          </cell>
          <cell r="AC2999">
            <v>0</v>
          </cell>
          <cell r="AG2999">
            <v>0</v>
          </cell>
        </row>
        <row r="3000">
          <cell r="P3000">
            <v>0</v>
          </cell>
          <cell r="AC3000">
            <v>0</v>
          </cell>
          <cell r="AG3000">
            <v>0</v>
          </cell>
        </row>
        <row r="3001">
          <cell r="P3001">
            <v>0</v>
          </cell>
          <cell r="AC3001">
            <v>0</v>
          </cell>
          <cell r="AG3001">
            <v>0</v>
          </cell>
        </row>
        <row r="3002">
          <cell r="P3002">
            <v>0</v>
          </cell>
          <cell r="AC3002">
            <v>0</v>
          </cell>
          <cell r="AG3002">
            <v>0</v>
          </cell>
        </row>
        <row r="3003">
          <cell r="P3003">
            <v>0</v>
          </cell>
          <cell r="AC3003">
            <v>0</v>
          </cell>
          <cell r="AG3003">
            <v>0</v>
          </cell>
        </row>
        <row r="3004">
          <cell r="P3004">
            <v>0</v>
          </cell>
          <cell r="AC3004">
            <v>0</v>
          </cell>
          <cell r="AG3004">
            <v>0</v>
          </cell>
        </row>
        <row r="3005">
          <cell r="P3005">
            <v>0</v>
          </cell>
          <cell r="AC3005">
            <v>0</v>
          </cell>
          <cell r="AG3005">
            <v>0</v>
          </cell>
        </row>
        <row r="3006">
          <cell r="P3006">
            <v>0</v>
          </cell>
          <cell r="AC3006">
            <v>0</v>
          </cell>
          <cell r="AG3006">
            <v>0</v>
          </cell>
        </row>
        <row r="3007">
          <cell r="P3007">
            <v>0</v>
          </cell>
          <cell r="AC3007">
            <v>0</v>
          </cell>
          <cell r="AG3007">
            <v>0</v>
          </cell>
        </row>
        <row r="3008">
          <cell r="P3008">
            <v>0</v>
          </cell>
          <cell r="AC3008">
            <v>0</v>
          </cell>
          <cell r="AG3008">
            <v>0</v>
          </cell>
        </row>
        <row r="3009">
          <cell r="P3009">
            <v>0</v>
          </cell>
          <cell r="AC3009">
            <v>0</v>
          </cell>
          <cell r="AG3009">
            <v>0</v>
          </cell>
        </row>
        <row r="3010">
          <cell r="P3010">
            <v>0</v>
          </cell>
          <cell r="AC3010">
            <v>0</v>
          </cell>
          <cell r="AG3010">
            <v>0</v>
          </cell>
        </row>
        <row r="3011">
          <cell r="P3011">
            <v>0</v>
          </cell>
          <cell r="AC3011">
            <v>0</v>
          </cell>
          <cell r="AG3011">
            <v>0</v>
          </cell>
        </row>
        <row r="3012">
          <cell r="P3012">
            <v>0</v>
          </cell>
          <cell r="AC3012">
            <v>0</v>
          </cell>
          <cell r="AG3012">
            <v>0</v>
          </cell>
        </row>
        <row r="3013">
          <cell r="P3013">
            <v>0</v>
          </cell>
          <cell r="AC3013">
            <v>0</v>
          </cell>
          <cell r="AG3013">
            <v>0</v>
          </cell>
        </row>
        <row r="3014">
          <cell r="P3014">
            <v>0</v>
          </cell>
          <cell r="AC3014">
            <v>0</v>
          </cell>
          <cell r="AG3014">
            <v>0</v>
          </cell>
        </row>
        <row r="3015">
          <cell r="P3015">
            <v>0</v>
          </cell>
          <cell r="AC3015">
            <v>0</v>
          </cell>
          <cell r="AG3015">
            <v>0</v>
          </cell>
        </row>
        <row r="3016">
          <cell r="P3016">
            <v>0</v>
          </cell>
          <cell r="AC3016">
            <v>0</v>
          </cell>
          <cell r="AG3016">
            <v>0</v>
          </cell>
        </row>
        <row r="3017">
          <cell r="P3017">
            <v>8.0974500000000005E-2</v>
          </cell>
          <cell r="AC3017">
            <v>0.30784900000000004</v>
          </cell>
          <cell r="AG3017">
            <v>0.63174700000000006</v>
          </cell>
        </row>
        <row r="3018">
          <cell r="P3018">
            <v>0</v>
          </cell>
          <cell r="AC3018">
            <v>0</v>
          </cell>
          <cell r="AG3018">
            <v>0</v>
          </cell>
        </row>
        <row r="3019">
          <cell r="P3019">
            <v>1.5467380000000001E-2</v>
          </cell>
          <cell r="AC3019">
            <v>5.959076E-2</v>
          </cell>
          <cell r="AG3019">
            <v>0.12146028</v>
          </cell>
        </row>
        <row r="3020">
          <cell r="P3020">
            <v>0.20798179780000003</v>
          </cell>
          <cell r="AC3020">
            <v>0.79077245560000009</v>
          </cell>
          <cell r="AG3020">
            <v>1.6226996468000001</v>
          </cell>
        </row>
        <row r="3021">
          <cell r="P3021">
            <v>0</v>
          </cell>
          <cell r="AC3021">
            <v>0</v>
          </cell>
          <cell r="AG3021">
            <v>0</v>
          </cell>
        </row>
        <row r="3022">
          <cell r="P3022">
            <v>0.15060480000000009</v>
          </cell>
          <cell r="AC3022">
            <v>0.57256960000000046</v>
          </cell>
          <cell r="AG3022">
            <v>1.1749888000000008</v>
          </cell>
        </row>
        <row r="3023">
          <cell r="P3023">
            <v>0.68022282103999998</v>
          </cell>
          <cell r="AC3023">
            <v>2.58629109008</v>
          </cell>
          <cell r="AG3023">
            <v>5.3071823742399999</v>
          </cell>
        </row>
        <row r="3024">
          <cell r="P3024">
            <v>0.18331649999999999</v>
          </cell>
          <cell r="AC3024">
            <v>0.73326599999999997</v>
          </cell>
          <cell r="AG3024">
            <v>1.4665319999999999</v>
          </cell>
        </row>
        <row r="3025">
          <cell r="P3025">
            <v>0</v>
          </cell>
          <cell r="AC3025">
            <v>0</v>
          </cell>
          <cell r="AG3025">
            <v>0</v>
          </cell>
        </row>
        <row r="3026">
          <cell r="P3026">
            <v>0.27187047565695122</v>
          </cell>
          <cell r="AC3026">
            <v>1.0336850912651703</v>
          </cell>
          <cell r="AG3026">
            <v>2.1211669938929751</v>
          </cell>
        </row>
        <row r="3027">
          <cell r="P3027">
            <v>7.3987444749371994E-2</v>
          </cell>
          <cell r="AC3027">
            <v>0.28130939335514399</v>
          </cell>
          <cell r="AG3027">
            <v>0.57725917235263202</v>
          </cell>
        </row>
        <row r="3028">
          <cell r="P3028">
            <v>9.868898266347309E-2</v>
          </cell>
          <cell r="AC3028">
            <v>0.37522768812925639</v>
          </cell>
          <cell r="AG3028">
            <v>0.7699836187831488</v>
          </cell>
        </row>
        <row r="3029">
          <cell r="P3029">
            <v>0.20382216184400009</v>
          </cell>
          <cell r="AC3029">
            <v>0.77495700648800026</v>
          </cell>
          <cell r="AG3029">
            <v>1.5902456538640009</v>
          </cell>
        </row>
        <row r="3030">
          <cell r="P3030">
            <v>0</v>
          </cell>
          <cell r="AC3030">
            <v>0</v>
          </cell>
          <cell r="AG3030">
            <v>0</v>
          </cell>
        </row>
        <row r="3031">
          <cell r="P3031">
            <v>2.1997979999999999</v>
          </cell>
          <cell r="AC3031">
            <v>8.3631959999999985</v>
          </cell>
          <cell r="AG3031">
            <v>17.162387999999996</v>
          </cell>
        </row>
        <row r="3032">
          <cell r="P3032">
            <v>0.48260375890927204</v>
          </cell>
          <cell r="AC3032">
            <v>1.9304150356370882</v>
          </cell>
          <cell r="AG3032">
            <v>3.9670028982342163</v>
          </cell>
        </row>
        <row r="3033">
          <cell r="P3033">
            <v>0</v>
          </cell>
          <cell r="AC3033">
            <v>0</v>
          </cell>
          <cell r="AG3033">
            <v>0</v>
          </cell>
        </row>
        <row r="3034">
          <cell r="P3034">
            <v>0</v>
          </cell>
          <cell r="AC3034">
            <v>0</v>
          </cell>
          <cell r="AG3034">
            <v>0</v>
          </cell>
        </row>
        <row r="3035">
          <cell r="P3035">
            <v>0</v>
          </cell>
          <cell r="AC3035">
            <v>0</v>
          </cell>
          <cell r="AG3035">
            <v>0</v>
          </cell>
        </row>
        <row r="3036">
          <cell r="P3036">
            <v>0</v>
          </cell>
          <cell r="AC3036">
            <v>0</v>
          </cell>
          <cell r="AG3036">
            <v>0</v>
          </cell>
        </row>
        <row r="3037">
          <cell r="P3037">
            <v>1.504661832E-2</v>
          </cell>
          <cell r="AC3037">
            <v>5.720426063999999E-2</v>
          </cell>
          <cell r="AG3037">
            <v>0.11739073391999998</v>
          </cell>
        </row>
        <row r="3038">
          <cell r="P3038">
            <v>0</v>
          </cell>
          <cell r="AC3038">
            <v>0</v>
          </cell>
          <cell r="AG3038">
            <v>0</v>
          </cell>
        </row>
        <row r="3039">
          <cell r="P3039">
            <v>0.59440500000000007</v>
          </cell>
          <cell r="AC3039">
            <v>2.2598099999999999</v>
          </cell>
          <cell r="AG3039">
            <v>4.6374300000000002</v>
          </cell>
        </row>
        <row r="3040">
          <cell r="P3040">
            <v>0</v>
          </cell>
          <cell r="AC3040">
            <v>0</v>
          </cell>
          <cell r="AG3040">
            <v>0</v>
          </cell>
        </row>
        <row r="3041">
          <cell r="P3041">
            <v>0</v>
          </cell>
          <cell r="AC3041">
            <v>0</v>
          </cell>
          <cell r="AG3041">
            <v>0</v>
          </cell>
        </row>
        <row r="3042">
          <cell r="P3042">
            <v>3.95416666666666E-2</v>
          </cell>
          <cell r="AC3042">
            <v>0.35587499999999977</v>
          </cell>
          <cell r="AG3042">
            <v>0.51404166666666617</v>
          </cell>
        </row>
        <row r="3043">
          <cell r="P3043">
            <v>0</v>
          </cell>
          <cell r="AC3043">
            <v>0</v>
          </cell>
          <cell r="AG3043">
            <v>0</v>
          </cell>
        </row>
        <row r="3044">
          <cell r="P3044">
            <v>0</v>
          </cell>
          <cell r="AC3044">
            <v>0</v>
          </cell>
          <cell r="AG3044">
            <v>0</v>
          </cell>
        </row>
        <row r="3045">
          <cell r="P3045">
            <v>0</v>
          </cell>
          <cell r="AC3045">
            <v>0</v>
          </cell>
          <cell r="AG3045">
            <v>0</v>
          </cell>
        </row>
        <row r="3046">
          <cell r="P3046">
            <v>0</v>
          </cell>
          <cell r="AC3046">
            <v>0</v>
          </cell>
          <cell r="AG3046">
            <v>0</v>
          </cell>
        </row>
        <row r="3047">
          <cell r="P3047">
            <v>0.1</v>
          </cell>
          <cell r="AC3047">
            <v>0.4</v>
          </cell>
          <cell r="AG3047">
            <v>0.79999999999999993</v>
          </cell>
        </row>
        <row r="3048">
          <cell r="P3048">
            <v>23.3</v>
          </cell>
          <cell r="AC3048">
            <v>24.2</v>
          </cell>
          <cell r="AG3048">
            <v>25.400000000000002</v>
          </cell>
        </row>
        <row r="3049">
          <cell r="P3049">
            <v>0</v>
          </cell>
          <cell r="AC3049">
            <v>0</v>
          </cell>
          <cell r="AG3049">
            <v>0</v>
          </cell>
        </row>
        <row r="3050">
          <cell r="P3050">
            <v>0</v>
          </cell>
          <cell r="AC3050">
            <v>0</v>
          </cell>
          <cell r="AG3050">
            <v>0</v>
          </cell>
        </row>
        <row r="3051">
          <cell r="P3051">
            <v>0</v>
          </cell>
          <cell r="AC3051">
            <v>0</v>
          </cell>
          <cell r="AG3051">
            <v>0</v>
          </cell>
        </row>
        <row r="3052">
          <cell r="P3052">
            <v>0</v>
          </cell>
          <cell r="AC3052">
            <v>0</v>
          </cell>
          <cell r="AG3052">
            <v>0</v>
          </cell>
        </row>
        <row r="3053">
          <cell r="P3053">
            <v>0</v>
          </cell>
          <cell r="AC3053">
            <v>0</v>
          </cell>
          <cell r="AG3053">
            <v>0</v>
          </cell>
        </row>
        <row r="3054">
          <cell r="P3054">
            <v>0.26300000000000001</v>
          </cell>
          <cell r="AC3054">
            <v>1.052</v>
          </cell>
          <cell r="AG3054">
            <v>2.1039999999999996</v>
          </cell>
        </row>
        <row r="3055">
          <cell r="P3055">
            <v>0.29341114660000001</v>
          </cell>
          <cell r="AC3055">
            <v>1.1736445864</v>
          </cell>
          <cell r="AG3055">
            <v>2.3472891728</v>
          </cell>
        </row>
        <row r="3056">
          <cell r="P3056">
            <v>0</v>
          </cell>
          <cell r="AC3056">
            <v>0</v>
          </cell>
          <cell r="AG3056">
            <v>0</v>
          </cell>
        </row>
        <row r="3057">
          <cell r="P3057">
            <v>0.05</v>
          </cell>
          <cell r="AC3057">
            <v>0.2</v>
          </cell>
          <cell r="AG3057">
            <v>0.39999999999999997</v>
          </cell>
        </row>
        <row r="3058">
          <cell r="P3058">
            <v>0.1</v>
          </cell>
          <cell r="AC3058">
            <v>0.4</v>
          </cell>
          <cell r="AG3058">
            <v>0.79999999999999993</v>
          </cell>
        </row>
        <row r="3059">
          <cell r="P3059">
            <v>0</v>
          </cell>
          <cell r="AC3059">
            <v>0</v>
          </cell>
          <cell r="AG3059">
            <v>0</v>
          </cell>
        </row>
        <row r="3060">
          <cell r="P3060">
            <v>0.25</v>
          </cell>
          <cell r="AC3060">
            <v>1</v>
          </cell>
          <cell r="AG3060">
            <v>2</v>
          </cell>
        </row>
        <row r="3061">
          <cell r="P3061">
            <v>0</v>
          </cell>
          <cell r="AC3061">
            <v>0</v>
          </cell>
          <cell r="AG3061">
            <v>0</v>
          </cell>
        </row>
        <row r="3062">
          <cell r="P3062">
            <v>0</v>
          </cell>
          <cell r="AC3062">
            <v>0</v>
          </cell>
          <cell r="AG3062">
            <v>0</v>
          </cell>
        </row>
        <row r="3063">
          <cell r="P3063">
            <v>0</v>
          </cell>
          <cell r="AC3063">
            <v>1.25</v>
          </cell>
          <cell r="AG3063">
            <v>1.25</v>
          </cell>
        </row>
        <row r="3064">
          <cell r="P3064">
            <v>0</v>
          </cell>
          <cell r="AC3064">
            <v>0</v>
          </cell>
          <cell r="AG3064">
            <v>0</v>
          </cell>
        </row>
        <row r="3065">
          <cell r="P3065">
            <v>0</v>
          </cell>
          <cell r="AC3065">
            <v>0</v>
          </cell>
          <cell r="AG3065">
            <v>0</v>
          </cell>
        </row>
        <row r="3066">
          <cell r="P3066">
            <v>0</v>
          </cell>
          <cell r="AC3066">
            <v>0</v>
          </cell>
          <cell r="AG3066">
            <v>0</v>
          </cell>
        </row>
        <row r="3067">
          <cell r="P3067">
            <v>0.33</v>
          </cell>
          <cell r="AC3067">
            <v>1.32</v>
          </cell>
          <cell r="AG3067">
            <v>2.64</v>
          </cell>
        </row>
        <row r="3068">
          <cell r="P3068">
            <v>0</v>
          </cell>
          <cell r="AC3068">
            <v>0</v>
          </cell>
          <cell r="AG3068">
            <v>0</v>
          </cell>
        </row>
        <row r="3069">
          <cell r="P3069">
            <v>0</v>
          </cell>
          <cell r="AC3069">
            <v>0</v>
          </cell>
          <cell r="AG3069">
            <v>0</v>
          </cell>
        </row>
        <row r="3070">
          <cell r="P3070">
            <v>0</v>
          </cell>
          <cell r="AC3070">
            <v>0</v>
          </cell>
          <cell r="AG3070">
            <v>0</v>
          </cell>
        </row>
        <row r="3071">
          <cell r="P3071">
            <v>0</v>
          </cell>
          <cell r="AC3071">
            <v>0</v>
          </cell>
          <cell r="AG3071">
            <v>0</v>
          </cell>
        </row>
        <row r="3072">
          <cell r="P3072">
            <v>0</v>
          </cell>
          <cell r="AC3072">
            <v>0</v>
          </cell>
          <cell r="AG3072">
            <v>0</v>
          </cell>
        </row>
        <row r="3073">
          <cell r="P3073">
            <v>0</v>
          </cell>
          <cell r="AC3073">
            <v>0</v>
          </cell>
          <cell r="AG3073">
            <v>0</v>
          </cell>
        </row>
        <row r="3074">
          <cell r="P3074">
            <v>0</v>
          </cell>
          <cell r="AC3074">
            <v>0</v>
          </cell>
          <cell r="AG3074">
            <v>0</v>
          </cell>
        </row>
        <row r="3075">
          <cell r="P3075">
            <v>0</v>
          </cell>
          <cell r="AC3075">
            <v>0</v>
          </cell>
          <cell r="AG3075">
            <v>0</v>
          </cell>
        </row>
        <row r="3076">
          <cell r="P3076">
            <v>0</v>
          </cell>
          <cell r="AC3076">
            <v>0</v>
          </cell>
          <cell r="AG3076">
            <v>0</v>
          </cell>
        </row>
        <row r="3077">
          <cell r="P3077">
            <v>0</v>
          </cell>
          <cell r="AC3077">
            <v>0</v>
          </cell>
          <cell r="AG3077">
            <v>0</v>
          </cell>
        </row>
        <row r="3078">
          <cell r="P3078">
            <v>0</v>
          </cell>
          <cell r="AC3078">
            <v>0</v>
          </cell>
          <cell r="AG3078">
            <v>0</v>
          </cell>
        </row>
        <row r="3079">
          <cell r="P3079">
            <v>0</v>
          </cell>
          <cell r="AC3079">
            <v>0</v>
          </cell>
          <cell r="AG3079">
            <v>0</v>
          </cell>
        </row>
        <row r="3080">
          <cell r="P3080">
            <v>0</v>
          </cell>
          <cell r="AC3080">
            <v>0</v>
          </cell>
          <cell r="AG3080">
            <v>0</v>
          </cell>
        </row>
        <row r="3081">
          <cell r="P3081">
            <v>0</v>
          </cell>
          <cell r="AC3081">
            <v>0</v>
          </cell>
          <cell r="AG3081">
            <v>0</v>
          </cell>
        </row>
        <row r="3082">
          <cell r="P3082">
            <v>0</v>
          </cell>
          <cell r="AC3082">
            <v>0</v>
          </cell>
          <cell r="AG3082">
            <v>0</v>
          </cell>
        </row>
        <row r="3083">
          <cell r="P3083">
            <v>0</v>
          </cell>
          <cell r="AC3083">
            <v>0</v>
          </cell>
          <cell r="AG3083">
            <v>0</v>
          </cell>
        </row>
        <row r="3084">
          <cell r="P3084">
            <v>0</v>
          </cell>
          <cell r="AC3084">
            <v>0</v>
          </cell>
          <cell r="AG3084">
            <v>0</v>
          </cell>
        </row>
        <row r="3085">
          <cell r="P3085">
            <v>0</v>
          </cell>
          <cell r="AC3085">
            <v>0</v>
          </cell>
          <cell r="AG3085">
            <v>0</v>
          </cell>
        </row>
        <row r="3086">
          <cell r="P3086">
            <v>0</v>
          </cell>
          <cell r="AC3086">
            <v>0</v>
          </cell>
          <cell r="AG3086">
            <v>0</v>
          </cell>
        </row>
        <row r="3087">
          <cell r="P3087">
            <v>0</v>
          </cell>
          <cell r="AC3087">
            <v>0</v>
          </cell>
          <cell r="AG3087">
            <v>0</v>
          </cell>
        </row>
        <row r="3088">
          <cell r="P3088">
            <v>0</v>
          </cell>
          <cell r="AC3088">
            <v>0</v>
          </cell>
          <cell r="AG3088">
            <v>0</v>
          </cell>
        </row>
        <row r="3089">
          <cell r="P3089">
            <v>0</v>
          </cell>
          <cell r="AC3089">
            <v>0</v>
          </cell>
          <cell r="AG3089">
            <v>0</v>
          </cell>
        </row>
        <row r="3090">
          <cell r="P3090">
            <v>0</v>
          </cell>
          <cell r="AC3090">
            <v>0</v>
          </cell>
          <cell r="AG3090">
            <v>0</v>
          </cell>
        </row>
        <row r="3091">
          <cell r="P3091">
            <v>0</v>
          </cell>
          <cell r="AC3091">
            <v>0</v>
          </cell>
          <cell r="AG3091">
            <v>0</v>
          </cell>
        </row>
        <row r="3092">
          <cell r="P3092">
            <v>0</v>
          </cell>
          <cell r="AC3092">
            <v>0</v>
          </cell>
          <cell r="AG3092">
            <v>0</v>
          </cell>
        </row>
        <row r="3093">
          <cell r="P3093">
            <v>0</v>
          </cell>
          <cell r="AC3093">
            <v>0</v>
          </cell>
          <cell r="AG3093">
            <v>0</v>
          </cell>
        </row>
        <row r="3094">
          <cell r="P3094">
            <v>0</v>
          </cell>
          <cell r="AC3094">
            <v>0</v>
          </cell>
          <cell r="AG3094">
            <v>0</v>
          </cell>
        </row>
        <row r="3095">
          <cell r="P3095">
            <v>0</v>
          </cell>
          <cell r="AC3095">
            <v>0</v>
          </cell>
          <cell r="AG3095">
            <v>0</v>
          </cell>
        </row>
        <row r="3096">
          <cell r="P3096">
            <v>0</v>
          </cell>
          <cell r="AC3096">
            <v>0</v>
          </cell>
          <cell r="AG3096">
            <v>0</v>
          </cell>
        </row>
        <row r="3097">
          <cell r="P3097">
            <v>0</v>
          </cell>
          <cell r="AC3097">
            <v>0</v>
          </cell>
          <cell r="AG3097">
            <v>0</v>
          </cell>
        </row>
        <row r="3098">
          <cell r="P3098">
            <v>0</v>
          </cell>
          <cell r="AC3098">
            <v>0</v>
          </cell>
          <cell r="AG3098">
            <v>0</v>
          </cell>
        </row>
        <row r="3099">
          <cell r="P3099">
            <v>0</v>
          </cell>
          <cell r="AC3099">
            <v>0</v>
          </cell>
          <cell r="AG3099">
            <v>0</v>
          </cell>
        </row>
        <row r="3100">
          <cell r="P3100">
            <v>0</v>
          </cell>
          <cell r="AC3100">
            <v>0</v>
          </cell>
          <cell r="AG3100">
            <v>0</v>
          </cell>
        </row>
        <row r="3101">
          <cell r="P3101">
            <v>0</v>
          </cell>
          <cell r="AC3101">
            <v>0</v>
          </cell>
          <cell r="AG3101">
            <v>0</v>
          </cell>
        </row>
        <row r="3102">
          <cell r="P3102">
            <v>0</v>
          </cell>
          <cell r="AC3102">
            <v>0</v>
          </cell>
          <cell r="AG3102">
            <v>0</v>
          </cell>
        </row>
        <row r="3103">
          <cell r="P3103">
            <v>0</v>
          </cell>
          <cell r="AC3103">
            <v>0</v>
          </cell>
          <cell r="AG3103">
            <v>0</v>
          </cell>
        </row>
        <row r="3104">
          <cell r="P3104">
            <v>0</v>
          </cell>
          <cell r="AC3104">
            <v>0</v>
          </cell>
          <cell r="AG3104">
            <v>0</v>
          </cell>
        </row>
        <row r="3105">
          <cell r="P3105">
            <v>0</v>
          </cell>
          <cell r="AC3105">
            <v>0</v>
          </cell>
          <cell r="AG3105">
            <v>0</v>
          </cell>
        </row>
        <row r="3106">
          <cell r="P3106">
            <v>0</v>
          </cell>
          <cell r="AC3106">
            <v>0</v>
          </cell>
          <cell r="AG3106">
            <v>0</v>
          </cell>
        </row>
        <row r="3107">
          <cell r="P3107">
            <v>0</v>
          </cell>
          <cell r="AC3107">
            <v>0</v>
          </cell>
          <cell r="AG3107">
            <v>0</v>
          </cell>
        </row>
        <row r="3108">
          <cell r="P3108">
            <v>0.40509929078014201</v>
          </cell>
          <cell r="AC3108">
            <v>1.620397163120568</v>
          </cell>
          <cell r="AG3108">
            <v>3.3218141843971618</v>
          </cell>
        </row>
        <row r="3109">
          <cell r="P3109">
            <v>0.85</v>
          </cell>
          <cell r="AC3109">
            <v>3.4</v>
          </cell>
          <cell r="AG3109">
            <v>6.7999999999999989</v>
          </cell>
        </row>
        <row r="3110">
          <cell r="P3110">
            <v>0</v>
          </cell>
          <cell r="AC3110">
            <v>0</v>
          </cell>
          <cell r="AG3110">
            <v>0</v>
          </cell>
        </row>
        <row r="3111">
          <cell r="P3111">
            <v>0</v>
          </cell>
          <cell r="AC3111">
            <v>0</v>
          </cell>
          <cell r="AG3111">
            <v>0</v>
          </cell>
        </row>
        <row r="3112">
          <cell r="P3112">
            <v>0</v>
          </cell>
          <cell r="AC3112">
            <v>0</v>
          </cell>
          <cell r="AG3112">
            <v>0</v>
          </cell>
        </row>
        <row r="3113">
          <cell r="P3113">
            <v>0</v>
          </cell>
          <cell r="AC3113">
            <v>0</v>
          </cell>
          <cell r="AG3113">
            <v>0</v>
          </cell>
        </row>
        <row r="3114">
          <cell r="P3114">
            <v>0</v>
          </cell>
          <cell r="AC3114">
            <v>0</v>
          </cell>
          <cell r="AG3114">
            <v>0</v>
          </cell>
        </row>
        <row r="3115">
          <cell r="P3115">
            <v>0</v>
          </cell>
          <cell r="AC3115">
            <v>0</v>
          </cell>
          <cell r="AG3115">
            <v>0</v>
          </cell>
        </row>
        <row r="3116">
          <cell r="P3116">
            <v>0</v>
          </cell>
          <cell r="AC3116">
            <v>0</v>
          </cell>
          <cell r="AG3116">
            <v>0</v>
          </cell>
        </row>
        <row r="3117">
          <cell r="P3117">
            <v>0</v>
          </cell>
          <cell r="AC3117">
            <v>0</v>
          </cell>
          <cell r="AG3117">
            <v>0</v>
          </cell>
        </row>
        <row r="3118">
          <cell r="P3118">
            <v>0</v>
          </cell>
          <cell r="AC3118">
            <v>0</v>
          </cell>
          <cell r="AG3118">
            <v>0</v>
          </cell>
        </row>
        <row r="3119">
          <cell r="P3119">
            <v>0</v>
          </cell>
          <cell r="AC3119">
            <v>0</v>
          </cell>
          <cell r="AG3119">
            <v>0</v>
          </cell>
        </row>
        <row r="3120">
          <cell r="P3120">
            <v>0</v>
          </cell>
          <cell r="AC3120">
            <v>0</v>
          </cell>
          <cell r="AG3120">
            <v>0</v>
          </cell>
        </row>
        <row r="3121">
          <cell r="P3121">
            <v>0</v>
          </cell>
          <cell r="AC3121">
            <v>0</v>
          </cell>
          <cell r="AG3121">
            <v>0</v>
          </cell>
        </row>
        <row r="3122">
          <cell r="P3122">
            <v>0</v>
          </cell>
          <cell r="AC3122">
            <v>0</v>
          </cell>
          <cell r="AG3122">
            <v>0</v>
          </cell>
        </row>
        <row r="3123">
          <cell r="P3123">
            <v>0</v>
          </cell>
          <cell r="AC3123">
            <v>0</v>
          </cell>
          <cell r="AG3123">
            <v>0</v>
          </cell>
        </row>
        <row r="3124">
          <cell r="P3124">
            <v>0</v>
          </cell>
          <cell r="AC3124">
            <v>0</v>
          </cell>
          <cell r="AG3124">
            <v>0</v>
          </cell>
        </row>
        <row r="3125">
          <cell r="P3125">
            <v>1.95</v>
          </cell>
          <cell r="AC3125">
            <v>7.8</v>
          </cell>
          <cell r="AG3125">
            <v>16.525790638355389</v>
          </cell>
        </row>
        <row r="3126">
          <cell r="P3126">
            <v>0</v>
          </cell>
          <cell r="AC3126">
            <v>0</v>
          </cell>
          <cell r="AG3126">
            <v>0</v>
          </cell>
        </row>
        <row r="3127">
          <cell r="P3127">
            <v>0</v>
          </cell>
          <cell r="AC3127">
            <v>0</v>
          </cell>
          <cell r="AG3127">
            <v>0</v>
          </cell>
        </row>
        <row r="3128">
          <cell r="P3128">
            <v>0</v>
          </cell>
          <cell r="AC3128">
            <v>0</v>
          </cell>
          <cell r="AG3128">
            <v>0</v>
          </cell>
        </row>
        <row r="3129">
          <cell r="P3129">
            <v>0</v>
          </cell>
          <cell r="AC3129">
            <v>0</v>
          </cell>
          <cell r="AG3129">
            <v>0</v>
          </cell>
        </row>
        <row r="3130">
          <cell r="P3130">
            <v>0</v>
          </cell>
          <cell r="AC3130">
            <v>0</v>
          </cell>
          <cell r="AG3130">
            <v>0</v>
          </cell>
        </row>
        <row r="3131">
          <cell r="P3131">
            <v>0</v>
          </cell>
          <cell r="AC3131">
            <v>0</v>
          </cell>
          <cell r="AG3131">
            <v>0</v>
          </cell>
        </row>
        <row r="3132">
          <cell r="P3132">
            <v>0</v>
          </cell>
          <cell r="AC3132">
            <v>0</v>
          </cell>
          <cell r="AG3132">
            <v>0</v>
          </cell>
        </row>
        <row r="3133">
          <cell r="P3133">
            <v>0</v>
          </cell>
          <cell r="AC3133">
            <v>0</v>
          </cell>
          <cell r="AG3133">
            <v>0</v>
          </cell>
        </row>
        <row r="3134">
          <cell r="P3134">
            <v>0</v>
          </cell>
          <cell r="AC3134">
            <v>0</v>
          </cell>
          <cell r="AG3134">
            <v>0</v>
          </cell>
        </row>
        <row r="3135">
          <cell r="P3135">
            <v>0</v>
          </cell>
          <cell r="AC3135">
            <v>0</v>
          </cell>
          <cell r="AG3135">
            <v>0</v>
          </cell>
        </row>
        <row r="3136">
          <cell r="P3136">
            <v>0</v>
          </cell>
          <cell r="AC3136">
            <v>0</v>
          </cell>
          <cell r="AG3136">
            <v>0</v>
          </cell>
        </row>
        <row r="3137">
          <cell r="P3137">
            <v>0</v>
          </cell>
          <cell r="AC3137">
            <v>0</v>
          </cell>
          <cell r="AG3137">
            <v>0</v>
          </cell>
        </row>
        <row r="3138">
          <cell r="P3138">
            <v>0</v>
          </cell>
          <cell r="AC3138">
            <v>0</v>
          </cell>
          <cell r="AG3138">
            <v>0</v>
          </cell>
        </row>
        <row r="3139">
          <cell r="P3139">
            <v>0</v>
          </cell>
          <cell r="AC3139">
            <v>0</v>
          </cell>
          <cell r="AG3139">
            <v>0</v>
          </cell>
        </row>
        <row r="3140">
          <cell r="P3140">
            <v>0</v>
          </cell>
          <cell r="AC3140">
            <v>0</v>
          </cell>
          <cell r="AG3140">
            <v>0</v>
          </cell>
        </row>
        <row r="3141">
          <cell r="P3141">
            <v>0</v>
          </cell>
          <cell r="AC3141">
            <v>0</v>
          </cell>
          <cell r="AG3141">
            <v>0</v>
          </cell>
        </row>
        <row r="3142">
          <cell r="P3142">
            <v>0</v>
          </cell>
          <cell r="AC3142">
            <v>0</v>
          </cell>
          <cell r="AG3142">
            <v>0</v>
          </cell>
        </row>
        <row r="3143">
          <cell r="P3143">
            <v>0</v>
          </cell>
          <cell r="AC3143">
            <v>0</v>
          </cell>
          <cell r="AG3143">
            <v>0</v>
          </cell>
        </row>
        <row r="3144">
          <cell r="P3144">
            <v>0</v>
          </cell>
          <cell r="AC3144">
            <v>0</v>
          </cell>
          <cell r="AG3144">
            <v>0</v>
          </cell>
        </row>
        <row r="3145">
          <cell r="P3145">
            <v>0</v>
          </cell>
          <cell r="AC3145">
            <v>0</v>
          </cell>
          <cell r="AG3145">
            <v>0</v>
          </cell>
        </row>
        <row r="3146">
          <cell r="P3146">
            <v>0</v>
          </cell>
          <cell r="AC3146">
            <v>0</v>
          </cell>
          <cell r="AG3146">
            <v>0</v>
          </cell>
        </row>
        <row r="3147">
          <cell r="P3147">
            <v>0</v>
          </cell>
          <cell r="AC3147">
            <v>0</v>
          </cell>
          <cell r="AG3147">
            <v>0</v>
          </cell>
        </row>
        <row r="3148">
          <cell r="P3148">
            <v>0.69964409999999999</v>
          </cell>
          <cell r="AC3148">
            <v>2.6599082000000003</v>
          </cell>
          <cell r="AG3148">
            <v>5.4584846000000002</v>
          </cell>
        </row>
        <row r="3149">
          <cell r="P3149">
            <v>0</v>
          </cell>
          <cell r="AC3149">
            <v>0</v>
          </cell>
          <cell r="AG3149">
            <v>0</v>
          </cell>
        </row>
        <row r="3150">
          <cell r="P3150">
            <v>0.21015630000000002</v>
          </cell>
          <cell r="AC3150">
            <v>0.79897259999999992</v>
          </cell>
          <cell r="AG3150">
            <v>1.6395977999999998</v>
          </cell>
        </row>
        <row r="3151">
          <cell r="P3151">
            <v>1.5843987930000001</v>
          </cell>
          <cell r="AC3151">
            <v>6.0235701860000006</v>
          </cell>
          <cell r="AG3151">
            <v>12.361165358000001</v>
          </cell>
        </row>
        <row r="3152">
          <cell r="P3152">
            <v>0</v>
          </cell>
          <cell r="AC3152">
            <v>0</v>
          </cell>
          <cell r="AG3152">
            <v>0</v>
          </cell>
        </row>
        <row r="3153">
          <cell r="P3153">
            <v>2.4453744000000004</v>
          </cell>
          <cell r="AC3153">
            <v>9.2968288000000001</v>
          </cell>
          <cell r="AG3153">
            <v>19.078326400000002</v>
          </cell>
        </row>
        <row r="3154">
          <cell r="P3154">
            <v>5.1819160524000001</v>
          </cell>
          <cell r="AC3154">
            <v>19.700617784800002</v>
          </cell>
          <cell r="AG3154">
            <v>40.428281994399995</v>
          </cell>
        </row>
        <row r="3155">
          <cell r="P3155">
            <v>1.27373425</v>
          </cell>
          <cell r="AC3155">
            <v>5.0949369999999998</v>
          </cell>
          <cell r="AG3155">
            <v>10.189874000000001</v>
          </cell>
        </row>
        <row r="3156">
          <cell r="P3156">
            <v>0</v>
          </cell>
          <cell r="AC3156">
            <v>0</v>
          </cell>
          <cell r="AG3156">
            <v>0</v>
          </cell>
        </row>
        <row r="3157">
          <cell r="P3157">
            <v>2.0711007311198895</v>
          </cell>
          <cell r="AC3157">
            <v>7.873914491284622</v>
          </cell>
          <cell r="AG3157">
            <v>16.158317415764181</v>
          </cell>
        </row>
        <row r="3158">
          <cell r="P3158">
            <v>0.56363402662182005</v>
          </cell>
          <cell r="AC3158">
            <v>2.1428248579676401</v>
          </cell>
          <cell r="AG3158">
            <v>4.3973609644549194</v>
          </cell>
        </row>
        <row r="3159">
          <cell r="P3159">
            <v>0.75180956539651955</v>
          </cell>
          <cell r="AC3159">
            <v>2.858230960336317</v>
          </cell>
          <cell r="AG3159">
            <v>5.8654692219223952</v>
          </cell>
        </row>
        <row r="3160">
          <cell r="P3160">
            <v>1.5527108171400001</v>
          </cell>
          <cell r="AC3160">
            <v>5.9030987822800007</v>
          </cell>
          <cell r="AG3160">
            <v>12.11394205084</v>
          </cell>
        </row>
        <row r="3161">
          <cell r="P3161">
            <v>0</v>
          </cell>
          <cell r="AC3161">
            <v>0</v>
          </cell>
          <cell r="AG3161">
            <v>0</v>
          </cell>
        </row>
        <row r="3162">
          <cell r="P3162">
            <v>15.284810999999999</v>
          </cell>
          <cell r="AC3162">
            <v>58.109821999999994</v>
          </cell>
          <cell r="AG3162">
            <v>119.24906600000001</v>
          </cell>
        </row>
        <row r="3163">
          <cell r="P3163">
            <v>2.8956225534556324</v>
          </cell>
          <cell r="AC3163">
            <v>11.582490213822529</v>
          </cell>
          <cell r="AG3163">
            <v>23.802017389405293</v>
          </cell>
        </row>
        <row r="3164">
          <cell r="P3164">
            <v>0</v>
          </cell>
          <cell r="AC3164">
            <v>0</v>
          </cell>
          <cell r="AG3164">
            <v>0</v>
          </cell>
        </row>
        <row r="3165">
          <cell r="P3165">
            <v>0</v>
          </cell>
          <cell r="AC3165">
            <v>0</v>
          </cell>
          <cell r="AG3165">
            <v>0</v>
          </cell>
        </row>
        <row r="3166">
          <cell r="P3166">
            <v>0</v>
          </cell>
          <cell r="AC3166">
            <v>0</v>
          </cell>
          <cell r="AG3166">
            <v>0</v>
          </cell>
        </row>
        <row r="3167">
          <cell r="P3167">
            <v>0</v>
          </cell>
          <cell r="AC3167">
            <v>0</v>
          </cell>
          <cell r="AG3167">
            <v>0</v>
          </cell>
        </row>
        <row r="3168">
          <cell r="P3168">
            <v>0.10454810724000001</v>
          </cell>
          <cell r="AC3168">
            <v>0.39747118248000002</v>
          </cell>
          <cell r="AG3168">
            <v>0.81566361143999988</v>
          </cell>
        </row>
        <row r="3169">
          <cell r="P3169">
            <v>0</v>
          </cell>
          <cell r="AC3169">
            <v>0</v>
          </cell>
          <cell r="AG3169">
            <v>0</v>
          </cell>
        </row>
        <row r="3170">
          <cell r="P3170">
            <v>4.1608350000000005</v>
          </cell>
          <cell r="AC3170">
            <v>15.818670000000001</v>
          </cell>
          <cell r="AG3170">
            <v>32.462009999999999</v>
          </cell>
        </row>
        <row r="3171">
          <cell r="P3171">
            <v>0.55000000000000004</v>
          </cell>
          <cell r="AC3171">
            <v>2.2000000000000002</v>
          </cell>
          <cell r="AG3171">
            <v>4.3999999999999995</v>
          </cell>
        </row>
        <row r="3172">
          <cell r="P3172">
            <v>0</v>
          </cell>
          <cell r="AC3172">
            <v>0</v>
          </cell>
          <cell r="AG3172">
            <v>0</v>
          </cell>
        </row>
        <row r="3173">
          <cell r="P3173">
            <v>0.17574374999999998</v>
          </cell>
          <cell r="AC3173">
            <v>1.5816937499999999</v>
          </cell>
          <cell r="AG3173">
            <v>2.2846687500000002</v>
          </cell>
        </row>
        <row r="3174">
          <cell r="P3174">
            <v>0</v>
          </cell>
          <cell r="AC3174">
            <v>0</v>
          </cell>
          <cell r="AG3174">
            <v>0</v>
          </cell>
        </row>
        <row r="3175">
          <cell r="P3175">
            <v>0</v>
          </cell>
          <cell r="AC3175">
            <v>0</v>
          </cell>
          <cell r="AG3175">
            <v>0</v>
          </cell>
        </row>
        <row r="3176">
          <cell r="P3176">
            <v>0</v>
          </cell>
          <cell r="AC3176">
            <v>0</v>
          </cell>
          <cell r="AG3176">
            <v>0</v>
          </cell>
        </row>
        <row r="3177">
          <cell r="P3177">
            <v>0</v>
          </cell>
          <cell r="AC3177">
            <v>0</v>
          </cell>
          <cell r="AG3177">
            <v>0</v>
          </cell>
        </row>
        <row r="3178">
          <cell r="P3178">
            <v>0</v>
          </cell>
          <cell r="AC3178">
            <v>0</v>
          </cell>
          <cell r="AG3178">
            <v>0</v>
          </cell>
        </row>
        <row r="3179">
          <cell r="P3179">
            <v>0</v>
          </cell>
          <cell r="AC3179">
            <v>0</v>
          </cell>
          <cell r="AG3179">
            <v>0</v>
          </cell>
        </row>
        <row r="3180">
          <cell r="P3180">
            <v>0</v>
          </cell>
          <cell r="AC3180">
            <v>26</v>
          </cell>
          <cell r="AG3180">
            <v>28</v>
          </cell>
        </row>
        <row r="3181">
          <cell r="P3181">
            <v>0</v>
          </cell>
          <cell r="AC3181">
            <v>0</v>
          </cell>
          <cell r="AG3181">
            <v>0</v>
          </cell>
        </row>
        <row r="3182">
          <cell r="P3182">
            <v>0</v>
          </cell>
          <cell r="AC3182">
            <v>0</v>
          </cell>
          <cell r="AG3182">
            <v>0</v>
          </cell>
        </row>
        <row r="3183">
          <cell r="P3183">
            <v>0</v>
          </cell>
          <cell r="AC3183">
            <v>0</v>
          </cell>
          <cell r="AG3183">
            <v>0</v>
          </cell>
        </row>
        <row r="3184">
          <cell r="P3184">
            <v>0</v>
          </cell>
          <cell r="AC3184">
            <v>0</v>
          </cell>
          <cell r="AG3184">
            <v>0</v>
          </cell>
        </row>
        <row r="3185">
          <cell r="P3185">
            <v>0</v>
          </cell>
          <cell r="AC3185">
            <v>0</v>
          </cell>
          <cell r="AG3185">
            <v>0</v>
          </cell>
        </row>
        <row r="3186">
          <cell r="P3186">
            <v>1.467055733</v>
          </cell>
          <cell r="AC3186">
            <v>5.8682229320000001</v>
          </cell>
          <cell r="AG3186">
            <v>11.736445864000002</v>
          </cell>
        </row>
        <row r="3187">
          <cell r="P3187">
            <v>0</v>
          </cell>
          <cell r="AC3187">
            <v>0</v>
          </cell>
          <cell r="AG3187">
            <v>0</v>
          </cell>
        </row>
        <row r="3188">
          <cell r="P3188">
            <v>0</v>
          </cell>
          <cell r="AC3188">
            <v>0</v>
          </cell>
          <cell r="AG3188">
            <v>0</v>
          </cell>
        </row>
        <row r="3189">
          <cell r="P3189">
            <v>0</v>
          </cell>
          <cell r="AC3189">
            <v>0</v>
          </cell>
          <cell r="AG3189">
            <v>0</v>
          </cell>
        </row>
        <row r="3190">
          <cell r="P3190">
            <v>0</v>
          </cell>
          <cell r="AC3190">
            <v>0</v>
          </cell>
          <cell r="AG3190">
            <v>0</v>
          </cell>
        </row>
        <row r="3191">
          <cell r="P3191">
            <v>0</v>
          </cell>
          <cell r="AC3191">
            <v>0</v>
          </cell>
          <cell r="AG3191">
            <v>0</v>
          </cell>
        </row>
        <row r="3192">
          <cell r="P3192">
            <v>0</v>
          </cell>
          <cell r="AC3192">
            <v>0</v>
          </cell>
          <cell r="AG3192">
            <v>0</v>
          </cell>
        </row>
        <row r="3193">
          <cell r="P3193">
            <v>0</v>
          </cell>
          <cell r="AC3193">
            <v>0</v>
          </cell>
          <cell r="AG3193">
            <v>0</v>
          </cell>
        </row>
        <row r="3194">
          <cell r="P3194">
            <v>0</v>
          </cell>
          <cell r="AC3194">
            <v>0</v>
          </cell>
          <cell r="AG3194">
            <v>0</v>
          </cell>
        </row>
        <row r="3195">
          <cell r="P3195">
            <v>0</v>
          </cell>
          <cell r="AC3195">
            <v>0</v>
          </cell>
          <cell r="AG3195">
            <v>0</v>
          </cell>
        </row>
        <row r="3196">
          <cell r="P3196">
            <v>0</v>
          </cell>
          <cell r="AC3196">
            <v>0</v>
          </cell>
          <cell r="AG3196">
            <v>0</v>
          </cell>
        </row>
        <row r="3197">
          <cell r="P3197">
            <v>0</v>
          </cell>
          <cell r="AC3197">
            <v>0</v>
          </cell>
          <cell r="AG3197">
            <v>0</v>
          </cell>
        </row>
        <row r="3198">
          <cell r="P3198">
            <v>0</v>
          </cell>
          <cell r="AC3198">
            <v>0</v>
          </cell>
          <cell r="AG3198">
            <v>0</v>
          </cell>
        </row>
        <row r="3199">
          <cell r="P3199">
            <v>0</v>
          </cell>
          <cell r="AC3199">
            <v>0</v>
          </cell>
          <cell r="AG3199">
            <v>0</v>
          </cell>
        </row>
        <row r="3200">
          <cell r="P3200">
            <v>0</v>
          </cell>
          <cell r="AC3200">
            <v>0</v>
          </cell>
          <cell r="AG3200">
            <v>0</v>
          </cell>
        </row>
        <row r="3201">
          <cell r="P3201">
            <v>0</v>
          </cell>
          <cell r="AC3201">
            <v>0</v>
          </cell>
          <cell r="AG3201">
            <v>0</v>
          </cell>
        </row>
        <row r="3202">
          <cell r="P3202">
            <v>0</v>
          </cell>
          <cell r="AC3202">
            <v>0</v>
          </cell>
          <cell r="AG3202">
            <v>0</v>
          </cell>
        </row>
        <row r="3203">
          <cell r="P3203">
            <v>0</v>
          </cell>
          <cell r="AC3203">
            <v>0</v>
          </cell>
          <cell r="AG3203">
            <v>0</v>
          </cell>
        </row>
        <row r="3204">
          <cell r="P3204">
            <v>0</v>
          </cell>
          <cell r="AC3204">
            <v>0</v>
          </cell>
          <cell r="AG3204">
            <v>0</v>
          </cell>
        </row>
        <row r="3205">
          <cell r="P3205">
            <v>0</v>
          </cell>
          <cell r="AC3205">
            <v>0</v>
          </cell>
          <cell r="AG3205">
            <v>0</v>
          </cell>
        </row>
        <row r="3206">
          <cell r="P3206">
            <v>0</v>
          </cell>
          <cell r="AC3206">
            <v>0</v>
          </cell>
          <cell r="AG3206">
            <v>0</v>
          </cell>
        </row>
        <row r="3207">
          <cell r="P3207">
            <v>0</v>
          </cell>
          <cell r="AC3207">
            <v>0</v>
          </cell>
          <cell r="AG3207">
            <v>0</v>
          </cell>
        </row>
        <row r="3208">
          <cell r="P3208">
            <v>0</v>
          </cell>
          <cell r="AC3208">
            <v>0</v>
          </cell>
          <cell r="AG3208">
            <v>0</v>
          </cell>
        </row>
        <row r="3209">
          <cell r="P3209">
            <v>0</v>
          </cell>
          <cell r="AC3209">
            <v>0</v>
          </cell>
          <cell r="AG3209">
            <v>0</v>
          </cell>
        </row>
        <row r="3210">
          <cell r="P3210">
            <v>0</v>
          </cell>
          <cell r="AC3210">
            <v>0</v>
          </cell>
          <cell r="AG3210">
            <v>0</v>
          </cell>
        </row>
        <row r="3211">
          <cell r="P3211">
            <v>0</v>
          </cell>
          <cell r="AC3211">
            <v>0</v>
          </cell>
          <cell r="AG3211">
            <v>0</v>
          </cell>
        </row>
        <row r="3212">
          <cell r="P3212">
            <v>1</v>
          </cell>
          <cell r="AC3212">
            <v>2</v>
          </cell>
          <cell r="AG3212">
            <v>3</v>
          </cell>
        </row>
        <row r="3213">
          <cell r="P3213">
            <v>0</v>
          </cell>
          <cell r="AC3213">
            <v>0</v>
          </cell>
          <cell r="AG3213">
            <v>0</v>
          </cell>
        </row>
        <row r="3214">
          <cell r="P3214">
            <v>0</v>
          </cell>
          <cell r="AC3214">
            <v>0</v>
          </cell>
          <cell r="AG3214">
            <v>0</v>
          </cell>
        </row>
        <row r="3215">
          <cell r="P3215">
            <v>0</v>
          </cell>
          <cell r="AC3215">
            <v>0</v>
          </cell>
          <cell r="AG3215">
            <v>0</v>
          </cell>
        </row>
        <row r="3216">
          <cell r="P3216">
            <v>0</v>
          </cell>
          <cell r="AC3216">
            <v>0</v>
          </cell>
          <cell r="AG3216">
            <v>0</v>
          </cell>
        </row>
        <row r="3217">
          <cell r="P3217">
            <v>0</v>
          </cell>
          <cell r="AC3217">
            <v>0</v>
          </cell>
          <cell r="AG3217">
            <v>0</v>
          </cell>
        </row>
        <row r="3218">
          <cell r="P3218">
            <v>0</v>
          </cell>
          <cell r="AC3218">
            <v>0</v>
          </cell>
          <cell r="AG3218">
            <v>0</v>
          </cell>
        </row>
        <row r="3219">
          <cell r="P3219">
            <v>0</v>
          </cell>
          <cell r="AC3219">
            <v>0</v>
          </cell>
          <cell r="AG3219">
            <v>0</v>
          </cell>
        </row>
        <row r="3220">
          <cell r="P3220">
            <v>0</v>
          </cell>
          <cell r="AC3220">
            <v>0</v>
          </cell>
          <cell r="AG3220">
            <v>0</v>
          </cell>
        </row>
        <row r="3221">
          <cell r="P3221">
            <v>0</v>
          </cell>
          <cell r="AC3221">
            <v>0</v>
          </cell>
          <cell r="AG3221">
            <v>0</v>
          </cell>
        </row>
        <row r="3222">
          <cell r="P3222">
            <v>0</v>
          </cell>
          <cell r="AC3222">
            <v>0</v>
          </cell>
          <cell r="AG3222">
            <v>0</v>
          </cell>
        </row>
        <row r="3223">
          <cell r="P3223">
            <v>0</v>
          </cell>
          <cell r="AC3223">
            <v>0</v>
          </cell>
          <cell r="AG3223">
            <v>0</v>
          </cell>
        </row>
        <row r="3224">
          <cell r="P3224">
            <v>0</v>
          </cell>
          <cell r="AC3224">
            <v>0</v>
          </cell>
          <cell r="AG3224">
            <v>0</v>
          </cell>
        </row>
        <row r="3225">
          <cell r="P3225">
            <v>0</v>
          </cell>
          <cell r="AC3225">
            <v>0</v>
          </cell>
          <cell r="AG3225">
            <v>0</v>
          </cell>
        </row>
        <row r="3226">
          <cell r="P3226">
            <v>0</v>
          </cell>
          <cell r="AC3226">
            <v>0</v>
          </cell>
          <cell r="AG3226">
            <v>0</v>
          </cell>
        </row>
        <row r="3227">
          <cell r="P3227">
            <v>0</v>
          </cell>
          <cell r="AC3227">
            <v>0</v>
          </cell>
          <cell r="AG3227">
            <v>0</v>
          </cell>
        </row>
        <row r="3228">
          <cell r="P3228">
            <v>0</v>
          </cell>
          <cell r="AC3228">
            <v>0</v>
          </cell>
          <cell r="AG3228">
            <v>0</v>
          </cell>
        </row>
        <row r="3229">
          <cell r="P3229">
            <v>5.2271999999999998</v>
          </cell>
          <cell r="AC3229">
            <v>20.908799999999999</v>
          </cell>
          <cell r="AG3229">
            <v>44.75990845225013</v>
          </cell>
        </row>
        <row r="3230">
          <cell r="P3230">
            <v>0.84001799999999993</v>
          </cell>
          <cell r="AC3230">
            <v>3.3600719999999997</v>
          </cell>
          <cell r="AG3230">
            <v>7.0994914009276515</v>
          </cell>
        </row>
        <row r="3231">
          <cell r="P3231">
            <v>0</v>
          </cell>
          <cell r="AC3231">
            <v>0</v>
          </cell>
          <cell r="AG3231">
            <v>0</v>
          </cell>
        </row>
        <row r="3232">
          <cell r="P3232">
            <v>0</v>
          </cell>
          <cell r="AC3232">
            <v>0</v>
          </cell>
          <cell r="AG3232">
            <v>0</v>
          </cell>
        </row>
        <row r="3233">
          <cell r="P3233">
            <v>0</v>
          </cell>
          <cell r="AC3233">
            <v>0</v>
          </cell>
          <cell r="AG3233">
            <v>0</v>
          </cell>
        </row>
        <row r="3234">
          <cell r="P3234">
            <v>0</v>
          </cell>
          <cell r="AC3234">
            <v>0</v>
          </cell>
          <cell r="AG3234">
            <v>0</v>
          </cell>
        </row>
        <row r="3235">
          <cell r="P3235">
            <v>0</v>
          </cell>
          <cell r="AC3235">
            <v>0</v>
          </cell>
          <cell r="AG3235">
            <v>0</v>
          </cell>
        </row>
        <row r="3236">
          <cell r="P3236">
            <v>0</v>
          </cell>
          <cell r="AC3236">
            <v>0</v>
          </cell>
          <cell r="AG3236">
            <v>0</v>
          </cell>
        </row>
        <row r="3237">
          <cell r="P3237">
            <v>0</v>
          </cell>
          <cell r="AC3237">
            <v>0</v>
          </cell>
          <cell r="AG3237">
            <v>0</v>
          </cell>
        </row>
        <row r="3238">
          <cell r="P3238">
            <v>0</v>
          </cell>
          <cell r="AC3238">
            <v>0</v>
          </cell>
          <cell r="AG3238">
            <v>0</v>
          </cell>
        </row>
        <row r="3239">
          <cell r="P3239">
            <v>2.835695035460994</v>
          </cell>
          <cell r="AC3239">
            <v>11.342780141843976</v>
          </cell>
          <cell r="AG3239">
            <v>23.252699290780132</v>
          </cell>
        </row>
        <row r="3240">
          <cell r="P3240">
            <v>0</v>
          </cell>
          <cell r="AC3240">
            <v>0</v>
          </cell>
          <cell r="AG3240">
            <v>0</v>
          </cell>
        </row>
        <row r="3241">
          <cell r="P3241">
            <v>0</v>
          </cell>
          <cell r="AC3241">
            <v>0</v>
          </cell>
          <cell r="AG3241">
            <v>0</v>
          </cell>
        </row>
        <row r="3242">
          <cell r="P3242">
            <v>0</v>
          </cell>
          <cell r="AC3242">
            <v>0</v>
          </cell>
          <cell r="AG3242">
            <v>0</v>
          </cell>
        </row>
        <row r="3243">
          <cell r="P3243">
            <v>0</v>
          </cell>
          <cell r="AC3243">
            <v>0</v>
          </cell>
          <cell r="AG3243">
            <v>0</v>
          </cell>
        </row>
        <row r="3244">
          <cell r="P3244">
            <v>0</v>
          </cell>
          <cell r="AC3244">
            <v>0</v>
          </cell>
          <cell r="AG3244">
            <v>0</v>
          </cell>
        </row>
        <row r="3245">
          <cell r="P3245">
            <v>0</v>
          </cell>
          <cell r="AC3245">
            <v>0</v>
          </cell>
          <cell r="AG3245">
            <v>0</v>
          </cell>
        </row>
        <row r="3246">
          <cell r="P3246">
            <v>0</v>
          </cell>
          <cell r="AC3246">
            <v>0</v>
          </cell>
          <cell r="AG3246">
            <v>0</v>
          </cell>
        </row>
        <row r="3247">
          <cell r="P3247">
            <v>0</v>
          </cell>
          <cell r="AC3247">
            <v>0</v>
          </cell>
          <cell r="AG3247">
            <v>0</v>
          </cell>
        </row>
        <row r="3248">
          <cell r="P3248">
            <v>0</v>
          </cell>
          <cell r="AC3248">
            <v>0</v>
          </cell>
          <cell r="AG3248">
            <v>0</v>
          </cell>
        </row>
        <row r="3249">
          <cell r="P3249">
            <v>0</v>
          </cell>
          <cell r="AC3249">
            <v>0</v>
          </cell>
          <cell r="AG3249">
            <v>0</v>
          </cell>
        </row>
        <row r="3250">
          <cell r="P3250">
            <v>0</v>
          </cell>
          <cell r="AC3250">
            <v>0</v>
          </cell>
          <cell r="AG3250">
            <v>0</v>
          </cell>
        </row>
        <row r="3251">
          <cell r="P3251">
            <v>0</v>
          </cell>
          <cell r="AC3251">
            <v>0</v>
          </cell>
          <cell r="AG3251">
            <v>0</v>
          </cell>
        </row>
        <row r="3252">
          <cell r="P3252">
            <v>0</v>
          </cell>
          <cell r="AC3252">
            <v>0</v>
          </cell>
          <cell r="AG3252">
            <v>0</v>
          </cell>
        </row>
        <row r="3253">
          <cell r="P3253">
            <v>0</v>
          </cell>
          <cell r="AC3253">
            <v>0</v>
          </cell>
          <cell r="AG3253">
            <v>0</v>
          </cell>
        </row>
        <row r="3254">
          <cell r="P3254">
            <v>0</v>
          </cell>
          <cell r="AC3254">
            <v>0</v>
          </cell>
          <cell r="AG3254">
            <v>0</v>
          </cell>
        </row>
        <row r="3255">
          <cell r="P3255">
            <v>0</v>
          </cell>
          <cell r="AC3255">
            <v>0</v>
          </cell>
          <cell r="AG3255">
            <v>0</v>
          </cell>
        </row>
        <row r="3256">
          <cell r="P3256">
            <v>0</v>
          </cell>
          <cell r="AC3256">
            <v>0</v>
          </cell>
          <cell r="AG3256">
            <v>0</v>
          </cell>
        </row>
        <row r="3257">
          <cell r="P3257">
            <v>0</v>
          </cell>
          <cell r="AC3257">
            <v>0</v>
          </cell>
          <cell r="AG3257">
            <v>0</v>
          </cell>
        </row>
        <row r="3258">
          <cell r="P3258">
            <v>0</v>
          </cell>
          <cell r="AC3258">
            <v>0</v>
          </cell>
          <cell r="AG3258">
            <v>0</v>
          </cell>
        </row>
        <row r="3259">
          <cell r="P3259">
            <v>0</v>
          </cell>
          <cell r="AC3259">
            <v>0</v>
          </cell>
          <cell r="AG3259">
            <v>0</v>
          </cell>
        </row>
        <row r="3260">
          <cell r="P3260">
            <v>0</v>
          </cell>
          <cell r="AC3260">
            <v>0</v>
          </cell>
          <cell r="AG3260">
            <v>0</v>
          </cell>
        </row>
        <row r="3261">
          <cell r="P3261">
            <v>0</v>
          </cell>
          <cell r="AC3261">
            <v>0</v>
          </cell>
          <cell r="AG3261">
            <v>0</v>
          </cell>
        </row>
        <row r="3262">
          <cell r="P3262">
            <v>0</v>
          </cell>
          <cell r="AC3262">
            <v>0</v>
          </cell>
          <cell r="AG3262">
            <v>0</v>
          </cell>
        </row>
        <row r="3263">
          <cell r="P3263">
            <v>0</v>
          </cell>
          <cell r="AC3263">
            <v>0</v>
          </cell>
          <cell r="AG3263">
            <v>0</v>
          </cell>
        </row>
        <row r="3264">
          <cell r="P3264">
            <v>0</v>
          </cell>
          <cell r="AC3264">
            <v>0</v>
          </cell>
          <cell r="AG3264">
            <v>0</v>
          </cell>
        </row>
        <row r="3265">
          <cell r="P3265">
            <v>0</v>
          </cell>
          <cell r="AC3265">
            <v>0</v>
          </cell>
          <cell r="AG3265">
            <v>0</v>
          </cell>
        </row>
        <row r="3266">
          <cell r="P3266">
            <v>0</v>
          </cell>
          <cell r="AC3266">
            <v>0</v>
          </cell>
          <cell r="AG3266">
            <v>0</v>
          </cell>
        </row>
        <row r="3267">
          <cell r="P3267">
            <v>0</v>
          </cell>
          <cell r="AC3267">
            <v>0</v>
          </cell>
          <cell r="AG3267">
            <v>0</v>
          </cell>
        </row>
        <row r="3268">
          <cell r="P3268">
            <v>0</v>
          </cell>
          <cell r="AC3268">
            <v>0</v>
          </cell>
          <cell r="AG3268">
            <v>0</v>
          </cell>
        </row>
        <row r="3269">
          <cell r="P3269">
            <v>0</v>
          </cell>
          <cell r="AC3269">
            <v>0</v>
          </cell>
          <cell r="AG3269">
            <v>0</v>
          </cell>
        </row>
        <row r="3270">
          <cell r="P3270">
            <v>0</v>
          </cell>
          <cell r="AC3270">
            <v>0</v>
          </cell>
          <cell r="AG3270">
            <v>0</v>
          </cell>
        </row>
        <row r="3271">
          <cell r="P3271">
            <v>0</v>
          </cell>
          <cell r="AC3271">
            <v>0</v>
          </cell>
          <cell r="AG3271">
            <v>0</v>
          </cell>
        </row>
        <row r="3272">
          <cell r="P3272">
            <v>0</v>
          </cell>
          <cell r="AC3272">
            <v>0</v>
          </cell>
          <cell r="AG3272">
            <v>0</v>
          </cell>
        </row>
        <row r="3273">
          <cell r="P3273">
            <v>0</v>
          </cell>
          <cell r="AC3273">
            <v>0</v>
          </cell>
          <cell r="AG3273">
            <v>0</v>
          </cell>
        </row>
        <row r="3274">
          <cell r="P3274">
            <v>0</v>
          </cell>
          <cell r="AC3274">
            <v>0</v>
          </cell>
          <cell r="AG3274">
            <v>0</v>
          </cell>
        </row>
        <row r="3275">
          <cell r="P3275">
            <v>0</v>
          </cell>
          <cell r="AC3275">
            <v>0</v>
          </cell>
          <cell r="AG3275">
            <v>0</v>
          </cell>
        </row>
        <row r="3276">
          <cell r="P3276">
            <v>0</v>
          </cell>
          <cell r="AC3276">
            <v>0</v>
          </cell>
          <cell r="AG3276">
            <v>0</v>
          </cell>
        </row>
        <row r="3277">
          <cell r="P3277">
            <v>0</v>
          </cell>
          <cell r="AC3277">
            <v>0</v>
          </cell>
          <cell r="AG3277">
            <v>0</v>
          </cell>
        </row>
        <row r="3278">
          <cell r="P3278">
            <v>0</v>
          </cell>
          <cell r="AC3278">
            <v>0</v>
          </cell>
          <cell r="AG3278">
            <v>0</v>
          </cell>
        </row>
        <row r="3279">
          <cell r="P3279">
            <v>3.4497467999999998</v>
          </cell>
          <cell r="AC3279">
            <v>13.115253599999999</v>
          </cell>
          <cell r="AG3279">
            <v>26.914240799999998</v>
          </cell>
        </row>
        <row r="3280">
          <cell r="P3280">
            <v>0</v>
          </cell>
          <cell r="AC3280">
            <v>0</v>
          </cell>
          <cell r="AG3280">
            <v>0</v>
          </cell>
        </row>
        <row r="3281">
          <cell r="P3281">
            <v>0.121144</v>
          </cell>
          <cell r="AC3281">
            <v>0.48457600000000001</v>
          </cell>
          <cell r="AG3281">
            <v>0.96915200000000012</v>
          </cell>
        </row>
        <row r="3282">
          <cell r="P3282">
            <v>1.857109114818182</v>
          </cell>
          <cell r="AC3282">
            <v>7.0624016732727268</v>
          </cell>
          <cell r="AG3282">
            <v>14.490838132545456</v>
          </cell>
        </row>
        <row r="3283">
          <cell r="P3283">
            <v>0</v>
          </cell>
          <cell r="AC3283">
            <v>0</v>
          </cell>
          <cell r="AG3283">
            <v>0</v>
          </cell>
        </row>
        <row r="3284">
          <cell r="P3284">
            <v>1.7121447272727301</v>
          </cell>
          <cell r="AC3284">
            <v>6.509234909090921</v>
          </cell>
          <cell r="AG3284">
            <v>13.357813818181839</v>
          </cell>
        </row>
        <row r="3285">
          <cell r="P3285">
            <v>6.0738392225818201</v>
          </cell>
          <cell r="AC3285">
            <v>23.098207825527279</v>
          </cell>
          <cell r="AG3285">
            <v>47.393564715854552</v>
          </cell>
        </row>
        <row r="3286">
          <cell r="P3286">
            <v>1.38044225</v>
          </cell>
          <cell r="AC3286">
            <v>5.5217689999999999</v>
          </cell>
          <cell r="AG3286">
            <v>11.043538</v>
          </cell>
        </row>
        <row r="3287">
          <cell r="P3287">
            <v>0</v>
          </cell>
          <cell r="AC3287">
            <v>0</v>
          </cell>
          <cell r="AG3287">
            <v>0</v>
          </cell>
        </row>
        <row r="3288">
          <cell r="P3288">
            <v>2.4275832968709814</v>
          </cell>
          <cell r="AC3288">
            <v>9.2318583765655902</v>
          </cell>
          <cell r="AG3288">
            <v>18.942191564049516</v>
          </cell>
        </row>
        <row r="3289">
          <cell r="P3289">
            <v>0.66064799650542005</v>
          </cell>
          <cell r="AC3289">
            <v>2.5123787712500398</v>
          </cell>
          <cell r="AG3289">
            <v>5.1549707572717205</v>
          </cell>
        </row>
        <row r="3290">
          <cell r="P3290">
            <v>0.88121273676416689</v>
          </cell>
          <cell r="AC3290">
            <v>3.3511645906933101</v>
          </cell>
          <cell r="AG3290">
            <v>6.8760155377499768</v>
          </cell>
        </row>
        <row r="3291">
          <cell r="P3291">
            <v>1.819966932521818</v>
          </cell>
          <cell r="AC3291">
            <v>6.9211536398072715</v>
          </cell>
          <cell r="AG3291">
            <v>14.201021369894544</v>
          </cell>
        </row>
        <row r="3292">
          <cell r="P3292">
            <v>0</v>
          </cell>
          <cell r="AC3292">
            <v>0</v>
          </cell>
          <cell r="AG3292">
            <v>0</v>
          </cell>
        </row>
        <row r="3293">
          <cell r="P3293">
            <v>17.064806999999998</v>
          </cell>
          <cell r="AC3293">
            <v>64.877014000000003</v>
          </cell>
          <cell r="AG3293">
            <v>133.13624200000001</v>
          </cell>
        </row>
        <row r="3294">
          <cell r="P3294">
            <v>2.1372452180267763</v>
          </cell>
          <cell r="AC3294">
            <v>8.548980872107105</v>
          </cell>
          <cell r="AG3294">
            <v>17.568155692180106</v>
          </cell>
        </row>
        <row r="3295">
          <cell r="P3295">
            <v>0</v>
          </cell>
          <cell r="AC3295">
            <v>0</v>
          </cell>
          <cell r="AG3295">
            <v>0</v>
          </cell>
        </row>
        <row r="3296">
          <cell r="P3296">
            <v>0</v>
          </cell>
          <cell r="AC3296">
            <v>0</v>
          </cell>
          <cell r="AG3296">
            <v>0</v>
          </cell>
        </row>
        <row r="3297">
          <cell r="P3297">
            <v>0</v>
          </cell>
          <cell r="AC3297">
            <v>0</v>
          </cell>
          <cell r="AG3297">
            <v>0</v>
          </cell>
        </row>
        <row r="3298">
          <cell r="P3298">
            <v>0</v>
          </cell>
          <cell r="AC3298">
            <v>0</v>
          </cell>
          <cell r="AG3298">
            <v>0</v>
          </cell>
        </row>
        <row r="3299">
          <cell r="P3299">
            <v>0.11672327987999999</v>
          </cell>
          <cell r="AC3299">
            <v>0.44375877575999995</v>
          </cell>
          <cell r="AG3299">
            <v>0.9106518952799999</v>
          </cell>
        </row>
        <row r="3300">
          <cell r="P3300">
            <v>0</v>
          </cell>
          <cell r="AC3300">
            <v>0</v>
          </cell>
          <cell r="AG3300">
            <v>0</v>
          </cell>
        </row>
        <row r="3301">
          <cell r="P3301">
            <v>2.3776199999999998</v>
          </cell>
          <cell r="AC3301">
            <v>9.0392400000000013</v>
          </cell>
          <cell r="AG3301">
            <v>18.549720000000001</v>
          </cell>
        </row>
        <row r="3302">
          <cell r="P3302">
            <v>0.11</v>
          </cell>
          <cell r="AC3302">
            <v>0.44</v>
          </cell>
          <cell r="AG3302">
            <v>0.88</v>
          </cell>
        </row>
        <row r="3303">
          <cell r="P3303">
            <v>0</v>
          </cell>
          <cell r="AC3303">
            <v>0</v>
          </cell>
          <cell r="AG3303">
            <v>0</v>
          </cell>
        </row>
        <row r="3304">
          <cell r="P3304">
            <v>0.12945833333333301</v>
          </cell>
          <cell r="AC3304">
            <v>1.1651249999999989</v>
          </cell>
          <cell r="AG3304">
            <v>1.6829583333333309</v>
          </cell>
        </row>
        <row r="3305">
          <cell r="P3305">
            <v>0</v>
          </cell>
          <cell r="AC3305">
            <v>0</v>
          </cell>
          <cell r="AG3305">
            <v>0</v>
          </cell>
        </row>
        <row r="3306">
          <cell r="P3306">
            <v>0</v>
          </cell>
          <cell r="AC3306">
            <v>0</v>
          </cell>
          <cell r="AG3306">
            <v>0</v>
          </cell>
        </row>
        <row r="3307">
          <cell r="P3307">
            <v>0</v>
          </cell>
          <cell r="AC3307">
            <v>0.27368000000000003</v>
          </cell>
          <cell r="AG3307">
            <v>0.27368000000000003</v>
          </cell>
        </row>
        <row r="3308">
          <cell r="P3308">
            <v>0</v>
          </cell>
          <cell r="AC3308">
            <v>0</v>
          </cell>
          <cell r="AG3308">
            <v>0</v>
          </cell>
        </row>
        <row r="3309">
          <cell r="P3309">
            <v>0</v>
          </cell>
          <cell r="AC3309">
            <v>0</v>
          </cell>
          <cell r="AG3309">
            <v>0</v>
          </cell>
        </row>
        <row r="3310">
          <cell r="P3310">
            <v>0</v>
          </cell>
          <cell r="AC3310">
            <v>0</v>
          </cell>
          <cell r="AG3310">
            <v>0</v>
          </cell>
        </row>
        <row r="3311">
          <cell r="P3311">
            <v>0</v>
          </cell>
          <cell r="AC3311">
            <v>0</v>
          </cell>
          <cell r="AG3311">
            <v>0</v>
          </cell>
        </row>
        <row r="3312">
          <cell r="P3312">
            <v>0</v>
          </cell>
          <cell r="AC3312">
            <v>0</v>
          </cell>
          <cell r="AG3312">
            <v>0</v>
          </cell>
        </row>
        <row r="3313">
          <cell r="P3313">
            <v>0.5</v>
          </cell>
          <cell r="AC3313">
            <v>2</v>
          </cell>
          <cell r="AG3313">
            <v>4</v>
          </cell>
        </row>
        <row r="3314">
          <cell r="P3314">
            <v>0</v>
          </cell>
          <cell r="AC3314">
            <v>0</v>
          </cell>
          <cell r="AG3314">
            <v>0</v>
          </cell>
        </row>
        <row r="3315">
          <cell r="P3315">
            <v>0</v>
          </cell>
          <cell r="AC3315">
            <v>0</v>
          </cell>
          <cell r="AG3315">
            <v>0</v>
          </cell>
        </row>
        <row r="3316">
          <cell r="P3316">
            <v>0.1</v>
          </cell>
          <cell r="AC3316">
            <v>0.4</v>
          </cell>
          <cell r="AG3316">
            <v>0.79999999999999993</v>
          </cell>
        </row>
        <row r="3317">
          <cell r="P3317">
            <v>0.22005835994999998</v>
          </cell>
          <cell r="AC3317">
            <v>0.88023343979999991</v>
          </cell>
          <cell r="AG3317">
            <v>1.7604668795999996</v>
          </cell>
        </row>
        <row r="3318">
          <cell r="P3318">
            <v>0</v>
          </cell>
          <cell r="AC3318">
            <v>0</v>
          </cell>
          <cell r="AG3318">
            <v>0</v>
          </cell>
        </row>
        <row r="3319">
          <cell r="P3319">
            <v>0.1</v>
          </cell>
          <cell r="AC3319">
            <v>0.4</v>
          </cell>
          <cell r="AG3319">
            <v>0.79999999999999993</v>
          </cell>
        </row>
        <row r="3320">
          <cell r="P3320">
            <v>1</v>
          </cell>
          <cell r="AC3320">
            <v>4</v>
          </cell>
          <cell r="AG3320">
            <v>8</v>
          </cell>
        </row>
        <row r="3321">
          <cell r="P3321">
            <v>0</v>
          </cell>
          <cell r="AC3321">
            <v>0</v>
          </cell>
          <cell r="AG3321">
            <v>0</v>
          </cell>
        </row>
        <row r="3322">
          <cell r="P3322">
            <v>0.5</v>
          </cell>
          <cell r="AC3322">
            <v>2</v>
          </cell>
          <cell r="AG3322">
            <v>4</v>
          </cell>
        </row>
        <row r="3323">
          <cell r="P3323">
            <v>0.05</v>
          </cell>
          <cell r="AC3323">
            <v>0.2</v>
          </cell>
          <cell r="AG3323">
            <v>0.39999999999999997</v>
          </cell>
        </row>
        <row r="3324">
          <cell r="P3324">
            <v>0</v>
          </cell>
          <cell r="AC3324">
            <v>0</v>
          </cell>
          <cell r="AG3324">
            <v>0</v>
          </cell>
        </row>
        <row r="3325">
          <cell r="P3325">
            <v>0</v>
          </cell>
          <cell r="AC3325">
            <v>0</v>
          </cell>
          <cell r="AG3325">
            <v>0</v>
          </cell>
        </row>
        <row r="3326">
          <cell r="P3326">
            <v>0.2</v>
          </cell>
          <cell r="AC3326">
            <v>0.8</v>
          </cell>
          <cell r="AG3326">
            <v>1.5999999999999999</v>
          </cell>
        </row>
        <row r="3327">
          <cell r="P3327">
            <v>0</v>
          </cell>
          <cell r="AC3327">
            <v>0</v>
          </cell>
          <cell r="AG3327">
            <v>0</v>
          </cell>
        </row>
        <row r="3328">
          <cell r="P3328">
            <v>0</v>
          </cell>
          <cell r="AC3328">
            <v>0</v>
          </cell>
          <cell r="AG3328">
            <v>0</v>
          </cell>
        </row>
        <row r="3329">
          <cell r="P3329">
            <v>2.85</v>
          </cell>
          <cell r="AC3329">
            <v>11.4</v>
          </cell>
          <cell r="AG3329">
            <v>22.800000000000004</v>
          </cell>
        </row>
        <row r="3330">
          <cell r="P3330">
            <v>0</v>
          </cell>
          <cell r="AC3330">
            <v>0</v>
          </cell>
          <cell r="AG3330">
            <v>0</v>
          </cell>
        </row>
        <row r="3331">
          <cell r="P3331">
            <v>0</v>
          </cell>
          <cell r="AC3331">
            <v>0</v>
          </cell>
          <cell r="AG3331">
            <v>0</v>
          </cell>
        </row>
        <row r="3332">
          <cell r="P3332">
            <v>0</v>
          </cell>
          <cell r="AC3332">
            <v>0</v>
          </cell>
          <cell r="AG3332">
            <v>0</v>
          </cell>
        </row>
        <row r="3333">
          <cell r="P3333">
            <v>0</v>
          </cell>
          <cell r="AC3333">
            <v>0</v>
          </cell>
          <cell r="AG3333">
            <v>0</v>
          </cell>
        </row>
        <row r="3334">
          <cell r="P3334">
            <v>0</v>
          </cell>
          <cell r="AC3334">
            <v>0</v>
          </cell>
          <cell r="AG3334">
            <v>0</v>
          </cell>
        </row>
        <row r="3335">
          <cell r="P3335">
            <v>0.1</v>
          </cell>
          <cell r="AC3335">
            <v>0.2</v>
          </cell>
          <cell r="AG3335">
            <v>0.4</v>
          </cell>
        </row>
        <row r="3336">
          <cell r="P3336">
            <v>0.5</v>
          </cell>
          <cell r="AC3336">
            <v>2</v>
          </cell>
          <cell r="AG3336">
            <v>4</v>
          </cell>
        </row>
        <row r="3337">
          <cell r="P3337">
            <v>0</v>
          </cell>
          <cell r="AC3337">
            <v>0</v>
          </cell>
          <cell r="AG3337">
            <v>0</v>
          </cell>
        </row>
        <row r="3338">
          <cell r="P3338">
            <v>0.2</v>
          </cell>
          <cell r="AC3338">
            <v>0.8</v>
          </cell>
          <cell r="AG3338">
            <v>1.5999999999999999</v>
          </cell>
        </row>
        <row r="3339">
          <cell r="P3339">
            <v>0</v>
          </cell>
          <cell r="AC3339">
            <v>0</v>
          </cell>
          <cell r="AG3339">
            <v>0</v>
          </cell>
        </row>
        <row r="3340">
          <cell r="P3340">
            <v>0</v>
          </cell>
          <cell r="AC3340">
            <v>0</v>
          </cell>
          <cell r="AG3340">
            <v>0</v>
          </cell>
        </row>
        <row r="3341">
          <cell r="P3341">
            <v>0</v>
          </cell>
          <cell r="AC3341">
            <v>0</v>
          </cell>
          <cell r="AG3341">
            <v>0</v>
          </cell>
        </row>
        <row r="3342">
          <cell r="P3342">
            <v>0</v>
          </cell>
          <cell r="AC3342">
            <v>0</v>
          </cell>
          <cell r="AG3342">
            <v>0</v>
          </cell>
        </row>
        <row r="3343">
          <cell r="P3343">
            <v>0</v>
          </cell>
          <cell r="AC3343">
            <v>0</v>
          </cell>
          <cell r="AG3343">
            <v>0</v>
          </cell>
        </row>
        <row r="3344">
          <cell r="P3344">
            <v>0</v>
          </cell>
          <cell r="AC3344">
            <v>0.216</v>
          </cell>
          <cell r="AG3344">
            <v>0.432</v>
          </cell>
        </row>
        <row r="3345">
          <cell r="P3345">
            <v>0</v>
          </cell>
          <cell r="AC3345">
            <v>0</v>
          </cell>
          <cell r="AG3345">
            <v>0</v>
          </cell>
        </row>
        <row r="3346">
          <cell r="P3346">
            <v>0</v>
          </cell>
          <cell r="AC3346">
            <v>0</v>
          </cell>
          <cell r="AG3346">
            <v>0</v>
          </cell>
        </row>
        <row r="3347">
          <cell r="P3347">
            <v>0</v>
          </cell>
          <cell r="AC3347">
            <v>0</v>
          </cell>
          <cell r="AG3347">
            <v>0</v>
          </cell>
        </row>
        <row r="3348">
          <cell r="P3348">
            <v>0</v>
          </cell>
          <cell r="AC3348">
            <v>0</v>
          </cell>
          <cell r="AG3348">
            <v>0</v>
          </cell>
        </row>
        <row r="3349">
          <cell r="P3349">
            <v>0</v>
          </cell>
          <cell r="AC3349">
            <v>0</v>
          </cell>
          <cell r="AG3349">
            <v>0</v>
          </cell>
        </row>
        <row r="3350">
          <cell r="P3350">
            <v>0</v>
          </cell>
          <cell r="AC3350">
            <v>0</v>
          </cell>
          <cell r="AG3350">
            <v>0</v>
          </cell>
        </row>
        <row r="3351">
          <cell r="P3351">
            <v>0</v>
          </cell>
          <cell r="AC3351">
            <v>0</v>
          </cell>
          <cell r="AG3351">
            <v>0</v>
          </cell>
        </row>
        <row r="3352">
          <cell r="P3352">
            <v>0</v>
          </cell>
          <cell r="AC3352">
            <v>0</v>
          </cell>
          <cell r="AG3352">
            <v>0</v>
          </cell>
        </row>
        <row r="3353">
          <cell r="P3353">
            <v>0</v>
          </cell>
          <cell r="AC3353">
            <v>0</v>
          </cell>
          <cell r="AG3353">
            <v>0</v>
          </cell>
        </row>
        <row r="3354">
          <cell r="P3354">
            <v>0</v>
          </cell>
          <cell r="AC3354">
            <v>0</v>
          </cell>
          <cell r="AG3354">
            <v>0</v>
          </cell>
        </row>
        <row r="3355">
          <cell r="P3355">
            <v>0</v>
          </cell>
          <cell r="AC3355">
            <v>0</v>
          </cell>
          <cell r="AG3355">
            <v>0</v>
          </cell>
        </row>
        <row r="3356">
          <cell r="P3356">
            <v>0</v>
          </cell>
          <cell r="AC3356">
            <v>0</v>
          </cell>
          <cell r="AG3356">
            <v>0</v>
          </cell>
        </row>
        <row r="3357">
          <cell r="P3357">
            <v>0</v>
          </cell>
          <cell r="AC3357">
            <v>0</v>
          </cell>
          <cell r="AG3357">
            <v>0</v>
          </cell>
        </row>
        <row r="3358">
          <cell r="P3358">
            <v>0</v>
          </cell>
          <cell r="AC3358">
            <v>0</v>
          </cell>
          <cell r="AG3358">
            <v>0</v>
          </cell>
        </row>
        <row r="3359">
          <cell r="P3359">
            <v>0</v>
          </cell>
          <cell r="AC3359">
            <v>0</v>
          </cell>
          <cell r="AG3359">
            <v>0</v>
          </cell>
        </row>
        <row r="3360">
          <cell r="P3360">
            <v>0</v>
          </cell>
          <cell r="AC3360">
            <v>0</v>
          </cell>
          <cell r="AG3360">
            <v>0</v>
          </cell>
        </row>
        <row r="3361">
          <cell r="P3361">
            <v>0</v>
          </cell>
          <cell r="AC3361">
            <v>0</v>
          </cell>
          <cell r="AG3361">
            <v>0</v>
          </cell>
        </row>
        <row r="3362">
          <cell r="P3362">
            <v>0</v>
          </cell>
          <cell r="AC3362">
            <v>0</v>
          </cell>
          <cell r="AG3362">
            <v>0</v>
          </cell>
        </row>
        <row r="3363">
          <cell r="P3363">
            <v>0</v>
          </cell>
          <cell r="AC3363">
            <v>0</v>
          </cell>
          <cell r="AG3363">
            <v>0</v>
          </cell>
        </row>
        <row r="3364">
          <cell r="P3364">
            <v>0</v>
          </cell>
          <cell r="AC3364">
            <v>0</v>
          </cell>
          <cell r="AG3364">
            <v>0</v>
          </cell>
        </row>
        <row r="3365">
          <cell r="P3365">
            <v>0</v>
          </cell>
          <cell r="AC3365">
            <v>0</v>
          </cell>
          <cell r="AG3365">
            <v>0</v>
          </cell>
        </row>
        <row r="3366">
          <cell r="P3366">
            <v>0</v>
          </cell>
          <cell r="AC3366">
            <v>0</v>
          </cell>
          <cell r="AG3366">
            <v>0</v>
          </cell>
        </row>
        <row r="3367">
          <cell r="P3367">
            <v>0</v>
          </cell>
          <cell r="AC3367">
            <v>0</v>
          </cell>
          <cell r="AG3367">
            <v>0</v>
          </cell>
        </row>
        <row r="3368">
          <cell r="P3368">
            <v>0</v>
          </cell>
          <cell r="AC3368">
            <v>0</v>
          </cell>
          <cell r="AG3368">
            <v>0</v>
          </cell>
        </row>
        <row r="3369">
          <cell r="P3369">
            <v>0</v>
          </cell>
          <cell r="AC3369">
            <v>0</v>
          </cell>
          <cell r="AG3369">
            <v>0</v>
          </cell>
        </row>
        <row r="3370">
          <cell r="P3370">
            <v>1.080264775413712</v>
          </cell>
          <cell r="AC3370">
            <v>4.3210591016548481</v>
          </cell>
          <cell r="AG3370">
            <v>8.8581711583924321</v>
          </cell>
        </row>
        <row r="3371">
          <cell r="P3371">
            <v>7.6</v>
          </cell>
          <cell r="AC3371">
            <v>30.4</v>
          </cell>
          <cell r="AG3371">
            <v>60.800000000000004</v>
          </cell>
        </row>
        <row r="3372">
          <cell r="P3372">
            <v>0</v>
          </cell>
          <cell r="AC3372">
            <v>0</v>
          </cell>
          <cell r="AG3372">
            <v>0</v>
          </cell>
        </row>
        <row r="3373">
          <cell r="P3373">
            <v>0</v>
          </cell>
          <cell r="AC3373">
            <v>0</v>
          </cell>
          <cell r="AG3373">
            <v>0</v>
          </cell>
        </row>
        <row r="3374">
          <cell r="P3374">
            <v>0</v>
          </cell>
          <cell r="AC3374">
            <v>0</v>
          </cell>
          <cell r="AG3374">
            <v>0</v>
          </cell>
        </row>
        <row r="3375">
          <cell r="P3375">
            <v>0</v>
          </cell>
          <cell r="AC3375">
            <v>0</v>
          </cell>
          <cell r="AG3375">
            <v>0</v>
          </cell>
        </row>
        <row r="3376">
          <cell r="P3376">
            <v>0</v>
          </cell>
          <cell r="AC3376">
            <v>0</v>
          </cell>
          <cell r="AG3376">
            <v>0</v>
          </cell>
        </row>
        <row r="3377">
          <cell r="P3377">
            <v>0</v>
          </cell>
          <cell r="AC3377">
            <v>0</v>
          </cell>
          <cell r="AG3377">
            <v>0</v>
          </cell>
        </row>
        <row r="3378">
          <cell r="P3378">
            <v>0</v>
          </cell>
          <cell r="AC3378">
            <v>0</v>
          </cell>
          <cell r="AG3378">
            <v>0</v>
          </cell>
        </row>
        <row r="3379">
          <cell r="P3379">
            <v>0</v>
          </cell>
          <cell r="AC3379">
            <v>0</v>
          </cell>
          <cell r="AG3379">
            <v>0</v>
          </cell>
        </row>
        <row r="3380">
          <cell r="P3380">
            <v>0</v>
          </cell>
          <cell r="AC3380">
            <v>0</v>
          </cell>
          <cell r="AG3380">
            <v>0</v>
          </cell>
        </row>
        <row r="3381">
          <cell r="P3381">
            <v>0</v>
          </cell>
          <cell r="AC3381">
            <v>0</v>
          </cell>
          <cell r="AG3381">
            <v>0</v>
          </cell>
        </row>
        <row r="3382">
          <cell r="P3382">
            <v>0</v>
          </cell>
          <cell r="AC3382">
            <v>0</v>
          </cell>
          <cell r="AG3382">
            <v>0</v>
          </cell>
        </row>
        <row r="3383">
          <cell r="P3383">
            <v>0</v>
          </cell>
          <cell r="AC3383">
            <v>0</v>
          </cell>
          <cell r="AG3383">
            <v>0</v>
          </cell>
        </row>
        <row r="3384">
          <cell r="P3384">
            <v>0</v>
          </cell>
          <cell r="AC3384">
            <v>0</v>
          </cell>
          <cell r="AG3384">
            <v>0</v>
          </cell>
        </row>
        <row r="3385">
          <cell r="P3385">
            <v>0</v>
          </cell>
          <cell r="AC3385">
            <v>0</v>
          </cell>
          <cell r="AG3385">
            <v>0</v>
          </cell>
        </row>
        <row r="3386">
          <cell r="P3386">
            <v>0</v>
          </cell>
          <cell r="AC3386">
            <v>0</v>
          </cell>
          <cell r="AG3386">
            <v>0</v>
          </cell>
        </row>
        <row r="3387">
          <cell r="P3387">
            <v>5.2729999999999997</v>
          </cell>
          <cell r="AC3387">
            <v>21.091999999999999</v>
          </cell>
          <cell r="AG3387">
            <v>44.083057719703355</v>
          </cell>
        </row>
        <row r="3388">
          <cell r="P3388">
            <v>0</v>
          </cell>
          <cell r="AC3388">
            <v>0</v>
          </cell>
          <cell r="AG3388">
            <v>0</v>
          </cell>
        </row>
        <row r="3389">
          <cell r="P3389">
            <v>0</v>
          </cell>
          <cell r="AC3389">
            <v>0</v>
          </cell>
          <cell r="AG3389">
            <v>0</v>
          </cell>
        </row>
        <row r="3390">
          <cell r="P3390">
            <v>0</v>
          </cell>
          <cell r="AC3390">
            <v>0</v>
          </cell>
          <cell r="AG3390">
            <v>0</v>
          </cell>
        </row>
        <row r="3391">
          <cell r="P3391">
            <v>0</v>
          </cell>
          <cell r="AC3391">
            <v>0</v>
          </cell>
          <cell r="AG3391">
            <v>0</v>
          </cell>
        </row>
        <row r="3392">
          <cell r="P3392">
            <v>0</v>
          </cell>
          <cell r="AC3392">
            <v>0</v>
          </cell>
          <cell r="AG3392">
            <v>0</v>
          </cell>
        </row>
        <row r="3393">
          <cell r="P3393">
            <v>0</v>
          </cell>
          <cell r="AC3393">
            <v>0</v>
          </cell>
          <cell r="AG3393">
            <v>0</v>
          </cell>
        </row>
        <row r="3394">
          <cell r="P3394">
            <v>0</v>
          </cell>
          <cell r="AC3394">
            <v>0</v>
          </cell>
          <cell r="AG3394">
            <v>0</v>
          </cell>
        </row>
        <row r="3395">
          <cell r="P3395">
            <v>0</v>
          </cell>
          <cell r="AC3395">
            <v>0</v>
          </cell>
          <cell r="AG3395">
            <v>0</v>
          </cell>
        </row>
        <row r="3396">
          <cell r="P3396">
            <v>0</v>
          </cell>
          <cell r="AC3396">
            <v>0</v>
          </cell>
          <cell r="AG3396">
            <v>0</v>
          </cell>
        </row>
        <row r="3397">
          <cell r="P3397">
            <v>0</v>
          </cell>
          <cell r="AC3397">
            <v>0</v>
          </cell>
          <cell r="AG3397">
            <v>0</v>
          </cell>
        </row>
        <row r="3398">
          <cell r="P3398">
            <v>0</v>
          </cell>
          <cell r="AC3398">
            <v>0</v>
          </cell>
          <cell r="AG3398">
            <v>0</v>
          </cell>
        </row>
        <row r="3399">
          <cell r="P3399">
            <v>0</v>
          </cell>
          <cell r="AC3399">
            <v>0</v>
          </cell>
          <cell r="AG3399">
            <v>0</v>
          </cell>
        </row>
        <row r="3400">
          <cell r="P3400">
            <v>0</v>
          </cell>
          <cell r="AC3400">
            <v>0</v>
          </cell>
          <cell r="AG3400">
            <v>0</v>
          </cell>
        </row>
        <row r="3401">
          <cell r="P3401">
            <v>0</v>
          </cell>
          <cell r="AC3401">
            <v>0</v>
          </cell>
          <cell r="AG3401">
            <v>0</v>
          </cell>
        </row>
        <row r="3402">
          <cell r="P3402">
            <v>0</v>
          </cell>
          <cell r="AC3402">
            <v>0</v>
          </cell>
          <cell r="AG3402">
            <v>0</v>
          </cell>
        </row>
        <row r="3403">
          <cell r="P3403">
            <v>0</v>
          </cell>
          <cell r="AC3403">
            <v>0</v>
          </cell>
          <cell r="AG3403">
            <v>0</v>
          </cell>
        </row>
        <row r="3404">
          <cell r="P3404">
            <v>0</v>
          </cell>
          <cell r="AC3404">
            <v>0</v>
          </cell>
          <cell r="AG3404">
            <v>0</v>
          </cell>
        </row>
        <row r="3405">
          <cell r="P3405">
            <v>0</v>
          </cell>
          <cell r="AC3405">
            <v>0</v>
          </cell>
          <cell r="AG3405">
            <v>0</v>
          </cell>
        </row>
        <row r="3406">
          <cell r="P3406">
            <v>0</v>
          </cell>
          <cell r="AC3406">
            <v>0</v>
          </cell>
          <cell r="AG3406">
            <v>0</v>
          </cell>
        </row>
        <row r="3407">
          <cell r="P3407">
            <v>0</v>
          </cell>
          <cell r="AC3407">
            <v>0</v>
          </cell>
          <cell r="AG3407">
            <v>0</v>
          </cell>
        </row>
        <row r="3408">
          <cell r="P3408">
            <v>0</v>
          </cell>
          <cell r="AC3408">
            <v>0</v>
          </cell>
          <cell r="AG3408">
            <v>0</v>
          </cell>
        </row>
        <row r="3409">
          <cell r="P3409">
            <v>0</v>
          </cell>
          <cell r="AC3409">
            <v>0</v>
          </cell>
          <cell r="AG3409">
            <v>0</v>
          </cell>
        </row>
        <row r="3410">
          <cell r="P3410">
            <v>0</v>
          </cell>
          <cell r="AC3410">
            <v>0</v>
          </cell>
          <cell r="AG3410">
            <v>0</v>
          </cell>
        </row>
        <row r="3411">
          <cell r="P3411">
            <v>0</v>
          </cell>
          <cell r="AC3411">
            <v>0</v>
          </cell>
          <cell r="AG3411">
            <v>0</v>
          </cell>
        </row>
        <row r="3412">
          <cell r="P3412">
            <v>3.7649600000000004E-3</v>
          </cell>
          <cell r="AC3412">
            <v>1.4853920000000003E-2</v>
          </cell>
          <cell r="AG3412">
            <v>2.9913760000000008E-2</v>
          </cell>
        </row>
        <row r="3413">
          <cell r="P3413">
            <v>0.59443819759999994</v>
          </cell>
          <cell r="AC3413">
            <v>2.2599821352000009</v>
          </cell>
          <cell r="AG3413">
            <v>4.6377349256000002</v>
          </cell>
        </row>
        <row r="3414">
          <cell r="P3414">
            <v>0</v>
          </cell>
          <cell r="AC3414">
            <v>0</v>
          </cell>
          <cell r="AG3414">
            <v>0</v>
          </cell>
        </row>
        <row r="3415">
          <cell r="P3415">
            <v>0.42774960000000095</v>
          </cell>
          <cell r="AC3415">
            <v>1.6262192000000035</v>
          </cell>
          <cell r="AG3415">
            <v>3.3372176000000078</v>
          </cell>
        </row>
        <row r="3416">
          <cell r="P3416">
            <v>1.9441625756800001</v>
          </cell>
          <cell r="AC3416">
            <v>7.3914709833599996</v>
          </cell>
          <cell r="AG3416">
            <v>15.16812128608</v>
          </cell>
        </row>
        <row r="3417">
          <cell r="P3417">
            <v>0.54682300000000006</v>
          </cell>
          <cell r="AC3417">
            <v>2.1872920000000002</v>
          </cell>
          <cell r="AG3417">
            <v>4.3745839999999996</v>
          </cell>
        </row>
        <row r="3418">
          <cell r="P3418">
            <v>0</v>
          </cell>
          <cell r="AC3418">
            <v>0</v>
          </cell>
          <cell r="AG3418">
            <v>0</v>
          </cell>
        </row>
        <row r="3419">
          <cell r="P3419">
            <v>0.77704009312190203</v>
          </cell>
          <cell r="AC3419">
            <v>2.9542124578799824</v>
          </cell>
          <cell r="AG3419">
            <v>6.0623728303675897</v>
          </cell>
        </row>
        <row r="3420">
          <cell r="P3420">
            <v>0.21146544441422399</v>
          </cell>
          <cell r="AC3420">
            <v>0.80396604477604805</v>
          </cell>
          <cell r="AG3420">
            <v>1.6498278224329441</v>
          </cell>
        </row>
        <row r="3421">
          <cell r="P3421">
            <v>0.28206555380324971</v>
          </cell>
          <cell r="AC3421">
            <v>1.0723791222104311</v>
          </cell>
          <cell r="AG3421">
            <v>2.2006413374234297</v>
          </cell>
        </row>
        <row r="3422">
          <cell r="P3422">
            <v>0.58254943364800005</v>
          </cell>
          <cell r="AC3422">
            <v>2.2147824924959987</v>
          </cell>
          <cell r="AG3422">
            <v>4.5449802270879989</v>
          </cell>
        </row>
        <row r="3423">
          <cell r="P3423">
            <v>0</v>
          </cell>
          <cell r="AC3423">
            <v>0</v>
          </cell>
          <cell r="AG3423">
            <v>0</v>
          </cell>
        </row>
        <row r="3424">
          <cell r="P3424">
            <v>6.5618759999999998</v>
          </cell>
          <cell r="AC3424">
            <v>24.946951999999996</v>
          </cell>
          <cell r="AG3424">
            <v>51.194455999999988</v>
          </cell>
        </row>
        <row r="3425">
          <cell r="P3425">
            <v>0.34471697064948004</v>
          </cell>
          <cell r="AC3425">
            <v>1.3788678825979201</v>
          </cell>
          <cell r="AG3425">
            <v>2.8335734987387249</v>
          </cell>
        </row>
        <row r="3426">
          <cell r="P3426">
            <v>0</v>
          </cell>
          <cell r="AC3426">
            <v>0</v>
          </cell>
          <cell r="AG3426">
            <v>0</v>
          </cell>
        </row>
        <row r="3427">
          <cell r="P3427">
            <v>0</v>
          </cell>
          <cell r="AC3427">
            <v>0</v>
          </cell>
          <cell r="AG3427">
            <v>0</v>
          </cell>
        </row>
        <row r="3428">
          <cell r="P3428">
            <v>0</v>
          </cell>
          <cell r="AC3428">
            <v>0</v>
          </cell>
          <cell r="AG3428">
            <v>0</v>
          </cell>
        </row>
        <row r="3429">
          <cell r="P3429">
            <v>0</v>
          </cell>
          <cell r="AC3429">
            <v>0</v>
          </cell>
          <cell r="AG3429">
            <v>0</v>
          </cell>
        </row>
        <row r="3430">
          <cell r="P3430">
            <v>4.4883231839999996E-2</v>
          </cell>
          <cell r="AC3430">
            <v>0.17063715167999999</v>
          </cell>
          <cell r="AG3430">
            <v>0.35017007903999992</v>
          </cell>
        </row>
        <row r="3431">
          <cell r="P3431">
            <v>0</v>
          </cell>
          <cell r="AC3431">
            <v>0</v>
          </cell>
          <cell r="AG3431">
            <v>0</v>
          </cell>
        </row>
        <row r="3432">
          <cell r="P3432">
            <v>0.59440500000000007</v>
          </cell>
          <cell r="AC3432">
            <v>2.2598099999999999</v>
          </cell>
          <cell r="AG3432">
            <v>4.6374300000000002</v>
          </cell>
        </row>
        <row r="3433">
          <cell r="P3433">
            <v>0</v>
          </cell>
          <cell r="AC3433">
            <v>0</v>
          </cell>
          <cell r="AG3433">
            <v>0</v>
          </cell>
        </row>
        <row r="3434">
          <cell r="P3434">
            <v>0</v>
          </cell>
          <cell r="AC3434">
            <v>0</v>
          </cell>
          <cell r="AG3434">
            <v>0</v>
          </cell>
        </row>
        <row r="3435">
          <cell r="P3435">
            <v>0</v>
          </cell>
          <cell r="AC3435">
            <v>0</v>
          </cell>
          <cell r="AG3435">
            <v>0</v>
          </cell>
        </row>
        <row r="3436">
          <cell r="P3436">
            <v>0</v>
          </cell>
          <cell r="AC3436">
            <v>0</v>
          </cell>
          <cell r="AG3436">
            <v>0</v>
          </cell>
        </row>
        <row r="3437">
          <cell r="P3437">
            <v>0</v>
          </cell>
          <cell r="AC3437">
            <v>0</v>
          </cell>
          <cell r="AG3437">
            <v>0</v>
          </cell>
        </row>
        <row r="3438">
          <cell r="P3438">
            <v>0</v>
          </cell>
          <cell r="AC3438">
            <v>0</v>
          </cell>
          <cell r="AG3438">
            <v>0</v>
          </cell>
        </row>
        <row r="3439">
          <cell r="P3439">
            <v>0</v>
          </cell>
          <cell r="AC3439">
            <v>0</v>
          </cell>
          <cell r="AG3439">
            <v>0</v>
          </cell>
        </row>
        <row r="3440">
          <cell r="P3440">
            <v>0</v>
          </cell>
          <cell r="AC3440">
            <v>0</v>
          </cell>
          <cell r="AG3440">
            <v>0</v>
          </cell>
        </row>
        <row r="3441">
          <cell r="P3441">
            <v>0</v>
          </cell>
          <cell r="AC3441">
            <v>0</v>
          </cell>
          <cell r="AG3441">
            <v>0</v>
          </cell>
        </row>
        <row r="3442">
          <cell r="P3442">
            <v>0</v>
          </cell>
          <cell r="AC3442">
            <v>0</v>
          </cell>
          <cell r="AG3442">
            <v>0</v>
          </cell>
        </row>
        <row r="3443">
          <cell r="P3443">
            <v>0</v>
          </cell>
          <cell r="AC3443">
            <v>0</v>
          </cell>
          <cell r="AG3443">
            <v>0</v>
          </cell>
        </row>
        <row r="3444">
          <cell r="P3444">
            <v>0</v>
          </cell>
          <cell r="AC3444">
            <v>0</v>
          </cell>
          <cell r="AG3444">
            <v>0</v>
          </cell>
        </row>
        <row r="3445">
          <cell r="P3445">
            <v>0</v>
          </cell>
          <cell r="AC3445">
            <v>0</v>
          </cell>
          <cell r="AG3445">
            <v>0</v>
          </cell>
        </row>
        <row r="3446">
          <cell r="P3446">
            <v>0</v>
          </cell>
          <cell r="AC3446">
            <v>0</v>
          </cell>
          <cell r="AG3446">
            <v>0</v>
          </cell>
        </row>
        <row r="3447">
          <cell r="P3447">
            <v>0</v>
          </cell>
          <cell r="AC3447">
            <v>0</v>
          </cell>
          <cell r="AG3447">
            <v>0</v>
          </cell>
        </row>
        <row r="3448">
          <cell r="P3448">
            <v>0</v>
          </cell>
          <cell r="AC3448">
            <v>0</v>
          </cell>
          <cell r="AG3448">
            <v>0</v>
          </cell>
        </row>
        <row r="3449">
          <cell r="P3449">
            <v>0</v>
          </cell>
          <cell r="AC3449">
            <v>0</v>
          </cell>
          <cell r="AG3449">
            <v>0</v>
          </cell>
        </row>
        <row r="3450">
          <cell r="P3450">
            <v>0</v>
          </cell>
          <cell r="AC3450">
            <v>0</v>
          </cell>
          <cell r="AG3450">
            <v>0</v>
          </cell>
        </row>
        <row r="3451">
          <cell r="P3451">
            <v>0</v>
          </cell>
          <cell r="AC3451">
            <v>0</v>
          </cell>
          <cell r="AG3451">
            <v>0</v>
          </cell>
        </row>
        <row r="3452">
          <cell r="P3452">
            <v>0</v>
          </cell>
          <cell r="AC3452">
            <v>0</v>
          </cell>
          <cell r="AG3452">
            <v>0</v>
          </cell>
        </row>
        <row r="3453">
          <cell r="P3453">
            <v>0</v>
          </cell>
          <cell r="AC3453">
            <v>0</v>
          </cell>
          <cell r="AG3453">
            <v>0</v>
          </cell>
        </row>
        <row r="3454">
          <cell r="P3454">
            <v>0</v>
          </cell>
          <cell r="AC3454">
            <v>0</v>
          </cell>
          <cell r="AG3454">
            <v>0</v>
          </cell>
        </row>
        <row r="3455">
          <cell r="P3455">
            <v>0</v>
          </cell>
          <cell r="AC3455">
            <v>0</v>
          </cell>
          <cell r="AG3455">
            <v>0</v>
          </cell>
        </row>
        <row r="3456">
          <cell r="P3456">
            <v>0</v>
          </cell>
          <cell r="AC3456">
            <v>0</v>
          </cell>
          <cell r="AG3456">
            <v>0</v>
          </cell>
        </row>
        <row r="3457">
          <cell r="P3457">
            <v>0</v>
          </cell>
          <cell r="AC3457">
            <v>0</v>
          </cell>
          <cell r="AG3457">
            <v>0</v>
          </cell>
        </row>
        <row r="3458">
          <cell r="P3458">
            <v>0</v>
          </cell>
          <cell r="AC3458">
            <v>0</v>
          </cell>
          <cell r="AG3458">
            <v>0</v>
          </cell>
        </row>
        <row r="3459">
          <cell r="P3459">
            <v>0</v>
          </cell>
          <cell r="AC3459">
            <v>0</v>
          </cell>
          <cell r="AG3459">
            <v>0</v>
          </cell>
        </row>
        <row r="3460">
          <cell r="P3460">
            <v>0.8</v>
          </cell>
          <cell r="AC3460">
            <v>3.2</v>
          </cell>
          <cell r="AG3460">
            <v>6.3999999999999995</v>
          </cell>
        </row>
        <row r="3461">
          <cell r="P3461">
            <v>0</v>
          </cell>
          <cell r="AC3461">
            <v>0</v>
          </cell>
          <cell r="AG3461">
            <v>0</v>
          </cell>
        </row>
        <row r="3462">
          <cell r="P3462">
            <v>0</v>
          </cell>
          <cell r="AC3462">
            <v>0</v>
          </cell>
          <cell r="AG3462">
            <v>0</v>
          </cell>
        </row>
        <row r="3463">
          <cell r="P3463">
            <v>0</v>
          </cell>
          <cell r="AC3463">
            <v>0</v>
          </cell>
          <cell r="AG3463">
            <v>0</v>
          </cell>
        </row>
        <row r="3464">
          <cell r="P3464">
            <v>0</v>
          </cell>
          <cell r="AC3464">
            <v>0</v>
          </cell>
          <cell r="AG3464">
            <v>0</v>
          </cell>
        </row>
        <row r="3465">
          <cell r="P3465">
            <v>0</v>
          </cell>
          <cell r="AC3465">
            <v>0</v>
          </cell>
          <cell r="AG3465">
            <v>0</v>
          </cell>
        </row>
        <row r="3466">
          <cell r="P3466">
            <v>0</v>
          </cell>
          <cell r="AC3466">
            <v>0</v>
          </cell>
          <cell r="AG3466">
            <v>0</v>
          </cell>
        </row>
        <row r="3467">
          <cell r="P3467">
            <v>0</v>
          </cell>
          <cell r="AC3467">
            <v>0</v>
          </cell>
          <cell r="AG3467">
            <v>0</v>
          </cell>
        </row>
        <row r="3468">
          <cell r="P3468">
            <v>0</v>
          </cell>
          <cell r="AC3468">
            <v>0</v>
          </cell>
          <cell r="AG3468">
            <v>0</v>
          </cell>
        </row>
        <row r="3469">
          <cell r="P3469">
            <v>0</v>
          </cell>
          <cell r="AC3469">
            <v>0</v>
          </cell>
          <cell r="AG3469">
            <v>0</v>
          </cell>
        </row>
        <row r="3470">
          <cell r="P3470">
            <v>0</v>
          </cell>
          <cell r="AC3470">
            <v>0</v>
          </cell>
          <cell r="AG3470">
            <v>0</v>
          </cell>
        </row>
        <row r="3471">
          <cell r="P3471">
            <v>0</v>
          </cell>
          <cell r="AC3471">
            <v>0</v>
          </cell>
          <cell r="AG3471">
            <v>0</v>
          </cell>
        </row>
        <row r="3472">
          <cell r="P3472">
            <v>0</v>
          </cell>
          <cell r="AC3472">
            <v>0</v>
          </cell>
          <cell r="AG3472">
            <v>0</v>
          </cell>
        </row>
        <row r="3473">
          <cell r="P3473">
            <v>0</v>
          </cell>
          <cell r="AC3473">
            <v>0</v>
          </cell>
          <cell r="AG3473">
            <v>0</v>
          </cell>
        </row>
        <row r="3474">
          <cell r="P3474">
            <v>0</v>
          </cell>
          <cell r="AC3474">
            <v>0</v>
          </cell>
          <cell r="AG3474">
            <v>0</v>
          </cell>
        </row>
        <row r="3475">
          <cell r="P3475">
            <v>0</v>
          </cell>
          <cell r="AC3475">
            <v>0</v>
          </cell>
          <cell r="AG3475">
            <v>0</v>
          </cell>
        </row>
        <row r="3476">
          <cell r="P3476">
            <v>0</v>
          </cell>
          <cell r="AC3476">
            <v>0</v>
          </cell>
          <cell r="AG3476">
            <v>0</v>
          </cell>
        </row>
        <row r="3477">
          <cell r="P3477">
            <v>0</v>
          </cell>
          <cell r="AC3477">
            <v>0</v>
          </cell>
          <cell r="AG3477">
            <v>0</v>
          </cell>
        </row>
        <row r="3478">
          <cell r="P3478">
            <v>0</v>
          </cell>
          <cell r="AC3478">
            <v>0</v>
          </cell>
          <cell r="AG3478">
            <v>0</v>
          </cell>
        </row>
        <row r="3479">
          <cell r="P3479">
            <v>0</v>
          </cell>
          <cell r="AC3479">
            <v>0</v>
          </cell>
          <cell r="AG3479">
            <v>0</v>
          </cell>
        </row>
        <row r="3480">
          <cell r="P3480">
            <v>0</v>
          </cell>
          <cell r="AC3480">
            <v>0</v>
          </cell>
          <cell r="AG3480">
            <v>0</v>
          </cell>
        </row>
        <row r="3481">
          <cell r="P3481">
            <v>0</v>
          </cell>
          <cell r="AC3481">
            <v>0</v>
          </cell>
          <cell r="AG3481">
            <v>0</v>
          </cell>
        </row>
        <row r="3482">
          <cell r="P3482">
            <v>0</v>
          </cell>
          <cell r="AC3482">
            <v>0</v>
          </cell>
          <cell r="AG3482">
            <v>0</v>
          </cell>
        </row>
        <row r="3483">
          <cell r="P3483">
            <v>0</v>
          </cell>
          <cell r="AC3483">
            <v>0</v>
          </cell>
          <cell r="AG3483">
            <v>0</v>
          </cell>
        </row>
        <row r="3484">
          <cell r="P3484">
            <v>0</v>
          </cell>
          <cell r="AC3484">
            <v>0</v>
          </cell>
          <cell r="AG3484">
            <v>0</v>
          </cell>
        </row>
        <row r="3485">
          <cell r="P3485">
            <v>0</v>
          </cell>
          <cell r="AC3485">
            <v>0</v>
          </cell>
          <cell r="AG3485">
            <v>0</v>
          </cell>
        </row>
        <row r="3486">
          <cell r="P3486">
            <v>0</v>
          </cell>
          <cell r="AC3486">
            <v>0</v>
          </cell>
          <cell r="AG3486">
            <v>0</v>
          </cell>
        </row>
        <row r="3487">
          <cell r="P3487">
            <v>0</v>
          </cell>
          <cell r="AC3487">
            <v>0</v>
          </cell>
          <cell r="AG3487">
            <v>0</v>
          </cell>
        </row>
        <row r="3488">
          <cell r="P3488">
            <v>0</v>
          </cell>
          <cell r="AC3488">
            <v>0</v>
          </cell>
          <cell r="AG3488">
            <v>0</v>
          </cell>
        </row>
        <row r="3489">
          <cell r="P3489">
            <v>0</v>
          </cell>
          <cell r="AC3489">
            <v>0</v>
          </cell>
          <cell r="AG3489">
            <v>0</v>
          </cell>
        </row>
        <row r="3490">
          <cell r="P3490">
            <v>0</v>
          </cell>
          <cell r="AC3490">
            <v>0</v>
          </cell>
          <cell r="AG3490">
            <v>0</v>
          </cell>
        </row>
        <row r="3491">
          <cell r="P3491">
            <v>0</v>
          </cell>
          <cell r="AC3491">
            <v>0</v>
          </cell>
          <cell r="AG3491">
            <v>0</v>
          </cell>
        </row>
        <row r="3492">
          <cell r="P3492">
            <v>0</v>
          </cell>
          <cell r="AC3492">
            <v>0</v>
          </cell>
          <cell r="AG3492">
            <v>0</v>
          </cell>
        </row>
        <row r="3493">
          <cell r="P3493">
            <v>0</v>
          </cell>
          <cell r="AC3493">
            <v>0</v>
          </cell>
          <cell r="AG3493">
            <v>0</v>
          </cell>
        </row>
        <row r="3494">
          <cell r="P3494">
            <v>0</v>
          </cell>
          <cell r="AC3494">
            <v>0</v>
          </cell>
          <cell r="AG3494">
            <v>0</v>
          </cell>
        </row>
        <row r="3495">
          <cell r="P3495">
            <v>0</v>
          </cell>
          <cell r="AC3495">
            <v>0</v>
          </cell>
          <cell r="AG3495">
            <v>0</v>
          </cell>
        </row>
        <row r="3496">
          <cell r="P3496">
            <v>0</v>
          </cell>
          <cell r="AC3496">
            <v>0</v>
          </cell>
          <cell r="AG3496">
            <v>0</v>
          </cell>
        </row>
        <row r="3497">
          <cell r="P3497">
            <v>0</v>
          </cell>
          <cell r="AC3497">
            <v>0</v>
          </cell>
          <cell r="AG3497">
            <v>0</v>
          </cell>
        </row>
        <row r="3498">
          <cell r="P3498">
            <v>0</v>
          </cell>
          <cell r="AC3498">
            <v>0</v>
          </cell>
          <cell r="AG3498">
            <v>0</v>
          </cell>
        </row>
        <row r="3499">
          <cell r="P3499">
            <v>0</v>
          </cell>
          <cell r="AC3499">
            <v>0</v>
          </cell>
          <cell r="AG3499">
            <v>0</v>
          </cell>
        </row>
        <row r="3500">
          <cell r="P3500">
            <v>0</v>
          </cell>
          <cell r="AC3500">
            <v>0</v>
          </cell>
          <cell r="AG3500">
            <v>0</v>
          </cell>
        </row>
        <row r="3501">
          <cell r="P3501">
            <v>0</v>
          </cell>
          <cell r="AC3501">
            <v>0</v>
          </cell>
          <cell r="AG3501">
            <v>0</v>
          </cell>
        </row>
        <row r="3502">
          <cell r="P3502">
            <v>1</v>
          </cell>
          <cell r="AC3502">
            <v>4</v>
          </cell>
          <cell r="AG3502">
            <v>8</v>
          </cell>
        </row>
        <row r="3503">
          <cell r="P3503">
            <v>0</v>
          </cell>
          <cell r="AC3503">
            <v>0</v>
          </cell>
          <cell r="AG3503">
            <v>0</v>
          </cell>
        </row>
        <row r="3504">
          <cell r="P3504">
            <v>0</v>
          </cell>
          <cell r="AC3504">
            <v>0</v>
          </cell>
          <cell r="AG3504">
            <v>0</v>
          </cell>
        </row>
        <row r="3505">
          <cell r="P3505">
            <v>0</v>
          </cell>
          <cell r="AC3505">
            <v>0</v>
          </cell>
          <cell r="AG3505">
            <v>0</v>
          </cell>
        </row>
        <row r="3506">
          <cell r="P3506">
            <v>0</v>
          </cell>
          <cell r="AC3506">
            <v>0</v>
          </cell>
          <cell r="AG3506">
            <v>0</v>
          </cell>
        </row>
        <row r="3507">
          <cell r="P3507">
            <v>0</v>
          </cell>
          <cell r="AC3507">
            <v>0</v>
          </cell>
          <cell r="AG3507">
            <v>0</v>
          </cell>
        </row>
        <row r="3508">
          <cell r="P3508">
            <v>0</v>
          </cell>
          <cell r="AC3508">
            <v>0</v>
          </cell>
          <cell r="AG3508">
            <v>0</v>
          </cell>
        </row>
        <row r="3509">
          <cell r="P3509">
            <v>0</v>
          </cell>
          <cell r="AC3509">
            <v>0</v>
          </cell>
          <cell r="AG3509">
            <v>0</v>
          </cell>
        </row>
        <row r="3510">
          <cell r="P3510">
            <v>0</v>
          </cell>
          <cell r="AC3510">
            <v>0</v>
          </cell>
          <cell r="AG3510">
            <v>0</v>
          </cell>
        </row>
        <row r="3511">
          <cell r="P3511">
            <v>0</v>
          </cell>
          <cell r="AC3511">
            <v>0</v>
          </cell>
          <cell r="AG3511">
            <v>0</v>
          </cell>
        </row>
        <row r="3512">
          <cell r="P3512">
            <v>0</v>
          </cell>
          <cell r="AC3512">
            <v>0</v>
          </cell>
          <cell r="AG3512">
            <v>0</v>
          </cell>
        </row>
        <row r="3513">
          <cell r="P3513">
            <v>0</v>
          </cell>
          <cell r="AC3513">
            <v>0</v>
          </cell>
          <cell r="AG3513">
            <v>0</v>
          </cell>
        </row>
        <row r="3514">
          <cell r="P3514">
            <v>0</v>
          </cell>
          <cell r="AC3514">
            <v>0</v>
          </cell>
          <cell r="AG3514">
            <v>0</v>
          </cell>
        </row>
        <row r="3515">
          <cell r="P3515">
            <v>0</v>
          </cell>
          <cell r="AC3515">
            <v>0</v>
          </cell>
          <cell r="AG3515">
            <v>0</v>
          </cell>
        </row>
        <row r="3516">
          <cell r="P3516">
            <v>0</v>
          </cell>
          <cell r="AC3516">
            <v>0</v>
          </cell>
          <cell r="AG3516">
            <v>0</v>
          </cell>
        </row>
        <row r="3517">
          <cell r="P3517">
            <v>0</v>
          </cell>
          <cell r="AC3517">
            <v>0</v>
          </cell>
          <cell r="AG3517">
            <v>0</v>
          </cell>
        </row>
        <row r="3518">
          <cell r="P3518">
            <v>2.0619999999999998</v>
          </cell>
          <cell r="AC3518">
            <v>8.2479999999999993</v>
          </cell>
          <cell r="AG3518">
            <v>16.495999999999999</v>
          </cell>
        </row>
        <row r="3519">
          <cell r="P3519">
            <v>0</v>
          </cell>
          <cell r="AC3519">
            <v>0</v>
          </cell>
          <cell r="AG3519">
            <v>0</v>
          </cell>
        </row>
        <row r="3520">
          <cell r="P3520">
            <v>0</v>
          </cell>
          <cell r="AC3520">
            <v>0</v>
          </cell>
          <cell r="AG3520">
            <v>0</v>
          </cell>
        </row>
        <row r="3521">
          <cell r="P3521">
            <v>0</v>
          </cell>
          <cell r="AC3521">
            <v>0</v>
          </cell>
          <cell r="AG3521">
            <v>0</v>
          </cell>
        </row>
        <row r="3522">
          <cell r="P3522">
            <v>0</v>
          </cell>
          <cell r="AC3522">
            <v>0</v>
          </cell>
          <cell r="AG3522">
            <v>0</v>
          </cell>
        </row>
        <row r="3523">
          <cell r="P3523">
            <v>0</v>
          </cell>
          <cell r="AC3523">
            <v>0</v>
          </cell>
          <cell r="AG3523">
            <v>0</v>
          </cell>
        </row>
        <row r="3524">
          <cell r="P3524">
            <v>0</v>
          </cell>
          <cell r="AC3524">
            <v>0</v>
          </cell>
          <cell r="AG3524">
            <v>0</v>
          </cell>
        </row>
        <row r="3525">
          <cell r="P3525">
            <v>0</v>
          </cell>
          <cell r="AC3525">
            <v>0</v>
          </cell>
          <cell r="AG3525">
            <v>0</v>
          </cell>
        </row>
        <row r="3526">
          <cell r="P3526">
            <v>0</v>
          </cell>
          <cell r="AC3526">
            <v>0</v>
          </cell>
          <cell r="AG3526">
            <v>0</v>
          </cell>
        </row>
        <row r="3527">
          <cell r="P3527">
            <v>0</v>
          </cell>
          <cell r="AC3527">
            <v>0</v>
          </cell>
          <cell r="AG3527">
            <v>0</v>
          </cell>
        </row>
        <row r="3528">
          <cell r="P3528">
            <v>0</v>
          </cell>
          <cell r="AC3528">
            <v>0</v>
          </cell>
          <cell r="AG3528">
            <v>0</v>
          </cell>
        </row>
        <row r="3529">
          <cell r="P3529">
            <v>0</v>
          </cell>
          <cell r="AC3529">
            <v>0</v>
          </cell>
          <cell r="AG3529">
            <v>0</v>
          </cell>
        </row>
        <row r="3530">
          <cell r="P3530">
            <v>0</v>
          </cell>
          <cell r="AC3530">
            <v>0</v>
          </cell>
          <cell r="AG3530">
            <v>0</v>
          </cell>
        </row>
        <row r="3531">
          <cell r="P3531">
            <v>0</v>
          </cell>
          <cell r="AC3531">
            <v>0</v>
          </cell>
          <cell r="AG3531">
            <v>0</v>
          </cell>
        </row>
        <row r="3532">
          <cell r="P3532">
            <v>0</v>
          </cell>
          <cell r="AC3532">
            <v>0</v>
          </cell>
          <cell r="AG3532">
            <v>0</v>
          </cell>
        </row>
        <row r="3533">
          <cell r="P3533">
            <v>0</v>
          </cell>
          <cell r="AC3533">
            <v>0</v>
          </cell>
          <cell r="AG3533">
            <v>0</v>
          </cell>
        </row>
        <row r="3534">
          <cell r="P3534">
            <v>0</v>
          </cell>
          <cell r="AC3534">
            <v>0</v>
          </cell>
          <cell r="AG3534">
            <v>0</v>
          </cell>
        </row>
        <row r="3535">
          <cell r="P3535">
            <v>0</v>
          </cell>
          <cell r="AC3535">
            <v>0</v>
          </cell>
          <cell r="AG3535">
            <v>0</v>
          </cell>
        </row>
        <row r="3536">
          <cell r="P3536">
            <v>0</v>
          </cell>
          <cell r="AC3536">
            <v>0</v>
          </cell>
          <cell r="AG3536">
            <v>0</v>
          </cell>
        </row>
        <row r="3537">
          <cell r="P3537">
            <v>0</v>
          </cell>
          <cell r="AC3537">
            <v>0</v>
          </cell>
          <cell r="AG3537">
            <v>0</v>
          </cell>
        </row>
        <row r="3538">
          <cell r="P3538">
            <v>0</v>
          </cell>
          <cell r="AC3538">
            <v>0</v>
          </cell>
          <cell r="AG3538">
            <v>0</v>
          </cell>
        </row>
        <row r="3539">
          <cell r="P3539">
            <v>0</v>
          </cell>
          <cell r="AC3539">
            <v>0</v>
          </cell>
          <cell r="AG3539">
            <v>0</v>
          </cell>
        </row>
        <row r="3540">
          <cell r="P3540">
            <v>0</v>
          </cell>
          <cell r="AC3540">
            <v>0</v>
          </cell>
          <cell r="AG3540">
            <v>0</v>
          </cell>
        </row>
        <row r="3541">
          <cell r="P3541">
            <v>4.2339839999999997E-2</v>
          </cell>
          <cell r="AC3541">
            <v>0.16096767999999997</v>
          </cell>
          <cell r="AG3541">
            <v>0.33032703999999996</v>
          </cell>
        </row>
        <row r="3542">
          <cell r="P3542">
            <v>0</v>
          </cell>
          <cell r="AC3542">
            <v>0</v>
          </cell>
          <cell r="AG3542">
            <v>0</v>
          </cell>
        </row>
        <row r="3543">
          <cell r="P3543">
            <v>6.0472800000000004E-3</v>
          </cell>
          <cell r="AC3543">
            <v>2.299056E-2</v>
          </cell>
          <cell r="AG3543">
            <v>4.7179680000000009E-2</v>
          </cell>
        </row>
        <row r="3544">
          <cell r="P3544">
            <v>0.7679729485636364</v>
          </cell>
          <cell r="AC3544">
            <v>2.9213892098545453</v>
          </cell>
          <cell r="AG3544">
            <v>5.9932810041090914</v>
          </cell>
        </row>
        <row r="3545">
          <cell r="P3545">
            <v>0</v>
          </cell>
          <cell r="AC3545">
            <v>0</v>
          </cell>
          <cell r="AG3545">
            <v>0</v>
          </cell>
        </row>
        <row r="3546">
          <cell r="P3546">
            <v>0.23062974545454562</v>
          </cell>
          <cell r="AC3546">
            <v>0.87680858181818244</v>
          </cell>
          <cell r="AG3546">
            <v>1.799327563636365</v>
          </cell>
        </row>
        <row r="3547">
          <cell r="P3547">
            <v>2.5117232905963638</v>
          </cell>
          <cell r="AC3547">
            <v>9.5546611804654553</v>
          </cell>
          <cell r="AG3547">
            <v>19.601554342850914</v>
          </cell>
        </row>
        <row r="3548">
          <cell r="P3548">
            <v>0.72121325000000003</v>
          </cell>
          <cell r="AC3548">
            <v>2.8848530000000001</v>
          </cell>
          <cell r="AG3548">
            <v>5.7697060000000002</v>
          </cell>
        </row>
        <row r="3549">
          <cell r="P3549">
            <v>0</v>
          </cell>
          <cell r="AC3549">
            <v>0</v>
          </cell>
          <cell r="AG3549">
            <v>0</v>
          </cell>
        </row>
        <row r="3550">
          <cell r="P3550">
            <v>1.0038819407573489</v>
          </cell>
          <cell r="AC3550">
            <v>3.8187931947102269</v>
          </cell>
          <cell r="AG3550">
            <v>7.8343209577396236</v>
          </cell>
        </row>
        <row r="3551">
          <cell r="P3551">
            <v>0.27319869672202801</v>
          </cell>
          <cell r="AC3551">
            <v>1.039254997513656</v>
          </cell>
          <cell r="AG3551">
            <v>2.1320497844017678</v>
          </cell>
        </row>
        <row r="3552">
          <cell r="P3552">
            <v>0.36440914449491857</v>
          </cell>
          <cell r="AC3552">
            <v>1.3862219296798131</v>
          </cell>
          <cell r="AG3552">
            <v>2.8438585076594869</v>
          </cell>
        </row>
        <row r="3553">
          <cell r="P3553">
            <v>0.75261348959236363</v>
          </cell>
          <cell r="AC3553">
            <v>2.8629614256574545</v>
          </cell>
          <cell r="AG3553">
            <v>5.8734153840269085</v>
          </cell>
        </row>
        <row r="3554">
          <cell r="P3554">
            <v>0.1014</v>
          </cell>
          <cell r="AC3554">
            <v>0.40560000000000002</v>
          </cell>
          <cell r="AG3554">
            <v>0.81120000000000014</v>
          </cell>
        </row>
        <row r="3555">
          <cell r="P3555">
            <v>9.1540589999999984</v>
          </cell>
          <cell r="AC3555">
            <v>34.801917999999993</v>
          </cell>
          <cell r="AG3555">
            <v>71.418153999999987</v>
          </cell>
        </row>
        <row r="3556">
          <cell r="P3556">
            <v>1.03415091194844</v>
          </cell>
          <cell r="AC3556">
            <v>4.13660364779376</v>
          </cell>
          <cell r="AG3556">
            <v>8.5007204962161751</v>
          </cell>
        </row>
        <row r="3557">
          <cell r="P3557">
            <v>0</v>
          </cell>
          <cell r="AC3557">
            <v>0</v>
          </cell>
          <cell r="AG3557">
            <v>0</v>
          </cell>
        </row>
        <row r="3558">
          <cell r="P3558">
            <v>0</v>
          </cell>
          <cell r="AC3558">
            <v>0</v>
          </cell>
          <cell r="AG3558">
            <v>0</v>
          </cell>
        </row>
        <row r="3559">
          <cell r="P3559">
            <v>0</v>
          </cell>
          <cell r="AC3559">
            <v>0</v>
          </cell>
          <cell r="AG3559">
            <v>0</v>
          </cell>
        </row>
        <row r="3560">
          <cell r="P3560">
            <v>0</v>
          </cell>
          <cell r="AC3560">
            <v>0</v>
          </cell>
          <cell r="AG3560">
            <v>0</v>
          </cell>
        </row>
        <row r="3561">
          <cell r="P3561">
            <v>6.2613763560000008E-2</v>
          </cell>
          <cell r="AC3561">
            <v>0.23804511912000001</v>
          </cell>
          <cell r="AG3561">
            <v>0.48850017336000007</v>
          </cell>
        </row>
        <row r="3562">
          <cell r="P3562">
            <v>0</v>
          </cell>
          <cell r="AC3562">
            <v>0</v>
          </cell>
          <cell r="AG3562">
            <v>0</v>
          </cell>
        </row>
        <row r="3563">
          <cell r="P3563">
            <v>1.3869449999999999</v>
          </cell>
          <cell r="AC3563">
            <v>5.2728899999999994</v>
          </cell>
          <cell r="AG3563">
            <v>10.82067</v>
          </cell>
        </row>
        <row r="3564">
          <cell r="P3564">
            <v>0.11</v>
          </cell>
          <cell r="AC3564">
            <v>0.44</v>
          </cell>
          <cell r="AG3564">
            <v>0.88</v>
          </cell>
        </row>
        <row r="3565">
          <cell r="P3565">
            <v>0</v>
          </cell>
          <cell r="AC3565">
            <v>0</v>
          </cell>
          <cell r="AG3565">
            <v>0</v>
          </cell>
        </row>
        <row r="3566">
          <cell r="P3566">
            <v>3.3474999999999998E-2</v>
          </cell>
          <cell r="AC3566">
            <v>0.30127499999999996</v>
          </cell>
          <cell r="AG3566">
            <v>0.43517499999999987</v>
          </cell>
        </row>
        <row r="3567">
          <cell r="P3567">
            <v>0</v>
          </cell>
          <cell r="AC3567">
            <v>0</v>
          </cell>
          <cell r="AG3567">
            <v>0</v>
          </cell>
        </row>
        <row r="3568">
          <cell r="P3568">
            <v>0</v>
          </cell>
          <cell r="AC3568">
            <v>0</v>
          </cell>
          <cell r="AG3568">
            <v>0</v>
          </cell>
        </row>
        <row r="3569">
          <cell r="P3569">
            <v>0</v>
          </cell>
          <cell r="AC3569">
            <v>0</v>
          </cell>
          <cell r="AG3569">
            <v>0</v>
          </cell>
        </row>
        <row r="3570">
          <cell r="P3570">
            <v>0</v>
          </cell>
          <cell r="AC3570">
            <v>0</v>
          </cell>
          <cell r="AG3570">
            <v>0</v>
          </cell>
        </row>
        <row r="3571">
          <cell r="P3571">
            <v>0</v>
          </cell>
          <cell r="AC3571">
            <v>0</v>
          </cell>
          <cell r="AG3571">
            <v>0</v>
          </cell>
        </row>
        <row r="3572">
          <cell r="P3572">
            <v>0.3</v>
          </cell>
          <cell r="AC3572">
            <v>1.2</v>
          </cell>
          <cell r="AG3572">
            <v>2.4</v>
          </cell>
        </row>
        <row r="3573">
          <cell r="P3573">
            <v>0</v>
          </cell>
          <cell r="AC3573">
            <v>0</v>
          </cell>
          <cell r="AG3573">
            <v>0</v>
          </cell>
        </row>
        <row r="3574">
          <cell r="P3574">
            <v>0</v>
          </cell>
          <cell r="AC3574">
            <v>0</v>
          </cell>
          <cell r="AG3574">
            <v>0</v>
          </cell>
        </row>
        <row r="3575">
          <cell r="P3575">
            <v>0</v>
          </cell>
          <cell r="AC3575">
            <v>0</v>
          </cell>
          <cell r="AG3575">
            <v>0</v>
          </cell>
        </row>
        <row r="3576">
          <cell r="P3576">
            <v>0</v>
          </cell>
          <cell r="AC3576">
            <v>0</v>
          </cell>
          <cell r="AG3576">
            <v>0</v>
          </cell>
        </row>
        <row r="3577">
          <cell r="P3577">
            <v>0</v>
          </cell>
          <cell r="AC3577">
            <v>0</v>
          </cell>
          <cell r="AG3577">
            <v>0</v>
          </cell>
        </row>
        <row r="3578">
          <cell r="P3578">
            <v>0</v>
          </cell>
          <cell r="AC3578">
            <v>0</v>
          </cell>
          <cell r="AG3578">
            <v>0</v>
          </cell>
        </row>
        <row r="3579">
          <cell r="P3579">
            <v>0.73352786650000001</v>
          </cell>
          <cell r="AC3579">
            <v>2.9341114660000001</v>
          </cell>
          <cell r="AG3579">
            <v>5.868222932000001</v>
          </cell>
        </row>
        <row r="3580">
          <cell r="P3580">
            <v>0</v>
          </cell>
          <cell r="AC3580">
            <v>0</v>
          </cell>
          <cell r="AG3580">
            <v>0</v>
          </cell>
        </row>
        <row r="3581">
          <cell r="P3581">
            <v>0</v>
          </cell>
          <cell r="AC3581">
            <v>0</v>
          </cell>
          <cell r="AG3581">
            <v>0</v>
          </cell>
        </row>
        <row r="3582">
          <cell r="P3582">
            <v>0</v>
          </cell>
          <cell r="AC3582">
            <v>0</v>
          </cell>
          <cell r="AG3582">
            <v>0</v>
          </cell>
        </row>
        <row r="3583">
          <cell r="P3583">
            <v>0</v>
          </cell>
          <cell r="AC3583">
            <v>0</v>
          </cell>
          <cell r="AG3583">
            <v>0</v>
          </cell>
        </row>
        <row r="3584">
          <cell r="P3584">
            <v>0</v>
          </cell>
          <cell r="AC3584">
            <v>0</v>
          </cell>
          <cell r="AG3584">
            <v>0</v>
          </cell>
        </row>
        <row r="3585">
          <cell r="P3585">
            <v>0</v>
          </cell>
          <cell r="AC3585">
            <v>0</v>
          </cell>
          <cell r="AG3585">
            <v>0</v>
          </cell>
        </row>
        <row r="3586">
          <cell r="P3586">
            <v>0</v>
          </cell>
          <cell r="AC3586">
            <v>0</v>
          </cell>
          <cell r="AG3586">
            <v>0</v>
          </cell>
        </row>
        <row r="3587">
          <cell r="P3587">
            <v>0</v>
          </cell>
          <cell r="AC3587">
            <v>0</v>
          </cell>
          <cell r="AG3587">
            <v>0</v>
          </cell>
        </row>
        <row r="3588">
          <cell r="P3588">
            <v>0</v>
          </cell>
          <cell r="AC3588">
            <v>0</v>
          </cell>
          <cell r="AG3588">
            <v>0</v>
          </cell>
        </row>
        <row r="3589">
          <cell r="P3589">
            <v>0</v>
          </cell>
          <cell r="AC3589">
            <v>0</v>
          </cell>
          <cell r="AG3589">
            <v>0</v>
          </cell>
        </row>
        <row r="3590">
          <cell r="P3590">
            <v>0</v>
          </cell>
          <cell r="AC3590">
            <v>0</v>
          </cell>
          <cell r="AG3590">
            <v>0</v>
          </cell>
        </row>
        <row r="3591">
          <cell r="P3591">
            <v>3</v>
          </cell>
          <cell r="AC3591">
            <v>12</v>
          </cell>
          <cell r="AG3591">
            <v>24</v>
          </cell>
        </row>
        <row r="3592">
          <cell r="P3592">
            <v>0</v>
          </cell>
          <cell r="AC3592">
            <v>0</v>
          </cell>
          <cell r="AG3592">
            <v>0</v>
          </cell>
        </row>
        <row r="3593">
          <cell r="P3593">
            <v>0</v>
          </cell>
          <cell r="AC3593">
            <v>0</v>
          </cell>
          <cell r="AG3593">
            <v>0</v>
          </cell>
        </row>
        <row r="3594">
          <cell r="P3594">
            <v>0</v>
          </cell>
          <cell r="AC3594">
            <v>0</v>
          </cell>
          <cell r="AG3594">
            <v>0</v>
          </cell>
        </row>
        <row r="3595">
          <cell r="P3595">
            <v>0</v>
          </cell>
          <cell r="AC3595">
            <v>0</v>
          </cell>
          <cell r="AG3595">
            <v>0</v>
          </cell>
        </row>
        <row r="3596">
          <cell r="P3596">
            <v>0</v>
          </cell>
          <cell r="AC3596">
            <v>0</v>
          </cell>
          <cell r="AG3596">
            <v>0</v>
          </cell>
        </row>
        <row r="3597">
          <cell r="P3597">
            <v>0</v>
          </cell>
          <cell r="AC3597">
            <v>0</v>
          </cell>
          <cell r="AG3597">
            <v>0</v>
          </cell>
        </row>
        <row r="3598">
          <cell r="P3598">
            <v>0</v>
          </cell>
          <cell r="AC3598">
            <v>0</v>
          </cell>
          <cell r="AG3598">
            <v>0</v>
          </cell>
        </row>
        <row r="3599">
          <cell r="P3599">
            <v>0</v>
          </cell>
          <cell r="AC3599">
            <v>0</v>
          </cell>
          <cell r="AG3599">
            <v>0</v>
          </cell>
        </row>
        <row r="3600">
          <cell r="P3600">
            <v>0</v>
          </cell>
          <cell r="AC3600">
            <v>0</v>
          </cell>
          <cell r="AG3600">
            <v>0</v>
          </cell>
        </row>
        <row r="3601">
          <cell r="P3601">
            <v>0</v>
          </cell>
          <cell r="AC3601">
            <v>0</v>
          </cell>
          <cell r="AG3601">
            <v>0</v>
          </cell>
        </row>
        <row r="3602">
          <cell r="P3602">
            <v>0</v>
          </cell>
          <cell r="AC3602">
            <v>0</v>
          </cell>
          <cell r="AG3602">
            <v>0</v>
          </cell>
        </row>
        <row r="3603">
          <cell r="P3603">
            <v>0</v>
          </cell>
          <cell r="AC3603">
            <v>0</v>
          </cell>
          <cell r="AG3603">
            <v>0</v>
          </cell>
        </row>
        <row r="3604">
          <cell r="P3604">
            <v>0</v>
          </cell>
          <cell r="AC3604">
            <v>0</v>
          </cell>
          <cell r="AG3604">
            <v>0</v>
          </cell>
        </row>
        <row r="3605">
          <cell r="P3605">
            <v>0</v>
          </cell>
          <cell r="AC3605">
            <v>0</v>
          </cell>
          <cell r="AG3605">
            <v>0</v>
          </cell>
        </row>
        <row r="3606">
          <cell r="P3606">
            <v>0</v>
          </cell>
          <cell r="AC3606">
            <v>0</v>
          </cell>
          <cell r="AG3606">
            <v>0</v>
          </cell>
        </row>
        <row r="3607">
          <cell r="P3607">
            <v>0</v>
          </cell>
          <cell r="AC3607">
            <v>0</v>
          </cell>
          <cell r="AG3607">
            <v>0</v>
          </cell>
        </row>
        <row r="3608">
          <cell r="P3608">
            <v>0</v>
          </cell>
          <cell r="AC3608">
            <v>0</v>
          </cell>
          <cell r="AG3608">
            <v>0</v>
          </cell>
        </row>
        <row r="3609">
          <cell r="P3609">
            <v>0</v>
          </cell>
          <cell r="AC3609">
            <v>0</v>
          </cell>
          <cell r="AG3609">
            <v>0</v>
          </cell>
        </row>
        <row r="3610">
          <cell r="P3610">
            <v>0</v>
          </cell>
          <cell r="AC3610">
            <v>0</v>
          </cell>
          <cell r="AG3610">
            <v>0</v>
          </cell>
        </row>
        <row r="3611">
          <cell r="P3611">
            <v>0</v>
          </cell>
          <cell r="AC3611">
            <v>0</v>
          </cell>
          <cell r="AG3611">
            <v>0</v>
          </cell>
        </row>
        <row r="3612">
          <cell r="P3612">
            <v>0</v>
          </cell>
          <cell r="AC3612">
            <v>2.75</v>
          </cell>
          <cell r="AG3612">
            <v>5.7750000000000004</v>
          </cell>
        </row>
        <row r="3613">
          <cell r="P3613">
            <v>0</v>
          </cell>
          <cell r="AC3613">
            <v>0</v>
          </cell>
          <cell r="AG3613">
            <v>0</v>
          </cell>
        </row>
        <row r="3614">
          <cell r="P3614">
            <v>0</v>
          </cell>
          <cell r="AC3614">
            <v>0</v>
          </cell>
          <cell r="AG3614">
            <v>0</v>
          </cell>
        </row>
        <row r="3615">
          <cell r="P3615">
            <v>0</v>
          </cell>
          <cell r="AC3615">
            <v>0</v>
          </cell>
          <cell r="AG3615">
            <v>0</v>
          </cell>
        </row>
        <row r="3616">
          <cell r="P3616">
            <v>0</v>
          </cell>
          <cell r="AC3616">
            <v>0</v>
          </cell>
          <cell r="AG3616">
            <v>0</v>
          </cell>
        </row>
        <row r="3617">
          <cell r="P3617">
            <v>0</v>
          </cell>
          <cell r="AC3617">
            <v>0</v>
          </cell>
          <cell r="AG3617">
            <v>0</v>
          </cell>
        </row>
        <row r="3618">
          <cell r="P3618">
            <v>0</v>
          </cell>
          <cell r="AC3618">
            <v>0</v>
          </cell>
          <cell r="AG3618">
            <v>0</v>
          </cell>
        </row>
        <row r="3619">
          <cell r="P3619">
            <v>0</v>
          </cell>
          <cell r="AC3619">
            <v>0</v>
          </cell>
          <cell r="AG3619">
            <v>0</v>
          </cell>
        </row>
        <row r="3620">
          <cell r="P3620">
            <v>0</v>
          </cell>
          <cell r="AC3620">
            <v>0</v>
          </cell>
          <cell r="AG3620">
            <v>0</v>
          </cell>
        </row>
        <row r="3621">
          <cell r="P3621">
            <v>0</v>
          </cell>
          <cell r="AC3621">
            <v>0</v>
          </cell>
          <cell r="AG3621">
            <v>0</v>
          </cell>
        </row>
        <row r="3622">
          <cell r="P3622">
            <v>0</v>
          </cell>
          <cell r="AC3622">
            <v>0</v>
          </cell>
          <cell r="AG3622">
            <v>0</v>
          </cell>
        </row>
        <row r="3623">
          <cell r="P3623">
            <v>0</v>
          </cell>
          <cell r="AC3623">
            <v>0</v>
          </cell>
          <cell r="AG3623">
            <v>0</v>
          </cell>
        </row>
        <row r="3624">
          <cell r="P3624">
            <v>0</v>
          </cell>
          <cell r="AC3624">
            <v>0</v>
          </cell>
          <cell r="AG3624">
            <v>0</v>
          </cell>
        </row>
        <row r="3625">
          <cell r="P3625">
            <v>0</v>
          </cell>
          <cell r="AC3625">
            <v>0</v>
          </cell>
          <cell r="AG3625">
            <v>0</v>
          </cell>
        </row>
        <row r="3626">
          <cell r="P3626">
            <v>0</v>
          </cell>
          <cell r="AC3626">
            <v>0</v>
          </cell>
          <cell r="AG3626">
            <v>0</v>
          </cell>
        </row>
        <row r="3627">
          <cell r="P3627">
            <v>0</v>
          </cell>
          <cell r="AC3627">
            <v>0</v>
          </cell>
          <cell r="AG3627">
            <v>0</v>
          </cell>
        </row>
        <row r="3628">
          <cell r="P3628">
            <v>0</v>
          </cell>
          <cell r="AC3628">
            <v>0</v>
          </cell>
          <cell r="AG3628">
            <v>0</v>
          </cell>
        </row>
        <row r="3629">
          <cell r="P3629">
            <v>0</v>
          </cell>
          <cell r="AC3629">
            <v>0</v>
          </cell>
          <cell r="AG3629">
            <v>0</v>
          </cell>
        </row>
        <row r="3630">
          <cell r="P3630">
            <v>0</v>
          </cell>
          <cell r="AC3630">
            <v>0</v>
          </cell>
          <cell r="AG3630">
            <v>0</v>
          </cell>
        </row>
        <row r="3631">
          <cell r="P3631">
            <v>0</v>
          </cell>
          <cell r="AC3631">
            <v>0</v>
          </cell>
          <cell r="AG3631">
            <v>0</v>
          </cell>
        </row>
        <row r="3632">
          <cell r="P3632">
            <v>0</v>
          </cell>
          <cell r="AC3632">
            <v>0</v>
          </cell>
          <cell r="AG3632">
            <v>0</v>
          </cell>
        </row>
        <row r="3633">
          <cell r="P3633">
            <v>0</v>
          </cell>
          <cell r="AC3633">
            <v>0</v>
          </cell>
          <cell r="AG3633">
            <v>0</v>
          </cell>
        </row>
        <row r="3634">
          <cell r="P3634">
            <v>0</v>
          </cell>
          <cell r="AC3634">
            <v>0</v>
          </cell>
          <cell r="AG3634">
            <v>0</v>
          </cell>
        </row>
        <row r="3635">
          <cell r="P3635">
            <v>0</v>
          </cell>
          <cell r="AC3635">
            <v>0</v>
          </cell>
          <cell r="AG3635">
            <v>0</v>
          </cell>
        </row>
        <row r="3636">
          <cell r="P3636">
            <v>0</v>
          </cell>
          <cell r="AC3636">
            <v>0</v>
          </cell>
          <cell r="AG3636">
            <v>0</v>
          </cell>
        </row>
        <row r="3637">
          <cell r="P3637">
            <v>0</v>
          </cell>
          <cell r="AC3637">
            <v>0</v>
          </cell>
          <cell r="AG3637">
            <v>0</v>
          </cell>
        </row>
        <row r="3638">
          <cell r="P3638">
            <v>0</v>
          </cell>
          <cell r="AC3638">
            <v>0</v>
          </cell>
          <cell r="AG3638">
            <v>0</v>
          </cell>
        </row>
        <row r="3639">
          <cell r="P3639">
            <v>0</v>
          </cell>
          <cell r="AC3639">
            <v>0</v>
          </cell>
          <cell r="AG3639">
            <v>0</v>
          </cell>
        </row>
        <row r="3640">
          <cell r="P3640">
            <v>0</v>
          </cell>
          <cell r="AC3640">
            <v>0</v>
          </cell>
          <cell r="AG3640">
            <v>0</v>
          </cell>
        </row>
        <row r="3641">
          <cell r="P3641">
            <v>0</v>
          </cell>
          <cell r="AC3641">
            <v>0</v>
          </cell>
          <cell r="AG3641">
            <v>0</v>
          </cell>
        </row>
        <row r="3642">
          <cell r="P3642">
            <v>0</v>
          </cell>
          <cell r="AC3642">
            <v>0</v>
          </cell>
          <cell r="AG3642">
            <v>0</v>
          </cell>
        </row>
        <row r="3643">
          <cell r="P3643">
            <v>0</v>
          </cell>
          <cell r="AC3643">
            <v>0</v>
          </cell>
          <cell r="AG3643">
            <v>0</v>
          </cell>
        </row>
        <row r="3644">
          <cell r="P3644">
            <v>0</v>
          </cell>
          <cell r="AC3644">
            <v>0</v>
          </cell>
          <cell r="AG3644">
            <v>0</v>
          </cell>
        </row>
        <row r="3645">
          <cell r="P3645">
            <v>0</v>
          </cell>
          <cell r="AC3645">
            <v>0</v>
          </cell>
          <cell r="AG3645">
            <v>0</v>
          </cell>
        </row>
        <row r="3646">
          <cell r="P3646">
            <v>0</v>
          </cell>
          <cell r="AC3646">
            <v>0</v>
          </cell>
          <cell r="AG3646">
            <v>0</v>
          </cell>
        </row>
        <row r="3647">
          <cell r="P3647">
            <v>0</v>
          </cell>
          <cell r="AC3647">
            <v>0</v>
          </cell>
          <cell r="AG3647">
            <v>0</v>
          </cell>
        </row>
        <row r="3648">
          <cell r="P3648">
            <v>0</v>
          </cell>
          <cell r="AC3648">
            <v>0</v>
          </cell>
          <cell r="AG3648">
            <v>0</v>
          </cell>
        </row>
        <row r="3649">
          <cell r="P3649">
            <v>0</v>
          </cell>
          <cell r="AC3649">
            <v>0</v>
          </cell>
          <cell r="AG3649">
            <v>0</v>
          </cell>
        </row>
        <row r="3650">
          <cell r="P3650">
            <v>0</v>
          </cell>
          <cell r="AC3650">
            <v>0</v>
          </cell>
          <cell r="AG3650">
            <v>0</v>
          </cell>
        </row>
        <row r="3651">
          <cell r="P3651">
            <v>0</v>
          </cell>
          <cell r="AC3651">
            <v>0</v>
          </cell>
          <cell r="AG3651">
            <v>0</v>
          </cell>
        </row>
        <row r="3652">
          <cell r="P3652">
            <v>0</v>
          </cell>
          <cell r="AC3652">
            <v>0</v>
          </cell>
          <cell r="AG3652">
            <v>0</v>
          </cell>
        </row>
        <row r="3653">
          <cell r="P3653">
            <v>0</v>
          </cell>
          <cell r="AC3653">
            <v>0</v>
          </cell>
          <cell r="AG3653">
            <v>0</v>
          </cell>
        </row>
        <row r="3654">
          <cell r="P3654">
            <v>0</v>
          </cell>
          <cell r="AC3654">
            <v>0</v>
          </cell>
          <cell r="AG3654">
            <v>0</v>
          </cell>
        </row>
        <row r="3655">
          <cell r="P3655">
            <v>0</v>
          </cell>
          <cell r="AC3655">
            <v>0</v>
          </cell>
          <cell r="AG3655">
            <v>0</v>
          </cell>
        </row>
        <row r="3656">
          <cell r="P3656">
            <v>0</v>
          </cell>
          <cell r="AC3656">
            <v>0</v>
          </cell>
          <cell r="AG3656">
            <v>0</v>
          </cell>
        </row>
        <row r="3657">
          <cell r="P3657">
            <v>0</v>
          </cell>
          <cell r="AC3657">
            <v>0</v>
          </cell>
          <cell r="AG3657">
            <v>0</v>
          </cell>
        </row>
        <row r="3658">
          <cell r="P3658">
            <v>0</v>
          </cell>
          <cell r="AC3658">
            <v>0</v>
          </cell>
          <cell r="AG3658">
            <v>0</v>
          </cell>
        </row>
        <row r="3659">
          <cell r="P3659">
            <v>0</v>
          </cell>
          <cell r="AC3659">
            <v>0</v>
          </cell>
          <cell r="AG3659">
            <v>0</v>
          </cell>
        </row>
        <row r="3660">
          <cell r="P3660">
            <v>0</v>
          </cell>
          <cell r="AC3660">
            <v>0</v>
          </cell>
          <cell r="AG3660">
            <v>0</v>
          </cell>
        </row>
        <row r="3661">
          <cell r="P3661">
            <v>0</v>
          </cell>
          <cell r="AC3661">
            <v>0</v>
          </cell>
          <cell r="AG3661">
            <v>0</v>
          </cell>
        </row>
        <row r="3662">
          <cell r="P3662">
            <v>0</v>
          </cell>
          <cell r="AC3662">
            <v>0</v>
          </cell>
          <cell r="AG3662">
            <v>0</v>
          </cell>
        </row>
        <row r="3663">
          <cell r="P3663">
            <v>0</v>
          </cell>
          <cell r="AC3663">
            <v>0</v>
          </cell>
          <cell r="AG3663">
            <v>0</v>
          </cell>
        </row>
        <row r="3664">
          <cell r="P3664">
            <v>0</v>
          </cell>
          <cell r="AC3664">
            <v>0</v>
          </cell>
          <cell r="AG3664">
            <v>0</v>
          </cell>
        </row>
        <row r="3665">
          <cell r="P3665">
            <v>0</v>
          </cell>
          <cell r="AC3665">
            <v>0</v>
          </cell>
          <cell r="AG3665">
            <v>0</v>
          </cell>
        </row>
        <row r="3666">
          <cell r="P3666">
            <v>0</v>
          </cell>
          <cell r="AC3666">
            <v>0</v>
          </cell>
          <cell r="AG3666">
            <v>0</v>
          </cell>
        </row>
        <row r="3667">
          <cell r="P3667">
            <v>0</v>
          </cell>
          <cell r="AC3667">
            <v>0</v>
          </cell>
          <cell r="AG3667">
            <v>0</v>
          </cell>
        </row>
        <row r="3668">
          <cell r="P3668">
            <v>0</v>
          </cell>
          <cell r="AC3668">
            <v>0</v>
          </cell>
          <cell r="AG3668">
            <v>0</v>
          </cell>
        </row>
        <row r="3669">
          <cell r="P3669">
            <v>0</v>
          </cell>
          <cell r="AC3669">
            <v>0</v>
          </cell>
          <cell r="AG3669">
            <v>0</v>
          </cell>
        </row>
        <row r="3670">
          <cell r="P3670">
            <v>0</v>
          </cell>
          <cell r="AC3670">
            <v>0</v>
          </cell>
          <cell r="AG3670">
            <v>0</v>
          </cell>
        </row>
        <row r="3671">
          <cell r="P3671">
            <v>0</v>
          </cell>
          <cell r="AC3671">
            <v>0</v>
          </cell>
          <cell r="AG3671">
            <v>0</v>
          </cell>
        </row>
        <row r="3672">
          <cell r="P3672">
            <v>0</v>
          </cell>
          <cell r="AC3672">
            <v>0</v>
          </cell>
          <cell r="AG3672">
            <v>0</v>
          </cell>
        </row>
        <row r="3673">
          <cell r="P3673">
            <v>0</v>
          </cell>
          <cell r="AC3673">
            <v>0</v>
          </cell>
          <cell r="AG3673">
            <v>0</v>
          </cell>
        </row>
        <row r="3674">
          <cell r="P3674">
            <v>0</v>
          </cell>
          <cell r="AC3674">
            <v>0</v>
          </cell>
          <cell r="AG3674">
            <v>0</v>
          </cell>
        </row>
        <row r="3675">
          <cell r="P3675">
            <v>0</v>
          </cell>
          <cell r="AC3675">
            <v>0</v>
          </cell>
          <cell r="AG3675">
            <v>0</v>
          </cell>
        </row>
        <row r="3676">
          <cell r="P3676">
            <v>0</v>
          </cell>
          <cell r="AC3676">
            <v>0</v>
          </cell>
          <cell r="AG3676">
            <v>0</v>
          </cell>
        </row>
        <row r="3677">
          <cell r="P3677">
            <v>0</v>
          </cell>
          <cell r="AC3677">
            <v>0</v>
          </cell>
          <cell r="AG3677">
            <v>0</v>
          </cell>
        </row>
        <row r="3678">
          <cell r="P3678">
            <v>0</v>
          </cell>
          <cell r="AC3678">
            <v>0</v>
          </cell>
          <cell r="AG3678">
            <v>0</v>
          </cell>
        </row>
        <row r="3679">
          <cell r="P3679">
            <v>0</v>
          </cell>
          <cell r="AC3679">
            <v>0</v>
          </cell>
          <cell r="AG3679">
            <v>0</v>
          </cell>
        </row>
        <row r="3680">
          <cell r="P3680">
            <v>0</v>
          </cell>
          <cell r="AC3680">
            <v>0</v>
          </cell>
          <cell r="AG3680">
            <v>0</v>
          </cell>
        </row>
        <row r="3681">
          <cell r="P3681">
            <v>0</v>
          </cell>
          <cell r="AC3681">
            <v>0</v>
          </cell>
          <cell r="AG3681">
            <v>0</v>
          </cell>
        </row>
        <row r="3682">
          <cell r="P3682">
            <v>0</v>
          </cell>
          <cell r="AC3682">
            <v>0</v>
          </cell>
          <cell r="AG3682">
            <v>0</v>
          </cell>
        </row>
        <row r="3683">
          <cell r="P3683">
            <v>0</v>
          </cell>
          <cell r="AC3683">
            <v>0</v>
          </cell>
          <cell r="AG3683">
            <v>0</v>
          </cell>
        </row>
        <row r="3684">
          <cell r="P3684">
            <v>0</v>
          </cell>
          <cell r="AC3684">
            <v>0</v>
          </cell>
          <cell r="AG3684">
            <v>0</v>
          </cell>
        </row>
        <row r="3685">
          <cell r="P3685">
            <v>0</v>
          </cell>
          <cell r="AC3685">
            <v>0</v>
          </cell>
          <cell r="AG3685">
            <v>0</v>
          </cell>
        </row>
        <row r="3686">
          <cell r="P3686">
            <v>0</v>
          </cell>
          <cell r="AC3686">
            <v>0</v>
          </cell>
          <cell r="AG3686">
            <v>0</v>
          </cell>
        </row>
        <row r="3687">
          <cell r="P3687">
            <v>0</v>
          </cell>
          <cell r="AC3687">
            <v>0</v>
          </cell>
          <cell r="AG3687">
            <v>0</v>
          </cell>
        </row>
        <row r="3688">
          <cell r="P3688">
            <v>0</v>
          </cell>
          <cell r="AC3688">
            <v>0</v>
          </cell>
          <cell r="AG3688">
            <v>0</v>
          </cell>
        </row>
        <row r="3689">
          <cell r="P3689">
            <v>0</v>
          </cell>
          <cell r="AC3689">
            <v>0</v>
          </cell>
          <cell r="AG3689">
            <v>0</v>
          </cell>
        </row>
        <row r="3690">
          <cell r="P3690">
            <v>0</v>
          </cell>
          <cell r="AC3690">
            <v>0</v>
          </cell>
          <cell r="AG3690">
            <v>0</v>
          </cell>
        </row>
        <row r="3691">
          <cell r="P3691">
            <v>0</v>
          </cell>
          <cell r="AC3691">
            <v>0</v>
          </cell>
          <cell r="AG3691">
            <v>0</v>
          </cell>
        </row>
        <row r="3692">
          <cell r="P3692">
            <v>0</v>
          </cell>
          <cell r="AC3692">
            <v>0</v>
          </cell>
          <cell r="AG3692">
            <v>0</v>
          </cell>
        </row>
        <row r="3693">
          <cell r="P3693">
            <v>0</v>
          </cell>
          <cell r="AC3693">
            <v>0</v>
          </cell>
          <cell r="AG3693">
            <v>0</v>
          </cell>
        </row>
        <row r="3694">
          <cell r="P3694">
            <v>0</v>
          </cell>
          <cell r="AC3694">
            <v>0</v>
          </cell>
          <cell r="AG3694">
            <v>0</v>
          </cell>
        </row>
        <row r="3695">
          <cell r="P3695">
            <v>0</v>
          </cell>
          <cell r="AC3695">
            <v>0</v>
          </cell>
          <cell r="AG3695">
            <v>0</v>
          </cell>
        </row>
        <row r="3696">
          <cell r="P3696">
            <v>0</v>
          </cell>
          <cell r="AC3696">
            <v>0</v>
          </cell>
          <cell r="AG3696">
            <v>0</v>
          </cell>
        </row>
        <row r="3697">
          <cell r="P3697">
            <v>0</v>
          </cell>
          <cell r="AC3697">
            <v>0</v>
          </cell>
          <cell r="AG3697">
            <v>0</v>
          </cell>
        </row>
        <row r="3698">
          <cell r="P3698">
            <v>0</v>
          </cell>
          <cell r="AC3698">
            <v>0</v>
          </cell>
          <cell r="AG3698">
            <v>0</v>
          </cell>
        </row>
        <row r="3699">
          <cell r="P3699">
            <v>0</v>
          </cell>
          <cell r="AC3699">
            <v>0</v>
          </cell>
          <cell r="AG3699">
            <v>0</v>
          </cell>
        </row>
        <row r="3700">
          <cell r="P3700">
            <v>0</v>
          </cell>
          <cell r="AC3700">
            <v>0</v>
          </cell>
          <cell r="AG3700">
            <v>0</v>
          </cell>
        </row>
        <row r="3701">
          <cell r="P3701">
            <v>0</v>
          </cell>
          <cell r="AC3701">
            <v>0</v>
          </cell>
          <cell r="AG3701">
            <v>0</v>
          </cell>
        </row>
        <row r="3702">
          <cell r="P3702">
            <v>0</v>
          </cell>
          <cell r="AC3702">
            <v>0</v>
          </cell>
          <cell r="AG3702">
            <v>0</v>
          </cell>
        </row>
        <row r="3703">
          <cell r="P3703">
            <v>1</v>
          </cell>
          <cell r="AC3703">
            <v>4</v>
          </cell>
          <cell r="AG3703">
            <v>8</v>
          </cell>
        </row>
        <row r="3704">
          <cell r="P3704">
            <v>0</v>
          </cell>
          <cell r="AC3704">
            <v>0</v>
          </cell>
          <cell r="AG3704">
            <v>0</v>
          </cell>
        </row>
        <row r="3705">
          <cell r="P3705">
            <v>2</v>
          </cell>
          <cell r="AC3705">
            <v>8</v>
          </cell>
          <cell r="AG3705">
            <v>16</v>
          </cell>
        </row>
        <row r="3706">
          <cell r="P3706">
            <v>0</v>
          </cell>
          <cell r="AC3706">
            <v>0</v>
          </cell>
          <cell r="AG3706">
            <v>0</v>
          </cell>
        </row>
        <row r="3707">
          <cell r="P3707">
            <v>0</v>
          </cell>
          <cell r="AC3707">
            <v>0</v>
          </cell>
          <cell r="AG3707">
            <v>0</v>
          </cell>
        </row>
        <row r="3708">
          <cell r="P3708">
            <v>0</v>
          </cell>
          <cell r="AC3708">
            <v>0</v>
          </cell>
          <cell r="AG3708">
            <v>0</v>
          </cell>
        </row>
        <row r="3709">
          <cell r="P3709">
            <v>2</v>
          </cell>
          <cell r="AC3709">
            <v>8</v>
          </cell>
          <cell r="AG3709">
            <v>16</v>
          </cell>
        </row>
        <row r="3710">
          <cell r="P3710">
            <v>7.3352786649999988</v>
          </cell>
          <cell r="AC3710">
            <v>29.341114659999995</v>
          </cell>
          <cell r="AG3710">
            <v>60.882812919499997</v>
          </cell>
        </row>
        <row r="3711">
          <cell r="P3711">
            <v>4</v>
          </cell>
          <cell r="AC3711">
            <v>16</v>
          </cell>
          <cell r="AG3711">
            <v>32</v>
          </cell>
        </row>
        <row r="3712">
          <cell r="AC3712">
            <v>4</v>
          </cell>
          <cell r="AG3712">
            <v>8</v>
          </cell>
        </row>
        <row r="3713">
          <cell r="AC3713">
            <v>8</v>
          </cell>
          <cell r="AG3713">
            <v>16</v>
          </cell>
        </row>
        <row r="3714">
          <cell r="AC3714">
            <v>0</v>
          </cell>
          <cell r="AG3714">
            <v>0</v>
          </cell>
        </row>
        <row r="3715">
          <cell r="AC3715">
            <v>12</v>
          </cell>
          <cell r="AG3715">
            <v>24</v>
          </cell>
        </row>
        <row r="3716">
          <cell r="AC3716">
            <v>0</v>
          </cell>
          <cell r="AG3716">
            <v>0</v>
          </cell>
        </row>
        <row r="3717">
          <cell r="AC3717">
            <v>0</v>
          </cell>
          <cell r="AG3717">
            <v>0</v>
          </cell>
        </row>
        <row r="3718">
          <cell r="AC3718">
            <v>0</v>
          </cell>
          <cell r="AG3718">
            <v>0</v>
          </cell>
        </row>
        <row r="3719">
          <cell r="AC3719">
            <v>0</v>
          </cell>
          <cell r="AG3719">
            <v>0</v>
          </cell>
        </row>
        <row r="3720">
          <cell r="AC3720">
            <v>16</v>
          </cell>
          <cell r="AG3720">
            <v>33.6</v>
          </cell>
        </row>
        <row r="3721">
          <cell r="AC3721">
            <v>0</v>
          </cell>
          <cell r="AG3721">
            <v>0</v>
          </cell>
        </row>
        <row r="3722">
          <cell r="AC3722">
            <v>0</v>
          </cell>
          <cell r="AG3722">
            <v>0</v>
          </cell>
        </row>
        <row r="3723">
          <cell r="AC3723">
            <v>0</v>
          </cell>
          <cell r="AG3723">
            <v>0</v>
          </cell>
        </row>
        <row r="3724">
          <cell r="AC3724">
            <v>0</v>
          </cell>
          <cell r="AG3724">
            <v>0</v>
          </cell>
        </row>
        <row r="3725">
          <cell r="AC3725">
            <v>0</v>
          </cell>
          <cell r="AG3725">
            <v>0</v>
          </cell>
        </row>
        <row r="3726">
          <cell r="AC3726">
            <v>0</v>
          </cell>
          <cell r="AG3726">
            <v>0</v>
          </cell>
        </row>
        <row r="3727">
          <cell r="AC3727">
            <v>0</v>
          </cell>
          <cell r="AG3727">
            <v>0</v>
          </cell>
        </row>
        <row r="3728">
          <cell r="AC3728">
            <v>0</v>
          </cell>
          <cell r="AG3728">
            <v>0</v>
          </cell>
        </row>
        <row r="3729">
          <cell r="AC3729">
            <v>0</v>
          </cell>
          <cell r="AG3729">
            <v>0</v>
          </cell>
        </row>
        <row r="3730">
          <cell r="AC3730">
            <v>0</v>
          </cell>
          <cell r="AG3730">
            <v>0</v>
          </cell>
        </row>
        <row r="3731">
          <cell r="AC3731">
            <v>0</v>
          </cell>
          <cell r="AG3731">
            <v>0</v>
          </cell>
        </row>
        <row r="3732">
          <cell r="AC3732">
            <v>20</v>
          </cell>
          <cell r="AG3732">
            <v>40</v>
          </cell>
        </row>
        <row r="3733">
          <cell r="AC3733">
            <v>0</v>
          </cell>
          <cell r="AG3733">
            <v>0</v>
          </cell>
        </row>
        <row r="3734">
          <cell r="AC3734">
            <v>0</v>
          </cell>
          <cell r="AG3734">
            <v>0</v>
          </cell>
        </row>
        <row r="3735">
          <cell r="AC3735">
            <v>0</v>
          </cell>
          <cell r="AG3735">
            <v>0</v>
          </cell>
        </row>
        <row r="3736">
          <cell r="AC3736">
            <v>0</v>
          </cell>
          <cell r="AG3736">
            <v>0</v>
          </cell>
        </row>
        <row r="3737">
          <cell r="AC3737">
            <v>0</v>
          </cell>
          <cell r="AG3737">
            <v>0</v>
          </cell>
        </row>
        <row r="3738">
          <cell r="AC3738">
            <v>0</v>
          </cell>
          <cell r="AG3738">
            <v>0</v>
          </cell>
        </row>
        <row r="3739">
          <cell r="AC3739">
            <v>0</v>
          </cell>
          <cell r="AG3739">
            <v>0</v>
          </cell>
        </row>
        <row r="3740">
          <cell r="AC3740">
            <v>0</v>
          </cell>
          <cell r="AG3740">
            <v>0</v>
          </cell>
        </row>
        <row r="3741">
          <cell r="AC3741">
            <v>0</v>
          </cell>
          <cell r="AG3741">
            <v>0</v>
          </cell>
        </row>
        <row r="3742">
          <cell r="AC3742">
            <v>35.043683350000002</v>
          </cell>
          <cell r="AG3742">
            <v>72.943970050000004</v>
          </cell>
        </row>
        <row r="3743">
          <cell r="AC3743">
            <v>0</v>
          </cell>
          <cell r="AG3743">
            <v>0</v>
          </cell>
        </row>
        <row r="3744">
          <cell r="AC3744">
            <v>0</v>
          </cell>
          <cell r="AG3744">
            <v>0</v>
          </cell>
        </row>
        <row r="3745">
          <cell r="AC3745">
            <v>642.04388233999998</v>
          </cell>
          <cell r="AG3745">
            <v>1318.4232870200001</v>
          </cell>
        </row>
        <row r="3746">
          <cell r="AC3746">
            <v>0</v>
          </cell>
          <cell r="AG3746">
            <v>0</v>
          </cell>
        </row>
        <row r="3747">
          <cell r="AC3747">
            <v>0</v>
          </cell>
          <cell r="AG3747">
            <v>0</v>
          </cell>
        </row>
        <row r="3748">
          <cell r="AC3748">
            <v>0</v>
          </cell>
          <cell r="AG3748">
            <v>0</v>
          </cell>
        </row>
        <row r="3749">
          <cell r="AC3749">
            <v>418.08000000000004</v>
          </cell>
          <cell r="AG3749">
            <v>870.2399999999999</v>
          </cell>
        </row>
        <row r="3750">
          <cell r="AC3750">
            <v>0</v>
          </cell>
          <cell r="AG3750">
            <v>0</v>
          </cell>
        </row>
        <row r="3751">
          <cell r="AC3751">
            <v>0</v>
          </cell>
          <cell r="AG3751">
            <v>0</v>
          </cell>
        </row>
        <row r="3752">
          <cell r="AC3752">
            <v>0</v>
          </cell>
          <cell r="AG3752">
            <v>0</v>
          </cell>
        </row>
        <row r="3753">
          <cell r="AC3753">
            <v>20.908799999999999</v>
          </cell>
          <cell r="AG3753">
            <v>44.75990845225013</v>
          </cell>
        </row>
        <row r="3754">
          <cell r="AC3754">
            <v>0</v>
          </cell>
          <cell r="AG3754">
            <v>0</v>
          </cell>
        </row>
        <row r="3755">
          <cell r="AC3755">
            <v>28</v>
          </cell>
          <cell r="AG3755">
            <v>59</v>
          </cell>
        </row>
        <row r="3756">
          <cell r="AC3756">
            <v>0</v>
          </cell>
          <cell r="AG3756">
            <v>0</v>
          </cell>
        </row>
        <row r="3757">
          <cell r="AC3757">
            <v>0</v>
          </cell>
          <cell r="AG3757">
            <v>0</v>
          </cell>
        </row>
        <row r="3758">
          <cell r="AC3758">
            <v>0</v>
          </cell>
          <cell r="AG3758">
            <v>0</v>
          </cell>
        </row>
        <row r="3759">
          <cell r="AC3759">
            <v>0</v>
          </cell>
          <cell r="AG3759">
            <v>0</v>
          </cell>
        </row>
        <row r="3760">
          <cell r="AC3760">
            <v>0</v>
          </cell>
          <cell r="AG3760">
            <v>0</v>
          </cell>
        </row>
        <row r="3761">
          <cell r="AC3761">
            <v>0</v>
          </cell>
          <cell r="AG3761">
            <v>0</v>
          </cell>
        </row>
        <row r="3762">
          <cell r="AC3762">
            <v>0</v>
          </cell>
          <cell r="AG3762">
            <v>0</v>
          </cell>
        </row>
        <row r="3763">
          <cell r="AC3763">
            <v>0</v>
          </cell>
          <cell r="AG3763">
            <v>0</v>
          </cell>
        </row>
        <row r="3764">
          <cell r="AC3764">
            <v>165</v>
          </cell>
          <cell r="AG3764">
            <v>345</v>
          </cell>
        </row>
        <row r="3765">
          <cell r="AC3765">
            <v>0</v>
          </cell>
          <cell r="AG3765">
            <v>0</v>
          </cell>
        </row>
        <row r="3766">
          <cell r="AC3766">
            <v>16</v>
          </cell>
          <cell r="AG3766">
            <v>32</v>
          </cell>
        </row>
        <row r="3767">
          <cell r="AC3767">
            <v>0</v>
          </cell>
          <cell r="AG3767">
            <v>0</v>
          </cell>
        </row>
        <row r="3768">
          <cell r="AC3768">
            <v>0</v>
          </cell>
          <cell r="AG3768">
            <v>0</v>
          </cell>
        </row>
        <row r="3769">
          <cell r="AC3769">
            <v>1</v>
          </cell>
          <cell r="AG3769">
            <v>1</v>
          </cell>
        </row>
        <row r="3770">
          <cell r="AC3770">
            <v>0</v>
          </cell>
          <cell r="AG3770">
            <v>1</v>
          </cell>
        </row>
        <row r="3771">
          <cell r="AC3771">
            <v>0</v>
          </cell>
          <cell r="AG3771">
            <v>0</v>
          </cell>
        </row>
        <row r="3772">
          <cell r="AC3772">
            <v>0</v>
          </cell>
          <cell r="AG3772">
            <v>0</v>
          </cell>
        </row>
        <row r="3773">
          <cell r="AC3773">
            <v>12</v>
          </cell>
          <cell r="AG3773">
            <v>24</v>
          </cell>
        </row>
        <row r="3774">
          <cell r="AC3774">
            <v>0</v>
          </cell>
          <cell r="AG3774">
            <v>0</v>
          </cell>
        </row>
        <row r="3775">
          <cell r="AC3775">
            <v>20</v>
          </cell>
          <cell r="AG3775">
            <v>42</v>
          </cell>
        </row>
        <row r="3776">
          <cell r="AC3776">
            <v>0</v>
          </cell>
          <cell r="AG3776">
            <v>0</v>
          </cell>
        </row>
        <row r="3777">
          <cell r="AC3777">
            <v>0</v>
          </cell>
          <cell r="AG3777">
            <v>0</v>
          </cell>
        </row>
        <row r="3778">
          <cell r="AC3778">
            <v>0</v>
          </cell>
          <cell r="AG3778">
            <v>0</v>
          </cell>
        </row>
        <row r="3779">
          <cell r="AC3779">
            <v>0</v>
          </cell>
          <cell r="AG3779">
            <v>0</v>
          </cell>
        </row>
        <row r="3780">
          <cell r="AC3780">
            <v>83.4</v>
          </cell>
          <cell r="AG3780">
            <v>176.69883836395374</v>
          </cell>
        </row>
        <row r="3781">
          <cell r="AC3781">
            <v>0</v>
          </cell>
          <cell r="AG3781">
            <v>0</v>
          </cell>
        </row>
        <row r="3782">
          <cell r="AC3782">
            <v>0</v>
          </cell>
          <cell r="AG3782">
            <v>0</v>
          </cell>
        </row>
        <row r="3783">
          <cell r="AC3783">
            <v>0</v>
          </cell>
          <cell r="AG3783">
            <v>0</v>
          </cell>
        </row>
        <row r="3784">
          <cell r="AC3784">
            <v>0</v>
          </cell>
          <cell r="AG3784">
            <v>0</v>
          </cell>
        </row>
        <row r="3785">
          <cell r="AC3785">
            <v>0</v>
          </cell>
          <cell r="AG3785">
            <v>0</v>
          </cell>
        </row>
        <row r="3786">
          <cell r="AC3786">
            <v>0</v>
          </cell>
          <cell r="AG3786">
            <v>0</v>
          </cell>
        </row>
        <row r="3787">
          <cell r="AC3787">
            <v>0</v>
          </cell>
          <cell r="AG3787">
            <v>0</v>
          </cell>
        </row>
        <row r="3788">
          <cell r="AC3788">
            <v>814.21843999999987</v>
          </cell>
          <cell r="AG3788">
            <v>1795.9271299999996</v>
          </cell>
        </row>
        <row r="3789">
          <cell r="AC3789">
            <v>0</v>
          </cell>
          <cell r="AG3789">
            <v>0</v>
          </cell>
        </row>
        <row r="3790">
          <cell r="AC3790">
            <v>0</v>
          </cell>
          <cell r="AG3790">
            <v>0</v>
          </cell>
        </row>
        <row r="3791">
          <cell r="AC3791">
            <v>0</v>
          </cell>
          <cell r="AG3791">
            <v>0</v>
          </cell>
        </row>
        <row r="3792">
          <cell r="AC3792">
            <v>0</v>
          </cell>
          <cell r="AG3792">
            <v>0</v>
          </cell>
        </row>
        <row r="3793">
          <cell r="AC3793">
            <v>8</v>
          </cell>
          <cell r="AG3793">
            <v>19</v>
          </cell>
        </row>
        <row r="3794">
          <cell r="AC3794">
            <v>0</v>
          </cell>
          <cell r="AG3794">
            <v>0</v>
          </cell>
        </row>
        <row r="3795">
          <cell r="AC3795">
            <v>0</v>
          </cell>
          <cell r="AG3795">
            <v>0</v>
          </cell>
        </row>
        <row r="3796">
          <cell r="AC3796">
            <v>0</v>
          </cell>
          <cell r="AG3796">
            <v>0</v>
          </cell>
        </row>
        <row r="3797">
          <cell r="AC3797">
            <v>0</v>
          </cell>
          <cell r="AG3797">
            <v>0</v>
          </cell>
        </row>
        <row r="3798">
          <cell r="AC3798">
            <v>0</v>
          </cell>
          <cell r="AG3798">
            <v>0</v>
          </cell>
        </row>
        <row r="3799">
          <cell r="AC3799">
            <v>0</v>
          </cell>
          <cell r="AG3799">
            <v>0</v>
          </cell>
        </row>
        <row r="3800">
          <cell r="AC3800">
            <v>0</v>
          </cell>
          <cell r="AG3800">
            <v>0</v>
          </cell>
        </row>
        <row r="3801">
          <cell r="AC3801">
            <v>0</v>
          </cell>
          <cell r="AG3801">
            <v>0</v>
          </cell>
        </row>
        <row r="3802">
          <cell r="AC3802">
            <v>0</v>
          </cell>
          <cell r="AG3802">
            <v>0</v>
          </cell>
        </row>
        <row r="3803">
          <cell r="AC3803">
            <v>0</v>
          </cell>
          <cell r="AG3803">
            <v>0</v>
          </cell>
        </row>
        <row r="3804">
          <cell r="AC3804">
            <v>2704.7105330000004</v>
          </cell>
          <cell r="AG3804">
            <v>5619.0848097999997</v>
          </cell>
        </row>
        <row r="3805">
          <cell r="AC3805">
            <v>0</v>
          </cell>
          <cell r="AG3805">
            <v>0</v>
          </cell>
        </row>
        <row r="3806">
          <cell r="AC3806">
            <v>1766.6666666666667</v>
          </cell>
          <cell r="AG3806">
            <v>3747.2766666666666</v>
          </cell>
        </row>
        <row r="3807">
          <cell r="AC3807">
            <v>846.07452000000001</v>
          </cell>
          <cell r="AG3807">
            <v>1692.14904</v>
          </cell>
        </row>
        <row r="3808">
          <cell r="AC3808">
            <v>0</v>
          </cell>
          <cell r="AG3808">
            <v>0</v>
          </cell>
        </row>
        <row r="3809">
          <cell r="AC3809">
            <v>0</v>
          </cell>
          <cell r="AG3809">
            <v>0</v>
          </cell>
        </row>
        <row r="3810">
          <cell r="AC3810">
            <v>0</v>
          </cell>
          <cell r="AG3810">
            <v>0</v>
          </cell>
        </row>
        <row r="3811">
          <cell r="AC3811">
            <v>0</v>
          </cell>
          <cell r="AG3811">
            <v>0</v>
          </cell>
        </row>
        <row r="3812">
          <cell r="AC3812">
            <v>0</v>
          </cell>
          <cell r="AG3812">
            <v>0</v>
          </cell>
        </row>
        <row r="3813">
          <cell r="AC3813">
            <v>0</v>
          </cell>
          <cell r="AG3813">
            <v>0</v>
          </cell>
        </row>
        <row r="3814">
          <cell r="AC3814">
            <v>0</v>
          </cell>
          <cell r="AG3814">
            <v>0</v>
          </cell>
        </row>
        <row r="3815">
          <cell r="AC3815">
            <v>0</v>
          </cell>
          <cell r="AG3815">
            <v>0</v>
          </cell>
        </row>
        <row r="3816">
          <cell r="AC3816">
            <v>0</v>
          </cell>
          <cell r="AG3816">
            <v>0</v>
          </cell>
        </row>
        <row r="3817">
          <cell r="AC3817">
            <v>0</v>
          </cell>
          <cell r="AG3817">
            <v>0</v>
          </cell>
        </row>
        <row r="3818">
          <cell r="AC3818">
            <v>0</v>
          </cell>
          <cell r="AG3818">
            <v>0</v>
          </cell>
        </row>
        <row r="3819">
          <cell r="AC3819">
            <v>0</v>
          </cell>
          <cell r="AG3819">
            <v>0</v>
          </cell>
        </row>
        <row r="3820">
          <cell r="AC3820">
            <v>0</v>
          </cell>
          <cell r="AG3820">
            <v>0</v>
          </cell>
        </row>
        <row r="3821">
          <cell r="AC3821">
            <v>0</v>
          </cell>
          <cell r="AG3821">
            <v>0</v>
          </cell>
        </row>
        <row r="3822">
          <cell r="AC3822">
            <v>0</v>
          </cell>
          <cell r="AG3822">
            <v>0</v>
          </cell>
        </row>
        <row r="3823">
          <cell r="AC3823">
            <v>0</v>
          </cell>
          <cell r="AG3823">
            <v>0</v>
          </cell>
        </row>
        <row r="3824">
          <cell r="AC3824">
            <v>0</v>
          </cell>
          <cell r="AG3824">
            <v>0</v>
          </cell>
        </row>
        <row r="3825">
          <cell r="AC3825">
            <v>0</v>
          </cell>
          <cell r="AG3825">
            <v>0</v>
          </cell>
        </row>
        <row r="3826">
          <cell r="AC3826">
            <v>0</v>
          </cell>
          <cell r="AG3826">
            <v>0</v>
          </cell>
        </row>
        <row r="3827">
          <cell r="AC3827">
            <v>0</v>
          </cell>
          <cell r="AG3827">
            <v>0</v>
          </cell>
        </row>
        <row r="3828">
          <cell r="AC3828">
            <v>0</v>
          </cell>
          <cell r="AG3828">
            <v>0</v>
          </cell>
        </row>
        <row r="3829">
          <cell r="AC3829">
            <v>0</v>
          </cell>
          <cell r="AG3829">
            <v>0</v>
          </cell>
        </row>
        <row r="3830">
          <cell r="AC3830">
            <v>0</v>
          </cell>
          <cell r="AG3830">
            <v>0</v>
          </cell>
        </row>
        <row r="3831">
          <cell r="AC3831">
            <v>0</v>
          </cell>
          <cell r="AG3831">
            <v>0</v>
          </cell>
        </row>
        <row r="3832">
          <cell r="AC3832">
            <v>0</v>
          </cell>
          <cell r="AG3832">
            <v>0</v>
          </cell>
        </row>
        <row r="3833">
          <cell r="AC3833">
            <v>0</v>
          </cell>
          <cell r="AG3833">
            <v>0</v>
          </cell>
        </row>
        <row r="3834">
          <cell r="AC3834">
            <v>0</v>
          </cell>
          <cell r="AG3834">
            <v>0</v>
          </cell>
        </row>
        <row r="3835">
          <cell r="AC3835">
            <v>0</v>
          </cell>
          <cell r="AG3835">
            <v>0</v>
          </cell>
        </row>
        <row r="3836">
          <cell r="AC3836">
            <v>0</v>
          </cell>
          <cell r="AG3836">
            <v>0</v>
          </cell>
        </row>
        <row r="3837">
          <cell r="AC3837">
            <v>0</v>
          </cell>
          <cell r="AG3837">
            <v>0</v>
          </cell>
        </row>
        <row r="3838">
          <cell r="AC3838">
            <v>0</v>
          </cell>
          <cell r="AG3838">
            <v>0</v>
          </cell>
        </row>
        <row r="3839">
          <cell r="AC3839">
            <v>0</v>
          </cell>
          <cell r="AG3839">
            <v>0</v>
          </cell>
        </row>
        <row r="3840">
          <cell r="AC3840">
            <v>0</v>
          </cell>
          <cell r="AG3840">
            <v>0</v>
          </cell>
        </row>
        <row r="3841">
          <cell r="AC3841">
            <v>0</v>
          </cell>
          <cell r="AG3841">
            <v>0</v>
          </cell>
        </row>
        <row r="3842">
          <cell r="AC3842">
            <v>0</v>
          </cell>
          <cell r="AG3842">
            <v>0</v>
          </cell>
        </row>
        <row r="3843">
          <cell r="AC3843">
            <v>0</v>
          </cell>
          <cell r="AG3843">
            <v>0</v>
          </cell>
        </row>
        <row r="3844">
          <cell r="AC3844">
            <v>0</v>
          </cell>
          <cell r="AG3844">
            <v>0</v>
          </cell>
        </row>
        <row r="3845">
          <cell r="AC3845">
            <v>0</v>
          </cell>
          <cell r="AG3845">
            <v>0</v>
          </cell>
        </row>
        <row r="3846">
          <cell r="AC3846">
            <v>0</v>
          </cell>
          <cell r="AG3846">
            <v>0</v>
          </cell>
        </row>
        <row r="3847">
          <cell r="AC3847">
            <v>0</v>
          </cell>
          <cell r="AG3847">
            <v>0</v>
          </cell>
        </row>
        <row r="3848">
          <cell r="AC3848">
            <v>4</v>
          </cell>
          <cell r="AG3848">
            <v>8</v>
          </cell>
        </row>
        <row r="3849">
          <cell r="AC3849">
            <v>5.8682229320000001</v>
          </cell>
          <cell r="AG3849">
            <v>11.736445864000002</v>
          </cell>
        </row>
        <row r="3850">
          <cell r="AC3850">
            <v>0</v>
          </cell>
          <cell r="AG3850">
            <v>0</v>
          </cell>
        </row>
        <row r="3851">
          <cell r="AC3851">
            <v>0</v>
          </cell>
          <cell r="AG3851">
            <v>0</v>
          </cell>
        </row>
        <row r="3852">
          <cell r="AC3852">
            <v>0</v>
          </cell>
          <cell r="AG3852">
            <v>0</v>
          </cell>
        </row>
        <row r="3853">
          <cell r="AC3853">
            <v>0</v>
          </cell>
          <cell r="AG3853">
            <v>0</v>
          </cell>
        </row>
        <row r="3854">
          <cell r="AC3854">
            <v>0</v>
          </cell>
          <cell r="AG3854">
            <v>0</v>
          </cell>
        </row>
        <row r="3855">
          <cell r="AC3855">
            <v>0</v>
          </cell>
          <cell r="AG3855">
            <v>0</v>
          </cell>
        </row>
        <row r="3856">
          <cell r="AC3856">
            <v>0</v>
          </cell>
          <cell r="AG3856">
            <v>0</v>
          </cell>
        </row>
        <row r="3857">
          <cell r="AC3857">
            <v>0</v>
          </cell>
          <cell r="AG3857">
            <v>0</v>
          </cell>
        </row>
        <row r="3858">
          <cell r="AC3858">
            <v>0</v>
          </cell>
          <cell r="AG3858">
            <v>0</v>
          </cell>
        </row>
        <row r="3859">
          <cell r="AC3859">
            <v>12</v>
          </cell>
          <cell r="AG3859">
            <v>25.200000000000003</v>
          </cell>
        </row>
        <row r="3860">
          <cell r="AC3860">
            <v>0</v>
          </cell>
          <cell r="AG3860">
            <v>0</v>
          </cell>
        </row>
        <row r="3861">
          <cell r="AC3861">
            <v>16</v>
          </cell>
          <cell r="AG3861">
            <v>32</v>
          </cell>
        </row>
        <row r="3862">
          <cell r="AC3862">
            <v>0</v>
          </cell>
          <cell r="AG3862">
            <v>0</v>
          </cell>
        </row>
        <row r="3863">
          <cell r="AC3863">
            <v>0</v>
          </cell>
          <cell r="AG3863">
            <v>0</v>
          </cell>
        </row>
        <row r="3864">
          <cell r="AC3864">
            <v>0</v>
          </cell>
          <cell r="AG3864">
            <v>0</v>
          </cell>
        </row>
        <row r="3865">
          <cell r="AC3865">
            <v>0</v>
          </cell>
          <cell r="AG3865">
            <v>0</v>
          </cell>
        </row>
        <row r="3866">
          <cell r="AC3866">
            <v>0</v>
          </cell>
          <cell r="AG3866">
            <v>0</v>
          </cell>
        </row>
        <row r="3867">
          <cell r="AC3867">
            <v>0</v>
          </cell>
          <cell r="AG3867">
            <v>0</v>
          </cell>
        </row>
        <row r="3868">
          <cell r="AC3868">
            <v>0</v>
          </cell>
          <cell r="AG3868">
            <v>0</v>
          </cell>
        </row>
        <row r="3869">
          <cell r="AC3869">
            <v>0</v>
          </cell>
          <cell r="AG3869">
            <v>0</v>
          </cell>
        </row>
        <row r="3870">
          <cell r="AC3870">
            <v>0</v>
          </cell>
          <cell r="AG3870">
            <v>0</v>
          </cell>
        </row>
        <row r="3871">
          <cell r="AC3871">
            <v>0</v>
          </cell>
          <cell r="AG3871">
            <v>0</v>
          </cell>
        </row>
        <row r="3872">
          <cell r="AC3872">
            <v>0</v>
          </cell>
          <cell r="AG3872">
            <v>0</v>
          </cell>
        </row>
        <row r="3873">
          <cell r="AC3873">
            <v>0</v>
          </cell>
          <cell r="AG3873">
            <v>0</v>
          </cell>
        </row>
        <row r="3874">
          <cell r="AC3874">
            <v>0</v>
          </cell>
          <cell r="AG3874">
            <v>0</v>
          </cell>
        </row>
        <row r="3875">
          <cell r="AC3875">
            <v>0</v>
          </cell>
          <cell r="AG3875">
            <v>0</v>
          </cell>
        </row>
        <row r="3876">
          <cell r="AC3876">
            <v>0</v>
          </cell>
          <cell r="AG3876">
            <v>0</v>
          </cell>
        </row>
        <row r="3877">
          <cell r="AC3877">
            <v>0</v>
          </cell>
          <cell r="AG3877">
            <v>0</v>
          </cell>
        </row>
        <row r="3878">
          <cell r="AC3878">
            <v>0</v>
          </cell>
          <cell r="AG3878">
            <v>0</v>
          </cell>
        </row>
        <row r="3879">
          <cell r="AC3879">
            <v>0</v>
          </cell>
          <cell r="AG3879">
            <v>0</v>
          </cell>
        </row>
        <row r="3880">
          <cell r="AC3880">
            <v>0</v>
          </cell>
          <cell r="AG3880">
            <v>0</v>
          </cell>
        </row>
        <row r="3881">
          <cell r="AC3881">
            <v>0</v>
          </cell>
          <cell r="AG3881">
            <v>0</v>
          </cell>
        </row>
        <row r="3882">
          <cell r="AC3882">
            <v>0</v>
          </cell>
          <cell r="AG3882">
            <v>0</v>
          </cell>
        </row>
        <row r="3883">
          <cell r="AC3883">
            <v>0</v>
          </cell>
          <cell r="AG3883">
            <v>0</v>
          </cell>
        </row>
        <row r="3884">
          <cell r="AC3884">
            <v>0</v>
          </cell>
          <cell r="AG3884">
            <v>0</v>
          </cell>
        </row>
        <row r="3885">
          <cell r="AC3885">
            <v>0</v>
          </cell>
          <cell r="AG3885">
            <v>0</v>
          </cell>
        </row>
        <row r="3886">
          <cell r="AC3886">
            <v>0</v>
          </cell>
          <cell r="AG3886">
            <v>0</v>
          </cell>
        </row>
        <row r="3887">
          <cell r="AC3887">
            <v>0</v>
          </cell>
          <cell r="AG3887">
            <v>0</v>
          </cell>
        </row>
        <row r="3888">
          <cell r="AC3888">
            <v>0</v>
          </cell>
          <cell r="AG3888">
            <v>0</v>
          </cell>
        </row>
        <row r="3889">
          <cell r="AC3889">
            <v>0</v>
          </cell>
          <cell r="AG3889">
            <v>0</v>
          </cell>
        </row>
        <row r="3890">
          <cell r="AC3890">
            <v>0</v>
          </cell>
          <cell r="AG3890">
            <v>0</v>
          </cell>
        </row>
        <row r="3891">
          <cell r="AC3891">
            <v>0</v>
          </cell>
          <cell r="AG3891">
            <v>0</v>
          </cell>
        </row>
        <row r="3892">
          <cell r="AC3892">
            <v>0</v>
          </cell>
          <cell r="AG3892">
            <v>0</v>
          </cell>
        </row>
        <row r="3893">
          <cell r="AC3893">
            <v>20.160431999999997</v>
          </cell>
          <cell r="AG3893">
            <v>42.596948405565918</v>
          </cell>
        </row>
        <row r="3894">
          <cell r="AC3894">
            <v>0</v>
          </cell>
          <cell r="AG3894">
            <v>0</v>
          </cell>
        </row>
        <row r="3895">
          <cell r="AC3895">
            <v>0</v>
          </cell>
          <cell r="AG3895">
            <v>0</v>
          </cell>
        </row>
        <row r="3896">
          <cell r="AC3896">
            <v>0</v>
          </cell>
          <cell r="AG3896">
            <v>0</v>
          </cell>
        </row>
        <row r="3897">
          <cell r="AC3897">
            <v>0</v>
          </cell>
          <cell r="AG3897">
            <v>0</v>
          </cell>
        </row>
        <row r="3898">
          <cell r="AC3898">
            <v>0</v>
          </cell>
          <cell r="AG3898">
            <v>0</v>
          </cell>
        </row>
        <row r="3899">
          <cell r="AC3899">
            <v>0</v>
          </cell>
          <cell r="AG3899">
            <v>0</v>
          </cell>
        </row>
        <row r="3900">
          <cell r="AC3900">
            <v>0</v>
          </cell>
          <cell r="AG3900">
            <v>0</v>
          </cell>
        </row>
        <row r="3901">
          <cell r="AC3901">
            <v>0</v>
          </cell>
          <cell r="AG3901">
            <v>0</v>
          </cell>
        </row>
        <row r="3902">
          <cell r="AC3902">
            <v>0</v>
          </cell>
          <cell r="AG3902">
            <v>0</v>
          </cell>
        </row>
        <row r="3903">
          <cell r="AC3903">
            <v>78.230999999999995</v>
          </cell>
          <cell r="AG3903">
            <v>156.46199999999999</v>
          </cell>
        </row>
        <row r="3904">
          <cell r="AC3904">
            <v>0</v>
          </cell>
          <cell r="AG3904">
            <v>0</v>
          </cell>
        </row>
        <row r="3905">
          <cell r="AC3905">
            <v>4</v>
          </cell>
          <cell r="AG3905">
            <v>8</v>
          </cell>
        </row>
        <row r="3906">
          <cell r="AC3906">
            <v>0</v>
          </cell>
          <cell r="AG3906">
            <v>0</v>
          </cell>
        </row>
        <row r="3907">
          <cell r="AC3907">
            <v>0</v>
          </cell>
          <cell r="AG3907">
            <v>0</v>
          </cell>
        </row>
        <row r="3908">
          <cell r="AC3908">
            <v>0</v>
          </cell>
          <cell r="AG3908">
            <v>0</v>
          </cell>
        </row>
        <row r="3909">
          <cell r="AC3909">
            <v>0</v>
          </cell>
          <cell r="AG3909">
            <v>0</v>
          </cell>
        </row>
        <row r="3910">
          <cell r="AC3910">
            <v>0</v>
          </cell>
          <cell r="AG3910">
            <v>0</v>
          </cell>
        </row>
        <row r="3911">
          <cell r="AC3911">
            <v>0</v>
          </cell>
          <cell r="AG3911">
            <v>0</v>
          </cell>
        </row>
        <row r="3912">
          <cell r="AC3912">
            <v>0</v>
          </cell>
          <cell r="AG3912">
            <v>0</v>
          </cell>
        </row>
        <row r="3913">
          <cell r="AC3913">
            <v>0</v>
          </cell>
          <cell r="AG3913">
            <v>0</v>
          </cell>
        </row>
        <row r="3914">
          <cell r="AC3914">
            <v>0</v>
          </cell>
          <cell r="AG3914">
            <v>0</v>
          </cell>
        </row>
        <row r="3915">
          <cell r="AC3915">
            <v>0</v>
          </cell>
          <cell r="AG3915">
            <v>0</v>
          </cell>
        </row>
        <row r="3916">
          <cell r="AC3916">
            <v>0</v>
          </cell>
          <cell r="AG3916">
            <v>0</v>
          </cell>
        </row>
        <row r="3917">
          <cell r="AC3917">
            <v>0</v>
          </cell>
          <cell r="AG3917">
            <v>0</v>
          </cell>
        </row>
        <row r="3918">
          <cell r="AC3918">
            <v>0</v>
          </cell>
          <cell r="AG3918">
            <v>0</v>
          </cell>
        </row>
        <row r="3919">
          <cell r="AC3919">
            <v>77.56</v>
          </cell>
          <cell r="AG3919">
            <v>159.54633667671271</v>
          </cell>
        </row>
        <row r="3920">
          <cell r="AC3920">
            <v>0</v>
          </cell>
          <cell r="AG3920">
            <v>0</v>
          </cell>
        </row>
        <row r="3921">
          <cell r="AC3921">
            <v>0</v>
          </cell>
          <cell r="AG3921">
            <v>0</v>
          </cell>
        </row>
        <row r="3922">
          <cell r="AC3922">
            <v>0</v>
          </cell>
          <cell r="AG3922">
            <v>0</v>
          </cell>
        </row>
        <row r="3923">
          <cell r="AC3923">
            <v>0</v>
          </cell>
          <cell r="AG3923">
            <v>0</v>
          </cell>
        </row>
        <row r="3924">
          <cell r="AC3924">
            <v>0</v>
          </cell>
          <cell r="AG3924">
            <v>0</v>
          </cell>
        </row>
        <row r="3925">
          <cell r="AC3925">
            <v>0</v>
          </cell>
          <cell r="AG3925">
            <v>0</v>
          </cell>
        </row>
        <row r="3926">
          <cell r="AC3926">
            <v>0</v>
          </cell>
          <cell r="AG3926">
            <v>0</v>
          </cell>
        </row>
        <row r="3927">
          <cell r="AC3927">
            <v>0</v>
          </cell>
          <cell r="AG3927">
            <v>0</v>
          </cell>
        </row>
        <row r="3928">
          <cell r="AC3928">
            <v>0</v>
          </cell>
          <cell r="AG3928">
            <v>0</v>
          </cell>
        </row>
        <row r="3929">
          <cell r="AC3929">
            <v>0</v>
          </cell>
          <cell r="AG3929">
            <v>0</v>
          </cell>
        </row>
        <row r="3930">
          <cell r="AC3930">
            <v>0</v>
          </cell>
          <cell r="AG3930">
            <v>0</v>
          </cell>
        </row>
        <row r="3931">
          <cell r="AC3931">
            <v>0</v>
          </cell>
          <cell r="AG3931">
            <v>0</v>
          </cell>
        </row>
        <row r="3932">
          <cell r="AC3932">
            <v>0</v>
          </cell>
          <cell r="AG3932">
            <v>0</v>
          </cell>
        </row>
        <row r="3933">
          <cell r="AC3933">
            <v>0</v>
          </cell>
          <cell r="AG3933">
            <v>0</v>
          </cell>
        </row>
        <row r="3934">
          <cell r="AC3934">
            <v>0</v>
          </cell>
          <cell r="AG3934">
            <v>0</v>
          </cell>
        </row>
        <row r="3935">
          <cell r="AC3935">
            <v>0</v>
          </cell>
          <cell r="AG3935">
            <v>0</v>
          </cell>
        </row>
        <row r="3936">
          <cell r="AC3936">
            <v>0</v>
          </cell>
          <cell r="AG3936">
            <v>0</v>
          </cell>
        </row>
        <row r="3937">
          <cell r="AC3937">
            <v>0</v>
          </cell>
          <cell r="AG3937">
            <v>0</v>
          </cell>
        </row>
        <row r="3938">
          <cell r="AC3938">
            <v>0</v>
          </cell>
          <cell r="AG3938">
            <v>0</v>
          </cell>
        </row>
        <row r="3939">
          <cell r="AC3939">
            <v>0</v>
          </cell>
          <cell r="AG3939">
            <v>0</v>
          </cell>
        </row>
        <row r="3940">
          <cell r="AC3940">
            <v>0</v>
          </cell>
          <cell r="AG3940">
            <v>0</v>
          </cell>
        </row>
        <row r="3941">
          <cell r="AC3941">
            <v>0</v>
          </cell>
          <cell r="AG3941">
            <v>0</v>
          </cell>
        </row>
        <row r="3942">
          <cell r="AC3942">
            <v>0</v>
          </cell>
          <cell r="AG3942">
            <v>0</v>
          </cell>
        </row>
        <row r="3943">
          <cell r="AC3943">
            <v>0</v>
          </cell>
          <cell r="AG3943">
            <v>0</v>
          </cell>
        </row>
        <row r="3944">
          <cell r="AC3944">
            <v>0</v>
          </cell>
          <cell r="AG3944">
            <v>0</v>
          </cell>
        </row>
        <row r="3945">
          <cell r="AC3945">
            <v>0</v>
          </cell>
          <cell r="AG3945">
            <v>0</v>
          </cell>
        </row>
        <row r="3946">
          <cell r="AC3946">
            <v>0</v>
          </cell>
          <cell r="AG3946">
            <v>0</v>
          </cell>
        </row>
        <row r="3947">
          <cell r="AC3947">
            <v>0</v>
          </cell>
          <cell r="AG3947">
            <v>0</v>
          </cell>
        </row>
        <row r="3948">
          <cell r="AC3948">
            <v>0</v>
          </cell>
          <cell r="AG3948">
            <v>0</v>
          </cell>
        </row>
        <row r="3949">
          <cell r="AC3949">
            <v>0</v>
          </cell>
          <cell r="AG3949">
            <v>0</v>
          </cell>
        </row>
        <row r="3950">
          <cell r="AC3950">
            <v>0</v>
          </cell>
          <cell r="AG3950">
            <v>0</v>
          </cell>
        </row>
        <row r="3951">
          <cell r="AC3951">
            <v>0</v>
          </cell>
          <cell r="AG3951">
            <v>0</v>
          </cell>
        </row>
        <row r="3952">
          <cell r="AC3952">
            <v>0</v>
          </cell>
          <cell r="AG3952">
            <v>0</v>
          </cell>
        </row>
        <row r="3953">
          <cell r="AC3953">
            <v>0</v>
          </cell>
          <cell r="AG3953">
            <v>0</v>
          </cell>
        </row>
        <row r="3954">
          <cell r="AC3954">
            <v>0</v>
          </cell>
          <cell r="AG3954">
            <v>0</v>
          </cell>
        </row>
        <row r="3955">
          <cell r="AC3955">
            <v>0</v>
          </cell>
          <cell r="AG3955">
            <v>0</v>
          </cell>
        </row>
        <row r="3956">
          <cell r="AC3956">
            <v>0</v>
          </cell>
          <cell r="AG3956">
            <v>0</v>
          </cell>
        </row>
        <row r="3957">
          <cell r="AC3957">
            <v>0</v>
          </cell>
          <cell r="AG3957">
            <v>0</v>
          </cell>
        </row>
        <row r="3958">
          <cell r="AC3958">
            <v>0</v>
          </cell>
          <cell r="AG3958">
            <v>0</v>
          </cell>
        </row>
        <row r="3959">
          <cell r="AC3959">
            <v>0</v>
          </cell>
          <cell r="AG3959">
            <v>0</v>
          </cell>
        </row>
        <row r="3960">
          <cell r="AC3960">
            <v>0</v>
          </cell>
          <cell r="AG3960">
            <v>0</v>
          </cell>
        </row>
        <row r="3961">
          <cell r="AC3961">
            <v>0</v>
          </cell>
          <cell r="AG3961">
            <v>0</v>
          </cell>
        </row>
        <row r="3962">
          <cell r="AC3962">
            <v>0</v>
          </cell>
          <cell r="AG3962">
            <v>0</v>
          </cell>
        </row>
        <row r="3963">
          <cell r="AC3963">
            <v>0</v>
          </cell>
          <cell r="AG3963">
            <v>0</v>
          </cell>
        </row>
        <row r="3964">
          <cell r="AC3964">
            <v>0</v>
          </cell>
          <cell r="AG3964">
            <v>0</v>
          </cell>
        </row>
        <row r="3965">
          <cell r="AC3965">
            <v>0</v>
          </cell>
          <cell r="AG3965">
            <v>0</v>
          </cell>
        </row>
        <row r="3966">
          <cell r="AC3966">
            <v>0</v>
          </cell>
          <cell r="AG3966">
            <v>0</v>
          </cell>
        </row>
        <row r="3967">
          <cell r="AC3967">
            <v>0</v>
          </cell>
          <cell r="AG3967">
            <v>0</v>
          </cell>
        </row>
        <row r="3968">
          <cell r="AC3968">
            <v>0</v>
          </cell>
          <cell r="AG3968">
            <v>0</v>
          </cell>
        </row>
        <row r="3969">
          <cell r="AC3969">
            <v>0</v>
          </cell>
          <cell r="AG3969">
            <v>0</v>
          </cell>
        </row>
        <row r="3970">
          <cell r="AC3970">
            <v>0</v>
          </cell>
          <cell r="AG3970">
            <v>0</v>
          </cell>
        </row>
        <row r="3971">
          <cell r="AC3971">
            <v>0</v>
          </cell>
          <cell r="AG3971">
            <v>0</v>
          </cell>
        </row>
        <row r="3972">
          <cell r="AC3972">
            <v>0</v>
          </cell>
          <cell r="AG3972">
            <v>0</v>
          </cell>
        </row>
        <row r="3973">
          <cell r="AC3973">
            <v>0</v>
          </cell>
          <cell r="AG3973">
            <v>0</v>
          </cell>
        </row>
        <row r="3974">
          <cell r="AC3974">
            <v>0</v>
          </cell>
          <cell r="AG3974">
            <v>0</v>
          </cell>
        </row>
        <row r="3975">
          <cell r="AC3975">
            <v>0</v>
          </cell>
          <cell r="AG3975">
            <v>0</v>
          </cell>
        </row>
        <row r="3976">
          <cell r="AC3976">
            <v>0</v>
          </cell>
          <cell r="AG3976">
            <v>0</v>
          </cell>
        </row>
        <row r="3977">
          <cell r="AC3977">
            <v>0</v>
          </cell>
          <cell r="AG3977">
            <v>0</v>
          </cell>
        </row>
        <row r="3978">
          <cell r="AC3978">
            <v>0</v>
          </cell>
          <cell r="AG3978">
            <v>0</v>
          </cell>
        </row>
        <row r="3979">
          <cell r="AC3979">
            <v>0</v>
          </cell>
          <cell r="AG3979">
            <v>0</v>
          </cell>
        </row>
        <row r="3980">
          <cell r="AC3980">
            <v>0</v>
          </cell>
          <cell r="AG3980">
            <v>0</v>
          </cell>
        </row>
        <row r="3981">
          <cell r="AC3981">
            <v>0</v>
          </cell>
          <cell r="AG3981">
            <v>0</v>
          </cell>
        </row>
        <row r="3982">
          <cell r="AC3982">
            <v>0</v>
          </cell>
          <cell r="AG3982">
            <v>0</v>
          </cell>
        </row>
        <row r="3983">
          <cell r="AC3983">
            <v>0</v>
          </cell>
          <cell r="AG3983">
            <v>0</v>
          </cell>
        </row>
        <row r="3984">
          <cell r="AC3984">
            <v>0</v>
          </cell>
          <cell r="AG3984">
            <v>0</v>
          </cell>
        </row>
        <row r="3985">
          <cell r="AC3985">
            <v>0</v>
          </cell>
          <cell r="AG3985">
            <v>0</v>
          </cell>
        </row>
        <row r="3986">
          <cell r="AC3986">
            <v>0</v>
          </cell>
          <cell r="AG3986">
            <v>0</v>
          </cell>
        </row>
        <row r="3987">
          <cell r="AC3987">
            <v>0</v>
          </cell>
          <cell r="AG3987">
            <v>0</v>
          </cell>
        </row>
        <row r="3988">
          <cell r="AC3988">
            <v>0</v>
          </cell>
          <cell r="AG3988">
            <v>0</v>
          </cell>
        </row>
        <row r="3989">
          <cell r="AC3989">
            <v>0</v>
          </cell>
          <cell r="AG3989">
            <v>0</v>
          </cell>
        </row>
        <row r="3990">
          <cell r="AC3990">
            <v>0</v>
          </cell>
          <cell r="AG3990">
            <v>0</v>
          </cell>
        </row>
        <row r="3991">
          <cell r="AC3991">
            <v>0</v>
          </cell>
          <cell r="AG3991">
            <v>0</v>
          </cell>
        </row>
        <row r="3992">
          <cell r="AC3992">
            <v>0</v>
          </cell>
          <cell r="AG3992">
            <v>0</v>
          </cell>
        </row>
        <row r="3993">
          <cell r="AC3993">
            <v>0</v>
          </cell>
          <cell r="AG3993">
            <v>0</v>
          </cell>
        </row>
        <row r="3994">
          <cell r="AC3994">
            <v>0</v>
          </cell>
          <cell r="AG3994">
            <v>0</v>
          </cell>
        </row>
        <row r="3995">
          <cell r="AC3995">
            <v>0</v>
          </cell>
          <cell r="AG3995">
            <v>0</v>
          </cell>
        </row>
        <row r="3996">
          <cell r="AC3996">
            <v>0</v>
          </cell>
          <cell r="AG3996">
            <v>0</v>
          </cell>
        </row>
        <row r="3997">
          <cell r="AC3997">
            <v>0</v>
          </cell>
          <cell r="AG3997">
            <v>0</v>
          </cell>
        </row>
        <row r="3998">
          <cell r="AC3998">
            <v>0</v>
          </cell>
          <cell r="AG3998">
            <v>0</v>
          </cell>
        </row>
        <row r="3999">
          <cell r="AC3999">
            <v>0</v>
          </cell>
          <cell r="AG3999">
            <v>0</v>
          </cell>
        </row>
        <row r="4000">
          <cell r="AC4000">
            <v>0</v>
          </cell>
          <cell r="AG4000">
            <v>0</v>
          </cell>
        </row>
        <row r="4001">
          <cell r="AC4001">
            <v>0</v>
          </cell>
          <cell r="AG4001">
            <v>0</v>
          </cell>
        </row>
        <row r="4002">
          <cell r="AC4002">
            <v>0</v>
          </cell>
          <cell r="AG4002">
            <v>0</v>
          </cell>
        </row>
        <row r="4003">
          <cell r="AC4003">
            <v>0</v>
          </cell>
          <cell r="AG4003">
            <v>0</v>
          </cell>
        </row>
        <row r="4004">
          <cell r="AC4004">
            <v>0</v>
          </cell>
          <cell r="AG4004">
            <v>0</v>
          </cell>
        </row>
        <row r="4005">
          <cell r="AC4005">
            <v>0</v>
          </cell>
          <cell r="AG4005">
            <v>0</v>
          </cell>
        </row>
        <row r="4006">
          <cell r="AC4006">
            <v>0</v>
          </cell>
          <cell r="AG4006">
            <v>0</v>
          </cell>
        </row>
        <row r="4007">
          <cell r="AC4007">
            <v>0</v>
          </cell>
          <cell r="AG4007">
            <v>0</v>
          </cell>
        </row>
        <row r="4008">
          <cell r="AC4008">
            <v>0</v>
          </cell>
          <cell r="AG4008">
            <v>0</v>
          </cell>
        </row>
        <row r="4009">
          <cell r="AC4009">
            <v>0</v>
          </cell>
          <cell r="AG4009">
            <v>0</v>
          </cell>
        </row>
        <row r="4010">
          <cell r="AC4010">
            <v>0</v>
          </cell>
          <cell r="AG4010">
            <v>0</v>
          </cell>
        </row>
        <row r="4011">
          <cell r="AC4011">
            <v>0</v>
          </cell>
          <cell r="AG4011">
            <v>0</v>
          </cell>
        </row>
        <row r="4012">
          <cell r="AC4012">
            <v>0</v>
          </cell>
          <cell r="AG4012">
            <v>0</v>
          </cell>
        </row>
        <row r="4013">
          <cell r="AC4013">
            <v>0</v>
          </cell>
          <cell r="AG4013">
            <v>0</v>
          </cell>
        </row>
        <row r="4014">
          <cell r="AC4014">
            <v>0</v>
          </cell>
          <cell r="AG4014">
            <v>0</v>
          </cell>
        </row>
        <row r="4015">
          <cell r="AC4015">
            <v>0</v>
          </cell>
          <cell r="AG4015">
            <v>0</v>
          </cell>
        </row>
        <row r="4016">
          <cell r="AC4016">
            <v>0</v>
          </cell>
          <cell r="AG4016">
            <v>0</v>
          </cell>
        </row>
        <row r="4017">
          <cell r="AC4017">
            <v>0</v>
          </cell>
          <cell r="AG4017">
            <v>0</v>
          </cell>
        </row>
        <row r="4018">
          <cell r="AC4018">
            <v>0</v>
          </cell>
          <cell r="AG4018">
            <v>0</v>
          </cell>
        </row>
        <row r="4019">
          <cell r="AC4019">
            <v>0</v>
          </cell>
          <cell r="AG4019">
            <v>0</v>
          </cell>
        </row>
        <row r="4020">
          <cell r="AC4020">
            <v>0</v>
          </cell>
          <cell r="AG4020">
            <v>0</v>
          </cell>
        </row>
        <row r="4021">
          <cell r="AC4021">
            <v>0</v>
          </cell>
          <cell r="AG4021">
            <v>0</v>
          </cell>
        </row>
        <row r="4022">
          <cell r="AC4022">
            <v>0</v>
          </cell>
          <cell r="AG4022">
            <v>0</v>
          </cell>
        </row>
        <row r="4023">
          <cell r="AC4023">
            <v>0</v>
          </cell>
          <cell r="AG4023">
            <v>0</v>
          </cell>
        </row>
        <row r="4024">
          <cell r="AC4024">
            <v>0</v>
          </cell>
          <cell r="AG4024">
            <v>0</v>
          </cell>
        </row>
        <row r="4025">
          <cell r="AC4025">
            <v>0</v>
          </cell>
          <cell r="AG4025">
            <v>0</v>
          </cell>
        </row>
        <row r="4026">
          <cell r="AC4026">
            <v>0</v>
          </cell>
          <cell r="AG4026">
            <v>0</v>
          </cell>
        </row>
        <row r="4027">
          <cell r="AC4027">
            <v>0</v>
          </cell>
          <cell r="AG4027">
            <v>0</v>
          </cell>
        </row>
        <row r="4028">
          <cell r="AC4028">
            <v>0</v>
          </cell>
          <cell r="AG4028">
            <v>0</v>
          </cell>
        </row>
        <row r="4029">
          <cell r="AC4029">
            <v>0</v>
          </cell>
          <cell r="AG4029">
            <v>0</v>
          </cell>
        </row>
        <row r="4030">
          <cell r="AC4030">
            <v>0</v>
          </cell>
          <cell r="AG4030">
            <v>0</v>
          </cell>
        </row>
        <row r="4031">
          <cell r="AC4031">
            <v>0</v>
          </cell>
          <cell r="AG4031">
            <v>0</v>
          </cell>
        </row>
        <row r="4032">
          <cell r="AC4032">
            <v>0</v>
          </cell>
          <cell r="AG4032">
            <v>0</v>
          </cell>
        </row>
        <row r="4033">
          <cell r="AC4033">
            <v>0</v>
          </cell>
          <cell r="AG4033">
            <v>0</v>
          </cell>
        </row>
        <row r="4034">
          <cell r="AC4034">
            <v>0</v>
          </cell>
          <cell r="AG4034">
            <v>0</v>
          </cell>
        </row>
        <row r="4035">
          <cell r="AC4035">
            <v>0</v>
          </cell>
          <cell r="AG4035">
            <v>0</v>
          </cell>
        </row>
        <row r="4036">
          <cell r="AC4036">
            <v>0</v>
          </cell>
          <cell r="AG4036">
            <v>0</v>
          </cell>
        </row>
        <row r="4037">
          <cell r="AC4037">
            <v>0</v>
          </cell>
          <cell r="AG4037">
            <v>0</v>
          </cell>
        </row>
        <row r="4038">
          <cell r="AC4038">
            <v>0</v>
          </cell>
          <cell r="AG4038">
            <v>0</v>
          </cell>
        </row>
        <row r="4039">
          <cell r="AC4039">
            <v>0</v>
          </cell>
          <cell r="AG4039">
            <v>0</v>
          </cell>
        </row>
        <row r="4040">
          <cell r="AC4040">
            <v>0</v>
          </cell>
          <cell r="AG4040">
            <v>0</v>
          </cell>
        </row>
        <row r="4041">
          <cell r="AC4041">
            <v>0</v>
          </cell>
          <cell r="AG4041">
            <v>0</v>
          </cell>
        </row>
        <row r="4042">
          <cell r="AC4042">
            <v>0</v>
          </cell>
          <cell r="AG4042">
            <v>0</v>
          </cell>
        </row>
        <row r="4043">
          <cell r="AC4043">
            <v>0</v>
          </cell>
          <cell r="AG4043">
            <v>0</v>
          </cell>
        </row>
        <row r="4044">
          <cell r="AC4044">
            <v>0</v>
          </cell>
          <cell r="AG4044">
            <v>0</v>
          </cell>
        </row>
        <row r="4045">
          <cell r="AC4045">
            <v>0</v>
          </cell>
          <cell r="AG4045">
            <v>0</v>
          </cell>
        </row>
        <row r="4046">
          <cell r="AC4046">
            <v>0</v>
          </cell>
          <cell r="AG4046">
            <v>0</v>
          </cell>
        </row>
        <row r="4047">
          <cell r="AC4047">
            <v>0</v>
          </cell>
          <cell r="AG4047">
            <v>0</v>
          </cell>
        </row>
        <row r="4048">
          <cell r="AC4048">
            <v>0</v>
          </cell>
          <cell r="AG4048">
            <v>0</v>
          </cell>
        </row>
        <row r="4049">
          <cell r="AC4049">
            <v>0</v>
          </cell>
          <cell r="AG4049">
            <v>0</v>
          </cell>
        </row>
        <row r="4050">
          <cell r="AC4050">
            <v>0</v>
          </cell>
          <cell r="AG4050">
            <v>0</v>
          </cell>
        </row>
        <row r="4051">
          <cell r="AC4051">
            <v>0</v>
          </cell>
          <cell r="AG4051">
            <v>0</v>
          </cell>
        </row>
        <row r="4052">
          <cell r="AC4052">
            <v>0</v>
          </cell>
          <cell r="AG4052">
            <v>0</v>
          </cell>
        </row>
        <row r="4053">
          <cell r="AC4053">
            <v>0</v>
          </cell>
          <cell r="AG4053">
            <v>0</v>
          </cell>
        </row>
        <row r="4054">
          <cell r="AC4054">
            <v>0</v>
          </cell>
          <cell r="AG4054">
            <v>0</v>
          </cell>
        </row>
        <row r="4055">
          <cell r="AC4055">
            <v>0</v>
          </cell>
          <cell r="AG4055">
            <v>0</v>
          </cell>
        </row>
        <row r="4056">
          <cell r="AC4056">
            <v>0</v>
          </cell>
          <cell r="AG4056">
            <v>0</v>
          </cell>
        </row>
        <row r="4057">
          <cell r="AC4057">
            <v>0</v>
          </cell>
          <cell r="AG4057">
            <v>0</v>
          </cell>
        </row>
        <row r="4058">
          <cell r="AC4058">
            <v>0</v>
          </cell>
          <cell r="AG4058">
            <v>0</v>
          </cell>
        </row>
        <row r="4059">
          <cell r="AC4059">
            <v>0</v>
          </cell>
          <cell r="AG4059">
            <v>0</v>
          </cell>
        </row>
        <row r="4060">
          <cell r="AC4060">
            <v>0</v>
          </cell>
          <cell r="AG4060">
            <v>0</v>
          </cell>
        </row>
        <row r="4061">
          <cell r="AC4061">
            <v>0</v>
          </cell>
          <cell r="AG4061">
            <v>0</v>
          </cell>
        </row>
        <row r="4062">
          <cell r="AC4062">
            <v>0</v>
          </cell>
          <cell r="AG4062">
            <v>0</v>
          </cell>
        </row>
        <row r="4063">
          <cell r="AC4063">
            <v>0</v>
          </cell>
          <cell r="AG4063">
            <v>0</v>
          </cell>
        </row>
        <row r="4064">
          <cell r="AC4064">
            <v>0</v>
          </cell>
          <cell r="AG4064">
            <v>0</v>
          </cell>
        </row>
        <row r="4065">
          <cell r="AC4065">
            <v>0</v>
          </cell>
          <cell r="AG4065">
            <v>0</v>
          </cell>
        </row>
        <row r="4066">
          <cell r="AC4066">
            <v>0</v>
          </cell>
          <cell r="AG4066">
            <v>0</v>
          </cell>
        </row>
        <row r="4067">
          <cell r="AC4067">
            <v>0</v>
          </cell>
          <cell r="AG4067">
            <v>0</v>
          </cell>
        </row>
        <row r="4068">
          <cell r="AC4068">
            <v>0</v>
          </cell>
          <cell r="AG4068">
            <v>0</v>
          </cell>
        </row>
        <row r="4069">
          <cell r="AC4069">
            <v>0</v>
          </cell>
          <cell r="AG4069">
            <v>0</v>
          </cell>
        </row>
        <row r="4070">
          <cell r="AC4070">
            <v>0</v>
          </cell>
          <cell r="AG4070">
            <v>0</v>
          </cell>
        </row>
        <row r="4071">
          <cell r="AC4071">
            <v>0</v>
          </cell>
          <cell r="AG4071">
            <v>0</v>
          </cell>
        </row>
        <row r="4072">
          <cell r="AC4072">
            <v>0</v>
          </cell>
          <cell r="AG4072">
            <v>0</v>
          </cell>
        </row>
        <row r="4073">
          <cell r="AC4073">
            <v>0</v>
          </cell>
          <cell r="AG4073">
            <v>0</v>
          </cell>
        </row>
        <row r="4074">
          <cell r="AC4074">
            <v>0</v>
          </cell>
          <cell r="AG4074">
            <v>0</v>
          </cell>
        </row>
        <row r="4075">
          <cell r="AC4075">
            <v>0</v>
          </cell>
          <cell r="AG4075">
            <v>0</v>
          </cell>
        </row>
        <row r="4076">
          <cell r="AC4076">
            <v>0</v>
          </cell>
          <cell r="AG4076">
            <v>0</v>
          </cell>
        </row>
        <row r="4077">
          <cell r="AC4077">
            <v>0</v>
          </cell>
          <cell r="AG4077">
            <v>0</v>
          </cell>
        </row>
        <row r="4078">
          <cell r="AC4078">
            <v>0</v>
          </cell>
          <cell r="AG4078">
            <v>0</v>
          </cell>
        </row>
        <row r="4079">
          <cell r="AC4079">
            <v>0</v>
          </cell>
          <cell r="AG4079">
            <v>0</v>
          </cell>
        </row>
        <row r="4080">
          <cell r="AC4080">
            <v>0</v>
          </cell>
          <cell r="AG4080">
            <v>0</v>
          </cell>
        </row>
        <row r="4081">
          <cell r="AC4081">
            <v>0</v>
          </cell>
          <cell r="AG4081">
            <v>0</v>
          </cell>
        </row>
        <row r="4082">
          <cell r="AC4082">
            <v>0</v>
          </cell>
          <cell r="AG4082">
            <v>0</v>
          </cell>
        </row>
        <row r="4083">
          <cell r="AC4083">
            <v>0</v>
          </cell>
          <cell r="AG4083">
            <v>0</v>
          </cell>
        </row>
        <row r="4084">
          <cell r="AC4084">
            <v>0</v>
          </cell>
          <cell r="AG4084">
            <v>0</v>
          </cell>
        </row>
        <row r="4085">
          <cell r="AC4085">
            <v>0</v>
          </cell>
          <cell r="AG4085">
            <v>0</v>
          </cell>
        </row>
        <row r="4086">
          <cell r="AC4086">
            <v>0</v>
          </cell>
          <cell r="AG4086">
            <v>0</v>
          </cell>
        </row>
        <row r="4087">
          <cell r="AC4087">
            <v>0</v>
          </cell>
          <cell r="AG4087">
            <v>0</v>
          </cell>
        </row>
        <row r="4088">
          <cell r="AC4088">
            <v>0</v>
          </cell>
          <cell r="AG4088">
            <v>0</v>
          </cell>
        </row>
        <row r="4089">
          <cell r="AC4089">
            <v>0</v>
          </cell>
          <cell r="AG4089">
            <v>0</v>
          </cell>
        </row>
        <row r="4090">
          <cell r="AC4090">
            <v>0</v>
          </cell>
          <cell r="AG4090">
            <v>0</v>
          </cell>
        </row>
        <row r="4091">
          <cell r="AC4091">
            <v>0</v>
          </cell>
          <cell r="AG4091">
            <v>0</v>
          </cell>
        </row>
        <row r="4092">
          <cell r="AC4092">
            <v>0</v>
          </cell>
          <cell r="AG4092">
            <v>0</v>
          </cell>
        </row>
        <row r="4093">
          <cell r="AC4093">
            <v>0</v>
          </cell>
          <cell r="AG4093">
            <v>0</v>
          </cell>
        </row>
        <row r="4094">
          <cell r="AC4094">
            <v>0</v>
          </cell>
          <cell r="AG4094">
            <v>0</v>
          </cell>
        </row>
        <row r="4095">
          <cell r="AC4095">
            <v>0</v>
          </cell>
          <cell r="AG4095">
            <v>0</v>
          </cell>
        </row>
        <row r="4096">
          <cell r="AC4096">
            <v>0</v>
          </cell>
          <cell r="AG4096">
            <v>0</v>
          </cell>
        </row>
        <row r="4097">
          <cell r="AC4097">
            <v>0</v>
          </cell>
          <cell r="AG4097">
            <v>0</v>
          </cell>
        </row>
        <row r="4098">
          <cell r="AC4098">
            <v>0</v>
          </cell>
          <cell r="AG4098">
            <v>0</v>
          </cell>
        </row>
        <row r="4099">
          <cell r="AC4099">
            <v>0</v>
          </cell>
          <cell r="AG4099">
            <v>0</v>
          </cell>
        </row>
        <row r="4100">
          <cell r="AC4100">
            <v>0</v>
          </cell>
          <cell r="AG4100">
            <v>0</v>
          </cell>
        </row>
        <row r="4101">
          <cell r="AC4101">
            <v>0</v>
          </cell>
          <cell r="AG4101">
            <v>0</v>
          </cell>
        </row>
        <row r="4102">
          <cell r="AC4102">
            <v>0</v>
          </cell>
          <cell r="AG4102">
            <v>0</v>
          </cell>
        </row>
        <row r="4103">
          <cell r="AC4103">
            <v>0</v>
          </cell>
          <cell r="AG4103">
            <v>0</v>
          </cell>
        </row>
        <row r="4104">
          <cell r="AC4104">
            <v>0</v>
          </cell>
          <cell r="AG4104">
            <v>0</v>
          </cell>
        </row>
        <row r="4105">
          <cell r="AC4105">
            <v>0</v>
          </cell>
          <cell r="AG4105">
            <v>0</v>
          </cell>
        </row>
        <row r="4106">
          <cell r="AC4106">
            <v>0</v>
          </cell>
          <cell r="AG4106">
            <v>0</v>
          </cell>
        </row>
        <row r="4107">
          <cell r="AC4107">
            <v>0</v>
          </cell>
          <cell r="AG4107">
            <v>0</v>
          </cell>
        </row>
        <row r="4108">
          <cell r="AC4108">
            <v>0</v>
          </cell>
          <cell r="AG4108">
            <v>0</v>
          </cell>
        </row>
        <row r="4109">
          <cell r="AC4109">
            <v>0</v>
          </cell>
          <cell r="AG4109">
            <v>0</v>
          </cell>
        </row>
        <row r="4110">
          <cell r="AC4110">
            <v>0</v>
          </cell>
          <cell r="AG4110">
            <v>0</v>
          </cell>
        </row>
        <row r="4111">
          <cell r="AC4111">
            <v>0</v>
          </cell>
          <cell r="AG4111">
            <v>0</v>
          </cell>
        </row>
        <row r="4112">
          <cell r="AC4112">
            <v>0</v>
          </cell>
          <cell r="AG4112">
            <v>0</v>
          </cell>
        </row>
        <row r="4113">
          <cell r="AC4113">
            <v>0</v>
          </cell>
          <cell r="AG4113">
            <v>0</v>
          </cell>
        </row>
        <row r="4114">
          <cell r="AC4114">
            <v>0</v>
          </cell>
          <cell r="AG4114">
            <v>0</v>
          </cell>
        </row>
        <row r="4115">
          <cell r="AC4115">
            <v>0</v>
          </cell>
          <cell r="AG4115">
            <v>0</v>
          </cell>
        </row>
        <row r="4116">
          <cell r="AC4116">
            <v>0</v>
          </cell>
          <cell r="AG4116">
            <v>0</v>
          </cell>
        </row>
        <row r="4117">
          <cell r="AC4117">
            <v>0</v>
          </cell>
          <cell r="AG4117">
            <v>0</v>
          </cell>
        </row>
        <row r="4118">
          <cell r="AC4118">
            <v>0</v>
          </cell>
          <cell r="AG4118">
            <v>0</v>
          </cell>
        </row>
        <row r="4119">
          <cell r="AC4119">
            <v>0</v>
          </cell>
          <cell r="AG4119">
            <v>0</v>
          </cell>
        </row>
        <row r="4120">
          <cell r="AC4120">
            <v>0</v>
          </cell>
          <cell r="AG4120">
            <v>0</v>
          </cell>
        </row>
        <row r="4121">
          <cell r="AC4121">
            <v>0</v>
          </cell>
          <cell r="AG4121">
            <v>0</v>
          </cell>
        </row>
        <row r="4122">
          <cell r="AC4122">
            <v>0</v>
          </cell>
          <cell r="AG4122">
            <v>0</v>
          </cell>
        </row>
        <row r="4123">
          <cell r="AC4123">
            <v>0</v>
          </cell>
          <cell r="AG4123">
            <v>0</v>
          </cell>
        </row>
        <row r="4124">
          <cell r="AC4124">
            <v>0</v>
          </cell>
          <cell r="AG4124">
            <v>0</v>
          </cell>
        </row>
        <row r="4125">
          <cell r="AC4125">
            <v>0</v>
          </cell>
          <cell r="AG4125">
            <v>0</v>
          </cell>
        </row>
        <row r="4126">
          <cell r="AC4126">
            <v>0</v>
          </cell>
          <cell r="AG4126">
            <v>0</v>
          </cell>
        </row>
        <row r="4127">
          <cell r="AC4127">
            <v>0</v>
          </cell>
          <cell r="AG4127">
            <v>0</v>
          </cell>
        </row>
        <row r="4128">
          <cell r="AC4128">
            <v>0</v>
          </cell>
          <cell r="AG4128">
            <v>0</v>
          </cell>
        </row>
        <row r="4129">
          <cell r="AC4129">
            <v>0</v>
          </cell>
          <cell r="AG4129">
            <v>0</v>
          </cell>
        </row>
        <row r="4130">
          <cell r="AC4130">
            <v>0</v>
          </cell>
          <cell r="AG4130">
            <v>0</v>
          </cell>
        </row>
        <row r="4131">
          <cell r="AC4131">
            <v>0</v>
          </cell>
          <cell r="AG4131">
            <v>0</v>
          </cell>
        </row>
        <row r="4132">
          <cell r="AC4132">
            <v>0</v>
          </cell>
          <cell r="AG4132">
            <v>0</v>
          </cell>
        </row>
        <row r="4133">
          <cell r="AC4133">
            <v>0</v>
          </cell>
          <cell r="AG4133">
            <v>0</v>
          </cell>
        </row>
        <row r="4134">
          <cell r="AC4134">
            <v>0</v>
          </cell>
          <cell r="AG4134">
            <v>0</v>
          </cell>
        </row>
        <row r="4135">
          <cell r="AC4135">
            <v>0</v>
          </cell>
          <cell r="AG4135">
            <v>0</v>
          </cell>
        </row>
        <row r="4136">
          <cell r="AC4136">
            <v>0</v>
          </cell>
          <cell r="AG4136">
            <v>0</v>
          </cell>
        </row>
        <row r="4137">
          <cell r="AC4137">
            <v>0</v>
          </cell>
          <cell r="AG4137">
            <v>0</v>
          </cell>
        </row>
        <row r="4138">
          <cell r="AC4138">
            <v>0</v>
          </cell>
          <cell r="AG4138">
            <v>0</v>
          </cell>
        </row>
        <row r="4139">
          <cell r="AC4139">
            <v>0</v>
          </cell>
          <cell r="AG4139">
            <v>0</v>
          </cell>
        </row>
        <row r="4140">
          <cell r="AC4140">
            <v>0</v>
          </cell>
          <cell r="AG4140">
            <v>0</v>
          </cell>
        </row>
        <row r="4141">
          <cell r="AC4141">
            <v>0</v>
          </cell>
          <cell r="AG4141">
            <v>0</v>
          </cell>
        </row>
        <row r="4142">
          <cell r="AC4142">
            <v>0</v>
          </cell>
          <cell r="AG4142">
            <v>0</v>
          </cell>
        </row>
        <row r="4143">
          <cell r="AC4143">
            <v>0</v>
          </cell>
          <cell r="AG4143">
            <v>0</v>
          </cell>
        </row>
        <row r="4144">
          <cell r="AC4144">
            <v>0</v>
          </cell>
          <cell r="AG4144">
            <v>0</v>
          </cell>
        </row>
        <row r="4145">
          <cell r="AC4145">
            <v>0</v>
          </cell>
          <cell r="AG4145">
            <v>0</v>
          </cell>
        </row>
        <row r="4146">
          <cell r="AC4146">
            <v>0</v>
          </cell>
          <cell r="AG4146">
            <v>0</v>
          </cell>
        </row>
        <row r="4147">
          <cell r="AC4147">
            <v>0</v>
          </cell>
          <cell r="AG4147">
            <v>0</v>
          </cell>
        </row>
        <row r="4148">
          <cell r="AC4148">
            <v>0</v>
          </cell>
          <cell r="AG4148">
            <v>0</v>
          </cell>
        </row>
        <row r="4149">
          <cell r="AC4149">
            <v>0</v>
          </cell>
          <cell r="AG4149">
            <v>0</v>
          </cell>
        </row>
        <row r="4150">
          <cell r="AC4150">
            <v>0</v>
          </cell>
          <cell r="AG4150">
            <v>0</v>
          </cell>
        </row>
        <row r="4151">
          <cell r="AC4151">
            <v>0</v>
          </cell>
          <cell r="AG4151">
            <v>0</v>
          </cell>
        </row>
        <row r="4152">
          <cell r="AC4152">
            <v>0</v>
          </cell>
          <cell r="AG4152">
            <v>0</v>
          </cell>
        </row>
        <row r="4153">
          <cell r="AC4153">
            <v>0</v>
          </cell>
          <cell r="AG4153">
            <v>0</v>
          </cell>
        </row>
        <row r="4154">
          <cell r="AC4154">
            <v>0</v>
          </cell>
          <cell r="AG4154">
            <v>0</v>
          </cell>
        </row>
        <row r="4155">
          <cell r="AC4155">
            <v>0</v>
          </cell>
          <cell r="AG4155">
            <v>0</v>
          </cell>
        </row>
        <row r="4156">
          <cell r="AC4156">
            <v>0</v>
          </cell>
          <cell r="AG4156">
            <v>0</v>
          </cell>
        </row>
        <row r="4157">
          <cell r="AC4157">
            <v>0</v>
          </cell>
          <cell r="AG4157">
            <v>0</v>
          </cell>
        </row>
        <row r="4158">
          <cell r="AC4158">
            <v>0</v>
          </cell>
          <cell r="AG4158">
            <v>0</v>
          </cell>
        </row>
        <row r="4159">
          <cell r="AC4159">
            <v>0</v>
          </cell>
          <cell r="AG4159">
            <v>0</v>
          </cell>
        </row>
        <row r="4160">
          <cell r="AC4160">
            <v>0</v>
          </cell>
          <cell r="AG4160">
            <v>0</v>
          </cell>
        </row>
        <row r="4161">
          <cell r="AC4161">
            <v>0</v>
          </cell>
          <cell r="AG4161">
            <v>0</v>
          </cell>
        </row>
        <row r="4162">
          <cell r="AC4162">
            <v>0</v>
          </cell>
          <cell r="AG4162">
            <v>0</v>
          </cell>
        </row>
        <row r="4163">
          <cell r="AC4163">
            <v>0</v>
          </cell>
          <cell r="AG4163">
            <v>0</v>
          </cell>
        </row>
        <row r="4164">
          <cell r="AC4164">
            <v>0</v>
          </cell>
          <cell r="AG4164">
            <v>0</v>
          </cell>
        </row>
        <row r="4165">
          <cell r="AC4165">
            <v>0</v>
          </cell>
          <cell r="AG4165">
            <v>0</v>
          </cell>
        </row>
        <row r="4166">
          <cell r="AC4166">
            <v>0</v>
          </cell>
          <cell r="AG4166">
            <v>0</v>
          </cell>
        </row>
        <row r="4167">
          <cell r="AC4167">
            <v>0</v>
          </cell>
          <cell r="AG4167">
            <v>0</v>
          </cell>
        </row>
        <row r="4168">
          <cell r="AC4168">
            <v>0</v>
          </cell>
          <cell r="AG4168">
            <v>0</v>
          </cell>
        </row>
        <row r="4169">
          <cell r="AC4169">
            <v>0</v>
          </cell>
          <cell r="AG4169">
            <v>0</v>
          </cell>
        </row>
        <row r="4170">
          <cell r="AC4170">
            <v>0</v>
          </cell>
          <cell r="AG4170">
            <v>0</v>
          </cell>
        </row>
        <row r="4171">
          <cell r="AC4171">
            <v>0</v>
          </cell>
          <cell r="AG4171">
            <v>0</v>
          </cell>
        </row>
        <row r="4172">
          <cell r="AC4172">
            <v>0</v>
          </cell>
          <cell r="AG4172">
            <v>0</v>
          </cell>
        </row>
        <row r="4173">
          <cell r="AC4173">
            <v>0</v>
          </cell>
          <cell r="AG4173">
            <v>0</v>
          </cell>
        </row>
        <row r="4174">
          <cell r="AC4174">
            <v>0</v>
          </cell>
          <cell r="AG4174">
            <v>0</v>
          </cell>
        </row>
        <row r="4175">
          <cell r="AC4175">
            <v>0</v>
          </cell>
          <cell r="AG4175">
            <v>0</v>
          </cell>
        </row>
        <row r="4176">
          <cell r="AC4176">
            <v>0</v>
          </cell>
          <cell r="AG4176">
            <v>0</v>
          </cell>
        </row>
        <row r="4177">
          <cell r="AC4177">
            <v>0</v>
          </cell>
          <cell r="AG4177">
            <v>0</v>
          </cell>
        </row>
        <row r="4178">
          <cell r="AC4178">
            <v>0</v>
          </cell>
          <cell r="AG4178">
            <v>0</v>
          </cell>
        </row>
        <row r="4179">
          <cell r="AC4179">
            <v>0</v>
          </cell>
          <cell r="AG4179">
            <v>0</v>
          </cell>
        </row>
        <row r="4180">
          <cell r="AC4180">
            <v>0</v>
          </cell>
          <cell r="AG4180">
            <v>0</v>
          </cell>
        </row>
        <row r="4181">
          <cell r="AC4181">
            <v>0</v>
          </cell>
          <cell r="AG4181">
            <v>0</v>
          </cell>
        </row>
        <row r="4182">
          <cell r="AC4182">
            <v>0</v>
          </cell>
          <cell r="AG4182">
            <v>0</v>
          </cell>
        </row>
        <row r="4183">
          <cell r="AC4183">
            <v>0</v>
          </cell>
          <cell r="AG4183">
            <v>0</v>
          </cell>
        </row>
        <row r="4184">
          <cell r="AC4184">
            <v>0</v>
          </cell>
          <cell r="AG4184">
            <v>0</v>
          </cell>
        </row>
        <row r="4185">
          <cell r="AC4185">
            <v>0</v>
          </cell>
          <cell r="AG4185">
            <v>0</v>
          </cell>
        </row>
        <row r="4186">
          <cell r="AC4186">
            <v>0</v>
          </cell>
          <cell r="AG4186">
            <v>0</v>
          </cell>
        </row>
        <row r="4187">
          <cell r="AC4187">
            <v>0</v>
          </cell>
          <cell r="AG4187">
            <v>0</v>
          </cell>
        </row>
        <row r="4188">
          <cell r="AC4188">
            <v>0</v>
          </cell>
          <cell r="AG4188">
            <v>0</v>
          </cell>
        </row>
        <row r="4189">
          <cell r="AC4189">
            <v>0</v>
          </cell>
          <cell r="AG4189">
            <v>0</v>
          </cell>
        </row>
        <row r="4190">
          <cell r="AC4190">
            <v>0</v>
          </cell>
          <cell r="AG4190">
            <v>0</v>
          </cell>
        </row>
        <row r="4191">
          <cell r="AC4191">
            <v>0</v>
          </cell>
          <cell r="AG4191">
            <v>0</v>
          </cell>
        </row>
        <row r="4192">
          <cell r="AC4192">
            <v>0</v>
          </cell>
          <cell r="AG4192">
            <v>0</v>
          </cell>
        </row>
        <row r="4193">
          <cell r="AC4193">
            <v>0</v>
          </cell>
          <cell r="AG4193">
            <v>0</v>
          </cell>
        </row>
        <row r="4194">
          <cell r="AC4194">
            <v>0</v>
          </cell>
          <cell r="AG4194">
            <v>0</v>
          </cell>
        </row>
        <row r="4195">
          <cell r="AC4195">
            <v>0</v>
          </cell>
          <cell r="AG4195">
            <v>0</v>
          </cell>
        </row>
        <row r="4196">
          <cell r="AC4196">
            <v>0</v>
          </cell>
          <cell r="AG4196">
            <v>0</v>
          </cell>
        </row>
        <row r="4197">
          <cell r="AC4197">
            <v>0</v>
          </cell>
          <cell r="AG4197">
            <v>0</v>
          </cell>
        </row>
        <row r="4198">
          <cell r="AC4198">
            <v>0</v>
          </cell>
          <cell r="AG4198">
            <v>0</v>
          </cell>
        </row>
        <row r="4199">
          <cell r="AC4199">
            <v>0</v>
          </cell>
          <cell r="AG4199">
            <v>0</v>
          </cell>
        </row>
        <row r="4200">
          <cell r="AC4200">
            <v>0</v>
          </cell>
          <cell r="AG4200">
            <v>0</v>
          </cell>
        </row>
        <row r="4201">
          <cell r="AC4201">
            <v>0</v>
          </cell>
          <cell r="AG4201">
            <v>0</v>
          </cell>
        </row>
        <row r="4202">
          <cell r="AC4202">
            <v>0</v>
          </cell>
          <cell r="AG4202">
            <v>0</v>
          </cell>
        </row>
        <row r="4203">
          <cell r="AC4203">
            <v>0</v>
          </cell>
          <cell r="AG4203">
            <v>0</v>
          </cell>
        </row>
        <row r="4204">
          <cell r="AC4204">
            <v>0</v>
          </cell>
          <cell r="AG4204">
            <v>0</v>
          </cell>
        </row>
        <row r="4205">
          <cell r="AC4205">
            <v>0</v>
          </cell>
          <cell r="AG4205">
            <v>0</v>
          </cell>
        </row>
        <row r="4206">
          <cell r="AC4206">
            <v>0</v>
          </cell>
          <cell r="AG4206">
            <v>0</v>
          </cell>
        </row>
        <row r="4207">
          <cell r="AC4207">
            <v>0</v>
          </cell>
          <cell r="AG4207">
            <v>0</v>
          </cell>
        </row>
        <row r="4208">
          <cell r="AC4208">
            <v>0</v>
          </cell>
          <cell r="AG4208">
            <v>0</v>
          </cell>
        </row>
        <row r="4209">
          <cell r="AC4209">
            <v>0</v>
          </cell>
          <cell r="AG4209">
            <v>0</v>
          </cell>
        </row>
        <row r="4210">
          <cell r="AC4210">
            <v>0</v>
          </cell>
          <cell r="AG4210">
            <v>0</v>
          </cell>
        </row>
        <row r="4211">
          <cell r="AC4211">
            <v>0</v>
          </cell>
          <cell r="AG4211">
            <v>0</v>
          </cell>
        </row>
        <row r="4212">
          <cell r="AC4212">
            <v>0</v>
          </cell>
          <cell r="AG4212">
            <v>0</v>
          </cell>
        </row>
        <row r="4213">
          <cell r="AC4213">
            <v>0</v>
          </cell>
          <cell r="AG4213">
            <v>0</v>
          </cell>
        </row>
        <row r="4214">
          <cell r="AC4214">
            <v>0</v>
          </cell>
          <cell r="AG4214">
            <v>0</v>
          </cell>
        </row>
        <row r="4215">
          <cell r="AC4215">
            <v>0</v>
          </cell>
          <cell r="AG4215">
            <v>0</v>
          </cell>
        </row>
        <row r="4216">
          <cell r="AC4216">
            <v>0</v>
          </cell>
          <cell r="AG4216">
            <v>0</v>
          </cell>
        </row>
        <row r="4217">
          <cell r="AC4217">
            <v>0</v>
          </cell>
          <cell r="AG4217">
            <v>0</v>
          </cell>
        </row>
        <row r="4218">
          <cell r="AC4218">
            <v>0</v>
          </cell>
          <cell r="AG4218">
            <v>0</v>
          </cell>
        </row>
        <row r="4219">
          <cell r="AC4219">
            <v>0</v>
          </cell>
          <cell r="AG4219">
            <v>0</v>
          </cell>
        </row>
        <row r="4220">
          <cell r="AC4220">
            <v>0</v>
          </cell>
          <cell r="AG4220">
            <v>0</v>
          </cell>
        </row>
        <row r="4221">
          <cell r="AC4221">
            <v>0</v>
          </cell>
          <cell r="AG4221">
            <v>0</v>
          </cell>
        </row>
        <row r="4222">
          <cell r="AC4222">
            <v>0</v>
          </cell>
          <cell r="AG4222">
            <v>0</v>
          </cell>
        </row>
        <row r="4223">
          <cell r="AC4223">
            <v>0</v>
          </cell>
          <cell r="AG4223">
            <v>0</v>
          </cell>
        </row>
        <row r="4224">
          <cell r="AC4224">
            <v>0</v>
          </cell>
          <cell r="AG4224">
            <v>0</v>
          </cell>
        </row>
        <row r="4225">
          <cell r="AC4225">
            <v>0</v>
          </cell>
          <cell r="AG4225">
            <v>0</v>
          </cell>
        </row>
        <row r="4226">
          <cell r="AC4226">
            <v>0</v>
          </cell>
          <cell r="AG4226">
            <v>0</v>
          </cell>
        </row>
        <row r="4227">
          <cell r="AC4227">
            <v>0</v>
          </cell>
          <cell r="AG4227">
            <v>0</v>
          </cell>
        </row>
        <row r="4228">
          <cell r="AC4228">
            <v>0</v>
          </cell>
          <cell r="AG4228">
            <v>0</v>
          </cell>
        </row>
        <row r="4229">
          <cell r="AC4229">
            <v>0</v>
          </cell>
          <cell r="AG4229">
            <v>0</v>
          </cell>
        </row>
        <row r="4230">
          <cell r="AC4230">
            <v>0</v>
          </cell>
          <cell r="AG4230">
            <v>0</v>
          </cell>
        </row>
        <row r="4231">
          <cell r="AC4231">
            <v>0</v>
          </cell>
          <cell r="AG4231">
            <v>0</v>
          </cell>
        </row>
        <row r="4232">
          <cell r="AC4232">
            <v>0</v>
          </cell>
          <cell r="AG4232">
            <v>0</v>
          </cell>
        </row>
        <row r="4233">
          <cell r="AC4233">
            <v>0</v>
          </cell>
          <cell r="AG4233">
            <v>0</v>
          </cell>
        </row>
        <row r="4234">
          <cell r="AC4234">
            <v>0</v>
          </cell>
          <cell r="AG4234">
            <v>0</v>
          </cell>
        </row>
        <row r="4235">
          <cell r="AC4235">
            <v>0</v>
          </cell>
          <cell r="AG4235">
            <v>0</v>
          </cell>
        </row>
        <row r="4236">
          <cell r="AC4236">
            <v>0</v>
          </cell>
          <cell r="AG4236">
            <v>0</v>
          </cell>
        </row>
        <row r="4237">
          <cell r="AC4237">
            <v>0</v>
          </cell>
          <cell r="AG4237">
            <v>0</v>
          </cell>
        </row>
        <row r="4238">
          <cell r="AC4238">
            <v>0</v>
          </cell>
          <cell r="AG4238">
            <v>0</v>
          </cell>
        </row>
        <row r="4239">
          <cell r="AC4239">
            <v>0</v>
          </cell>
          <cell r="AG4239">
            <v>0</v>
          </cell>
        </row>
        <row r="4240">
          <cell r="AC4240">
            <v>0</v>
          </cell>
          <cell r="AG4240">
            <v>0</v>
          </cell>
        </row>
        <row r="4241">
          <cell r="AC4241">
            <v>0</v>
          </cell>
          <cell r="AG4241">
            <v>0</v>
          </cell>
        </row>
        <row r="4242">
          <cell r="AC4242">
            <v>0</v>
          </cell>
          <cell r="AG4242">
            <v>0</v>
          </cell>
        </row>
        <row r="4243">
          <cell r="AC4243">
            <v>0</v>
          </cell>
          <cell r="AG4243">
            <v>0</v>
          </cell>
        </row>
        <row r="4244">
          <cell r="AC4244">
            <v>0</v>
          </cell>
          <cell r="AG4244">
            <v>0</v>
          </cell>
        </row>
        <row r="4245">
          <cell r="AC4245">
            <v>0</v>
          </cell>
          <cell r="AG4245">
            <v>0</v>
          </cell>
        </row>
        <row r="4246">
          <cell r="AC4246">
            <v>0</v>
          </cell>
          <cell r="AG4246">
            <v>0</v>
          </cell>
        </row>
        <row r="4247">
          <cell r="AC4247">
            <v>0</v>
          </cell>
          <cell r="AG4247">
            <v>0</v>
          </cell>
        </row>
        <row r="4248">
          <cell r="AC4248">
            <v>0</v>
          </cell>
          <cell r="AG4248">
            <v>0</v>
          </cell>
        </row>
        <row r="4249">
          <cell r="AC4249">
            <v>0</v>
          </cell>
          <cell r="AG4249">
            <v>0</v>
          </cell>
        </row>
        <row r="4250">
          <cell r="AC4250">
            <v>0</v>
          </cell>
          <cell r="AG4250">
            <v>0</v>
          </cell>
        </row>
        <row r="4251">
          <cell r="AC4251">
            <v>0</v>
          </cell>
          <cell r="AG4251">
            <v>0</v>
          </cell>
        </row>
        <row r="4252">
          <cell r="AC4252">
            <v>0</v>
          </cell>
          <cell r="AG4252">
            <v>0</v>
          </cell>
        </row>
        <row r="4253">
          <cell r="AC4253">
            <v>0</v>
          </cell>
          <cell r="AG4253">
            <v>0</v>
          </cell>
        </row>
        <row r="4254">
          <cell r="AC4254">
            <v>0</v>
          </cell>
          <cell r="AG4254">
            <v>0</v>
          </cell>
        </row>
        <row r="4255">
          <cell r="AC4255">
            <v>0</v>
          </cell>
          <cell r="AG4255">
            <v>0</v>
          </cell>
        </row>
        <row r="4256">
          <cell r="AC4256">
            <v>0</v>
          </cell>
          <cell r="AG4256">
            <v>0</v>
          </cell>
        </row>
        <row r="4257">
          <cell r="AC4257">
            <v>0</v>
          </cell>
          <cell r="AG4257">
            <v>0</v>
          </cell>
        </row>
        <row r="4258">
          <cell r="AC4258">
            <v>0</v>
          </cell>
          <cell r="AG4258">
            <v>0</v>
          </cell>
        </row>
        <row r="4259">
          <cell r="AC4259">
            <v>0</v>
          </cell>
          <cell r="AG4259">
            <v>0</v>
          </cell>
        </row>
        <row r="4260">
          <cell r="AC4260">
            <v>0</v>
          </cell>
          <cell r="AG4260">
            <v>0</v>
          </cell>
        </row>
        <row r="4261">
          <cell r="AC4261">
            <v>0</v>
          </cell>
          <cell r="AG4261">
            <v>0</v>
          </cell>
        </row>
        <row r="4262">
          <cell r="AC4262">
            <v>0</v>
          </cell>
          <cell r="AG4262">
            <v>0</v>
          </cell>
        </row>
        <row r="4263">
          <cell r="AC4263">
            <v>0</v>
          </cell>
          <cell r="AG4263">
            <v>0</v>
          </cell>
        </row>
        <row r="4264">
          <cell r="AC4264">
            <v>0</v>
          </cell>
          <cell r="AG4264">
            <v>0</v>
          </cell>
        </row>
        <row r="4265">
          <cell r="AC4265">
            <v>0</v>
          </cell>
          <cell r="AG4265">
            <v>0</v>
          </cell>
        </row>
        <row r="4266">
          <cell r="AC4266">
            <v>0</v>
          </cell>
          <cell r="AG4266">
            <v>0</v>
          </cell>
        </row>
        <row r="4267">
          <cell r="AC4267">
            <v>0</v>
          </cell>
          <cell r="AG4267">
            <v>0</v>
          </cell>
        </row>
        <row r="4268">
          <cell r="AC4268">
            <v>0</v>
          </cell>
          <cell r="AG4268">
            <v>0</v>
          </cell>
        </row>
        <row r="4269">
          <cell r="AC4269">
            <v>0</v>
          </cell>
          <cell r="AG4269">
            <v>0</v>
          </cell>
        </row>
        <row r="4270">
          <cell r="AC4270">
            <v>0</v>
          </cell>
          <cell r="AG4270">
            <v>0</v>
          </cell>
        </row>
        <row r="4271">
          <cell r="AC4271">
            <v>0</v>
          </cell>
          <cell r="AG4271">
            <v>0</v>
          </cell>
        </row>
        <row r="4272">
          <cell r="AC4272">
            <v>0</v>
          </cell>
          <cell r="AG4272">
            <v>0</v>
          </cell>
        </row>
        <row r="4273">
          <cell r="AC4273">
            <v>0</v>
          </cell>
          <cell r="AG4273">
            <v>0</v>
          </cell>
        </row>
        <row r="4274">
          <cell r="AC4274">
            <v>0</v>
          </cell>
          <cell r="AG4274">
            <v>0</v>
          </cell>
        </row>
        <row r="4275">
          <cell r="AC4275">
            <v>0</v>
          </cell>
          <cell r="AG4275">
            <v>0</v>
          </cell>
        </row>
        <row r="4276">
          <cell r="AC4276">
            <v>0</v>
          </cell>
          <cell r="AG4276">
            <v>0</v>
          </cell>
        </row>
        <row r="4277">
          <cell r="AC4277">
            <v>0</v>
          </cell>
          <cell r="AG4277">
            <v>0</v>
          </cell>
        </row>
        <row r="4278">
          <cell r="AC4278">
            <v>0</v>
          </cell>
          <cell r="AG4278">
            <v>0</v>
          </cell>
        </row>
        <row r="4279">
          <cell r="AC4279">
            <v>0</v>
          </cell>
          <cell r="AG4279">
            <v>0</v>
          </cell>
        </row>
        <row r="4280">
          <cell r="AC4280">
            <v>0</v>
          </cell>
          <cell r="AG4280">
            <v>0</v>
          </cell>
        </row>
        <row r="4281">
          <cell r="AC4281">
            <v>0</v>
          </cell>
          <cell r="AG4281">
            <v>0</v>
          </cell>
        </row>
        <row r="4282">
          <cell r="AC4282">
            <v>0</v>
          </cell>
          <cell r="AG4282">
            <v>0</v>
          </cell>
        </row>
        <row r="4283">
          <cell r="AC4283">
            <v>0</v>
          </cell>
          <cell r="AG4283">
            <v>0</v>
          </cell>
        </row>
        <row r="4284">
          <cell r="AC4284">
            <v>0</v>
          </cell>
          <cell r="AG4284">
            <v>0</v>
          </cell>
        </row>
        <row r="4285">
          <cell r="AC4285">
            <v>0</v>
          </cell>
          <cell r="AG4285">
            <v>0</v>
          </cell>
        </row>
        <row r="4286">
          <cell r="AC4286">
            <v>0</v>
          </cell>
          <cell r="AG4286">
            <v>0</v>
          </cell>
        </row>
        <row r="4287">
          <cell r="AC4287">
            <v>0</v>
          </cell>
          <cell r="AG4287">
            <v>0</v>
          </cell>
        </row>
        <row r="4288">
          <cell r="AC4288">
            <v>0</v>
          </cell>
          <cell r="AG4288">
            <v>0</v>
          </cell>
        </row>
        <row r="4289">
          <cell r="AC4289">
            <v>0</v>
          </cell>
          <cell r="AG4289">
            <v>0</v>
          </cell>
        </row>
        <row r="4290">
          <cell r="AC4290">
            <v>0</v>
          </cell>
          <cell r="AG4290">
            <v>0</v>
          </cell>
        </row>
        <row r="4291">
          <cell r="AC4291">
            <v>0</v>
          </cell>
          <cell r="AG4291">
            <v>0</v>
          </cell>
        </row>
        <row r="4292">
          <cell r="AC4292">
            <v>0</v>
          </cell>
          <cell r="AG4292">
            <v>0</v>
          </cell>
        </row>
        <row r="4293">
          <cell r="AC4293">
            <v>0</v>
          </cell>
          <cell r="AG4293">
            <v>0</v>
          </cell>
        </row>
        <row r="4294">
          <cell r="AC4294">
            <v>0</v>
          </cell>
          <cell r="AG4294">
            <v>0</v>
          </cell>
        </row>
        <row r="4295">
          <cell r="AC4295">
            <v>0</v>
          </cell>
          <cell r="AG4295">
            <v>0</v>
          </cell>
        </row>
        <row r="4296">
          <cell r="AC4296">
            <v>0</v>
          </cell>
          <cell r="AG4296">
            <v>0</v>
          </cell>
        </row>
        <row r="4297">
          <cell r="AC4297">
            <v>0</v>
          </cell>
          <cell r="AG4297">
            <v>0</v>
          </cell>
        </row>
        <row r="4298">
          <cell r="AC4298">
            <v>0</v>
          </cell>
          <cell r="AG4298">
            <v>0</v>
          </cell>
        </row>
        <row r="4299">
          <cell r="AC4299">
            <v>0</v>
          </cell>
          <cell r="AG4299">
            <v>0</v>
          </cell>
        </row>
        <row r="4300">
          <cell r="AC4300">
            <v>0</v>
          </cell>
          <cell r="AG4300">
            <v>0</v>
          </cell>
        </row>
        <row r="4301">
          <cell r="AC4301">
            <v>0</v>
          </cell>
          <cell r="AG4301">
            <v>0</v>
          </cell>
        </row>
        <row r="4302">
          <cell r="AC4302">
            <v>0</v>
          </cell>
          <cell r="AG4302">
            <v>0</v>
          </cell>
        </row>
        <row r="4303">
          <cell r="AC4303">
            <v>0</v>
          </cell>
          <cell r="AG4303">
            <v>0</v>
          </cell>
        </row>
        <row r="4304">
          <cell r="AC4304">
            <v>0</v>
          </cell>
          <cell r="AG4304">
            <v>0</v>
          </cell>
        </row>
        <row r="4305">
          <cell r="AC4305">
            <v>0</v>
          </cell>
          <cell r="AG4305">
            <v>0</v>
          </cell>
        </row>
        <row r="4306">
          <cell r="AC4306">
            <v>0</v>
          </cell>
          <cell r="AG4306">
            <v>0</v>
          </cell>
        </row>
        <row r="4307">
          <cell r="AC4307">
            <v>0</v>
          </cell>
          <cell r="AG4307">
            <v>0</v>
          </cell>
        </row>
        <row r="4308">
          <cell r="AC4308">
            <v>0</v>
          </cell>
          <cell r="AG4308">
            <v>0</v>
          </cell>
        </row>
        <row r="4309">
          <cell r="AC4309">
            <v>0</v>
          </cell>
          <cell r="AG4309">
            <v>0</v>
          </cell>
        </row>
        <row r="4310">
          <cell r="AC4310">
            <v>0</v>
          </cell>
          <cell r="AG4310">
            <v>0</v>
          </cell>
        </row>
        <row r="4311">
          <cell r="AC4311">
            <v>0</v>
          </cell>
          <cell r="AG4311">
            <v>0</v>
          </cell>
        </row>
        <row r="4312">
          <cell r="AC4312">
            <v>0</v>
          </cell>
          <cell r="AG4312">
            <v>0</v>
          </cell>
        </row>
        <row r="4313">
          <cell r="AC4313">
            <v>0</v>
          </cell>
          <cell r="AG4313">
            <v>0</v>
          </cell>
        </row>
        <row r="4314">
          <cell r="AC4314">
            <v>0</v>
          </cell>
          <cell r="AG4314">
            <v>0</v>
          </cell>
        </row>
        <row r="4315">
          <cell r="AC4315">
            <v>0</v>
          </cell>
          <cell r="AG4315">
            <v>0</v>
          </cell>
        </row>
        <row r="4316">
          <cell r="AC4316">
            <v>0</v>
          </cell>
          <cell r="AG4316">
            <v>0</v>
          </cell>
        </row>
        <row r="4317">
          <cell r="AC4317">
            <v>0</v>
          </cell>
          <cell r="AG4317">
            <v>0</v>
          </cell>
        </row>
        <row r="4318">
          <cell r="AC4318">
            <v>0</v>
          </cell>
          <cell r="AG4318">
            <v>0</v>
          </cell>
        </row>
        <row r="4319">
          <cell r="AC4319">
            <v>0</v>
          </cell>
          <cell r="AG4319">
            <v>0</v>
          </cell>
        </row>
        <row r="4320">
          <cell r="AC4320">
            <v>0</v>
          </cell>
          <cell r="AG4320">
            <v>0</v>
          </cell>
        </row>
        <row r="4321">
          <cell r="AC4321">
            <v>0</v>
          </cell>
          <cell r="AG4321">
            <v>0</v>
          </cell>
        </row>
        <row r="4322">
          <cell r="AC4322">
            <v>0</v>
          </cell>
          <cell r="AG4322">
            <v>0</v>
          </cell>
        </row>
        <row r="4323">
          <cell r="AC4323">
            <v>0</v>
          </cell>
          <cell r="AG4323">
            <v>0</v>
          </cell>
        </row>
        <row r="4324">
          <cell r="AC4324">
            <v>0</v>
          </cell>
          <cell r="AG4324">
            <v>0</v>
          </cell>
        </row>
        <row r="4325">
          <cell r="AC4325">
            <v>0</v>
          </cell>
          <cell r="AG4325">
            <v>0</v>
          </cell>
        </row>
        <row r="4326">
          <cell r="AC4326">
            <v>0</v>
          </cell>
          <cell r="AG4326">
            <v>0</v>
          </cell>
        </row>
        <row r="4327">
          <cell r="AC4327">
            <v>0</v>
          </cell>
          <cell r="AG4327">
            <v>0</v>
          </cell>
        </row>
        <row r="4328">
          <cell r="AC4328">
            <v>0</v>
          </cell>
          <cell r="AG4328">
            <v>0</v>
          </cell>
        </row>
        <row r="4329">
          <cell r="AC4329">
            <v>0</v>
          </cell>
          <cell r="AG4329">
            <v>0</v>
          </cell>
        </row>
        <row r="4330">
          <cell r="AC4330">
            <v>0</v>
          </cell>
          <cell r="AG4330">
            <v>0</v>
          </cell>
        </row>
        <row r="4331">
          <cell r="AC4331">
            <v>0</v>
          </cell>
          <cell r="AG4331">
            <v>0</v>
          </cell>
        </row>
        <row r="4332">
          <cell r="AC4332">
            <v>0</v>
          </cell>
          <cell r="AG4332">
            <v>0</v>
          </cell>
        </row>
        <row r="4333">
          <cell r="AC4333">
            <v>0</v>
          </cell>
          <cell r="AG4333">
            <v>0</v>
          </cell>
        </row>
        <row r="4334">
          <cell r="AC4334">
            <v>0</v>
          </cell>
          <cell r="AG4334">
            <v>0</v>
          </cell>
        </row>
        <row r="4335">
          <cell r="AC4335">
            <v>4.4138034999999993</v>
          </cell>
          <cell r="AG4335">
            <v>9.0577104999999989</v>
          </cell>
        </row>
        <row r="4336">
          <cell r="AC4336">
            <v>0</v>
          </cell>
          <cell r="AG4336">
            <v>0</v>
          </cell>
        </row>
        <row r="4337">
          <cell r="AC4337">
            <v>0</v>
          </cell>
          <cell r="AG4337">
            <v>0</v>
          </cell>
        </row>
        <row r="4338">
          <cell r="AC4338">
            <v>14.435733800000001</v>
          </cell>
          <cell r="AG4338">
            <v>29.624041400000003</v>
          </cell>
        </row>
        <row r="4339">
          <cell r="AC4339">
            <v>27.3171</v>
          </cell>
          <cell r="AG4339">
            <v>54.634200000000007</v>
          </cell>
        </row>
        <row r="4340">
          <cell r="AC4340">
            <v>0</v>
          </cell>
          <cell r="AG4340">
            <v>0</v>
          </cell>
        </row>
        <row r="4341">
          <cell r="AC4341">
            <v>5.7696532566530001</v>
          </cell>
          <cell r="AG4341">
            <v>11.840094123842398</v>
          </cell>
        </row>
        <row r="4342">
          <cell r="AC4342">
            <v>1.57016645709</v>
          </cell>
          <cell r="AG4342">
            <v>3.2221899332700001</v>
          </cell>
        </row>
        <row r="4343">
          <cell r="AC4343">
            <v>2.094384132165036</v>
          </cell>
          <cell r="AG4343">
            <v>4.2979541669547885</v>
          </cell>
        </row>
        <row r="4344">
          <cell r="AC4344">
            <v>4.3255274299999993</v>
          </cell>
          <cell r="AG4344">
            <v>8.8765562899999981</v>
          </cell>
        </row>
        <row r="4345">
          <cell r="AC4345">
            <v>0</v>
          </cell>
          <cell r="AG4345">
            <v>0</v>
          </cell>
        </row>
        <row r="4346">
          <cell r="AC4346">
            <v>51.927099999999996</v>
          </cell>
          <cell r="AG4346">
            <v>106.56130000000002</v>
          </cell>
        </row>
        <row r="4347">
          <cell r="AC4347">
            <v>3.7351647590399999</v>
          </cell>
          <cell r="AG4347">
            <v>7.6757635798271995</v>
          </cell>
        </row>
        <row r="4348">
          <cell r="AC4348">
            <v>0</v>
          </cell>
          <cell r="AG4348">
            <v>0</v>
          </cell>
        </row>
        <row r="4349">
          <cell r="AC4349">
            <v>0</v>
          </cell>
          <cell r="AG4349">
            <v>0</v>
          </cell>
        </row>
        <row r="4350">
          <cell r="AC4350">
            <v>0</v>
          </cell>
          <cell r="AG4350">
            <v>0</v>
          </cell>
        </row>
        <row r="4351">
          <cell r="AC4351">
            <v>0</v>
          </cell>
          <cell r="AG4351">
            <v>0</v>
          </cell>
        </row>
        <row r="4352">
          <cell r="AC4352">
            <v>0.355181364</v>
          </cell>
          <cell r="AG4352">
            <v>0.7288792919999999</v>
          </cell>
        </row>
        <row r="4353">
          <cell r="AC4353">
            <v>0</v>
          </cell>
          <cell r="AG4353">
            <v>0</v>
          </cell>
        </row>
        <row r="4354">
          <cell r="AC4354">
            <v>0.75326999999999988</v>
          </cell>
          <cell r="AG4354">
            <v>1.5458099999999997</v>
          </cell>
        </row>
        <row r="4355">
          <cell r="AC4355">
            <v>0</v>
          </cell>
          <cell r="AG4355">
            <v>0</v>
          </cell>
        </row>
        <row r="4356">
          <cell r="AC4356">
            <v>0</v>
          </cell>
          <cell r="AG4356">
            <v>0</v>
          </cell>
        </row>
        <row r="4357">
          <cell r="AC4357">
            <v>0</v>
          </cell>
          <cell r="AG4357">
            <v>0</v>
          </cell>
        </row>
        <row r="4358">
          <cell r="AC4358">
            <v>0</v>
          </cell>
          <cell r="AG4358">
            <v>0</v>
          </cell>
        </row>
        <row r="4359">
          <cell r="AC4359">
            <v>0</v>
          </cell>
          <cell r="AG4359">
            <v>0</v>
          </cell>
        </row>
        <row r="4360">
          <cell r="AC4360">
            <v>0</v>
          </cell>
          <cell r="AG4360">
            <v>0</v>
          </cell>
        </row>
        <row r="4361">
          <cell r="AC4361">
            <v>0</v>
          </cell>
          <cell r="AG4361">
            <v>0</v>
          </cell>
        </row>
        <row r="4362">
          <cell r="AC4362">
            <v>0</v>
          </cell>
          <cell r="AG4362">
            <v>0</v>
          </cell>
        </row>
        <row r="4363">
          <cell r="AC4363">
            <v>0</v>
          </cell>
          <cell r="AG4363">
            <v>0</v>
          </cell>
        </row>
        <row r="4364">
          <cell r="AC4364">
            <v>0</v>
          </cell>
          <cell r="AG4364">
            <v>0</v>
          </cell>
        </row>
        <row r="4365">
          <cell r="AC4365">
            <v>0</v>
          </cell>
          <cell r="AG4365">
            <v>0</v>
          </cell>
        </row>
        <row r="4366">
          <cell r="AC4366">
            <v>0</v>
          </cell>
          <cell r="AG4366">
            <v>0</v>
          </cell>
        </row>
        <row r="4367">
          <cell r="AC4367">
            <v>0</v>
          </cell>
          <cell r="AG4367">
            <v>0</v>
          </cell>
        </row>
        <row r="4368">
          <cell r="AC4368">
            <v>0</v>
          </cell>
          <cell r="AG4368">
            <v>0</v>
          </cell>
        </row>
        <row r="4369">
          <cell r="AC4369">
            <v>0</v>
          </cell>
          <cell r="AG4369">
            <v>0</v>
          </cell>
        </row>
        <row r="4370">
          <cell r="AC4370">
            <v>6.0149285052999997E-2</v>
          </cell>
          <cell r="AG4370">
            <v>9.0223927579499999E-2</v>
          </cell>
        </row>
        <row r="4371">
          <cell r="AC4371">
            <v>0</v>
          </cell>
          <cell r="AG4371">
            <v>0</v>
          </cell>
        </row>
        <row r="4372">
          <cell r="AC4372">
            <v>0</v>
          </cell>
          <cell r="AG4372">
            <v>0</v>
          </cell>
        </row>
        <row r="4373">
          <cell r="AC4373">
            <v>0</v>
          </cell>
          <cell r="AG4373">
            <v>0</v>
          </cell>
        </row>
        <row r="4374">
          <cell r="AC4374">
            <v>0</v>
          </cell>
          <cell r="AG4374">
            <v>0</v>
          </cell>
        </row>
        <row r="4375">
          <cell r="AC4375">
            <v>0</v>
          </cell>
          <cell r="AG4375">
            <v>0</v>
          </cell>
        </row>
        <row r="4376">
          <cell r="AC4376">
            <v>0</v>
          </cell>
          <cell r="AG4376">
            <v>0</v>
          </cell>
        </row>
        <row r="4377">
          <cell r="AC4377">
            <v>0</v>
          </cell>
          <cell r="AG4377">
            <v>0</v>
          </cell>
        </row>
        <row r="4378">
          <cell r="AC4378">
            <v>0</v>
          </cell>
          <cell r="AG4378">
            <v>0</v>
          </cell>
        </row>
        <row r="4379">
          <cell r="AC4379">
            <v>0</v>
          </cell>
          <cell r="AG4379">
            <v>0</v>
          </cell>
        </row>
        <row r="4380">
          <cell r="AC4380">
            <v>0</v>
          </cell>
          <cell r="AG4380">
            <v>0</v>
          </cell>
        </row>
        <row r="4381">
          <cell r="AC4381">
            <v>0</v>
          </cell>
          <cell r="AG4381">
            <v>0</v>
          </cell>
        </row>
        <row r="4382">
          <cell r="AC4382">
            <v>0.40799999999999997</v>
          </cell>
          <cell r="AG4382">
            <v>0.81599999999999995</v>
          </cell>
        </row>
        <row r="4383">
          <cell r="AC4383">
            <v>0</v>
          </cell>
          <cell r="AG4383">
            <v>0</v>
          </cell>
        </row>
        <row r="4384">
          <cell r="AC4384">
            <v>0</v>
          </cell>
          <cell r="AG4384">
            <v>0</v>
          </cell>
        </row>
        <row r="4385">
          <cell r="AC4385">
            <v>0</v>
          </cell>
          <cell r="AG4385">
            <v>0</v>
          </cell>
        </row>
        <row r="4386">
          <cell r="AC4386">
            <v>0</v>
          </cell>
          <cell r="AG4386">
            <v>0</v>
          </cell>
        </row>
        <row r="4387">
          <cell r="AC4387">
            <v>0</v>
          </cell>
          <cell r="AG4387">
            <v>0</v>
          </cell>
        </row>
        <row r="4388">
          <cell r="AC4388">
            <v>0</v>
          </cell>
          <cell r="AG4388">
            <v>0</v>
          </cell>
        </row>
        <row r="4389">
          <cell r="AC4389">
            <v>0.2</v>
          </cell>
          <cell r="AG4389">
            <v>0.39999999999999997</v>
          </cell>
        </row>
        <row r="4390">
          <cell r="AC4390">
            <v>0</v>
          </cell>
          <cell r="AG4390">
            <v>0</v>
          </cell>
        </row>
        <row r="4391">
          <cell r="AC4391">
            <v>0.1</v>
          </cell>
          <cell r="AG4391">
            <v>0.15000000000000002</v>
          </cell>
        </row>
        <row r="4392">
          <cell r="AC4392">
            <v>0</v>
          </cell>
          <cell r="AG4392">
            <v>0</v>
          </cell>
        </row>
        <row r="4393">
          <cell r="AC4393">
            <v>0.4</v>
          </cell>
          <cell r="AG4393">
            <v>0.79999999999999993</v>
          </cell>
        </row>
        <row r="4394">
          <cell r="AC4394">
            <v>0</v>
          </cell>
          <cell r="AG4394">
            <v>0</v>
          </cell>
        </row>
        <row r="4395">
          <cell r="AC4395">
            <v>0</v>
          </cell>
          <cell r="AG4395">
            <v>0</v>
          </cell>
        </row>
        <row r="4396">
          <cell r="AC4396">
            <v>0</v>
          </cell>
          <cell r="AG4396">
            <v>0</v>
          </cell>
        </row>
        <row r="4397">
          <cell r="AC4397">
            <v>1.8</v>
          </cell>
          <cell r="AG4397">
            <v>3.6</v>
          </cell>
        </row>
        <row r="4398">
          <cell r="AC4398">
            <v>0</v>
          </cell>
          <cell r="AG4398">
            <v>0</v>
          </cell>
        </row>
        <row r="4399">
          <cell r="AC4399">
            <v>0</v>
          </cell>
          <cell r="AG4399">
            <v>0</v>
          </cell>
        </row>
        <row r="4400">
          <cell r="AC4400">
            <v>0</v>
          </cell>
          <cell r="AG4400">
            <v>0</v>
          </cell>
        </row>
        <row r="4401">
          <cell r="AC4401">
            <v>0</v>
          </cell>
          <cell r="AG4401">
            <v>0</v>
          </cell>
        </row>
        <row r="4402">
          <cell r="AC4402">
            <v>0</v>
          </cell>
          <cell r="AG4402">
            <v>0</v>
          </cell>
        </row>
        <row r="4403">
          <cell r="AC4403">
            <v>0</v>
          </cell>
          <cell r="AG4403">
            <v>0</v>
          </cell>
        </row>
        <row r="4404">
          <cell r="AC4404">
            <v>0</v>
          </cell>
          <cell r="AG4404">
            <v>0</v>
          </cell>
        </row>
        <row r="4405">
          <cell r="AC4405">
            <v>0</v>
          </cell>
          <cell r="AG4405">
            <v>0</v>
          </cell>
        </row>
        <row r="4406">
          <cell r="AC4406">
            <v>0</v>
          </cell>
          <cell r="AG4406">
            <v>0</v>
          </cell>
        </row>
        <row r="4407">
          <cell r="AC4407">
            <v>0</v>
          </cell>
          <cell r="AG4407">
            <v>0</v>
          </cell>
        </row>
        <row r="4408">
          <cell r="AC4408">
            <v>0</v>
          </cell>
          <cell r="AG4408">
            <v>0</v>
          </cell>
        </row>
        <row r="4409">
          <cell r="AC4409">
            <v>0</v>
          </cell>
          <cell r="AG4409">
            <v>0</v>
          </cell>
        </row>
        <row r="4410">
          <cell r="AC4410">
            <v>0</v>
          </cell>
          <cell r="AG4410">
            <v>0</v>
          </cell>
        </row>
        <row r="4411">
          <cell r="AC4411">
            <v>0</v>
          </cell>
          <cell r="AG4411">
            <v>0</v>
          </cell>
        </row>
        <row r="4412">
          <cell r="AC4412">
            <v>0</v>
          </cell>
          <cell r="AG4412">
            <v>0</v>
          </cell>
        </row>
        <row r="4413">
          <cell r="AC4413">
            <v>0</v>
          </cell>
          <cell r="AG4413">
            <v>0</v>
          </cell>
        </row>
        <row r="4414">
          <cell r="AC4414">
            <v>0</v>
          </cell>
          <cell r="AG4414">
            <v>0</v>
          </cell>
        </row>
        <row r="4415">
          <cell r="AC4415">
            <v>0</v>
          </cell>
          <cell r="AG4415">
            <v>0</v>
          </cell>
        </row>
        <row r="4416">
          <cell r="AC4416">
            <v>0</v>
          </cell>
          <cell r="AG4416">
            <v>0</v>
          </cell>
        </row>
        <row r="4417">
          <cell r="AC4417">
            <v>0</v>
          </cell>
          <cell r="AG4417">
            <v>0</v>
          </cell>
        </row>
        <row r="4418">
          <cell r="AC4418">
            <v>0</v>
          </cell>
          <cell r="AG4418">
            <v>0</v>
          </cell>
        </row>
        <row r="4419">
          <cell r="AC4419">
            <v>0</v>
          </cell>
          <cell r="AG4419">
            <v>0</v>
          </cell>
        </row>
        <row r="4420">
          <cell r="AC4420">
            <v>0</v>
          </cell>
          <cell r="AG4420">
            <v>0</v>
          </cell>
        </row>
        <row r="4421">
          <cell r="AC4421">
            <v>0</v>
          </cell>
          <cell r="AG4421">
            <v>0</v>
          </cell>
        </row>
        <row r="4422">
          <cell r="AC4422">
            <v>0</v>
          </cell>
          <cell r="AG4422">
            <v>0</v>
          </cell>
        </row>
        <row r="4423">
          <cell r="AC4423">
            <v>0</v>
          </cell>
          <cell r="AG4423">
            <v>0</v>
          </cell>
        </row>
        <row r="4424">
          <cell r="AC4424">
            <v>2</v>
          </cell>
          <cell r="AG4424">
            <v>4</v>
          </cell>
        </row>
        <row r="4425">
          <cell r="AC4425">
            <v>0</v>
          </cell>
          <cell r="AG4425">
            <v>0</v>
          </cell>
        </row>
        <row r="4426">
          <cell r="AC4426">
            <v>0</v>
          </cell>
          <cell r="AG4426">
            <v>0</v>
          </cell>
        </row>
        <row r="4427">
          <cell r="AC4427">
            <v>0</v>
          </cell>
          <cell r="AG4427">
            <v>0</v>
          </cell>
        </row>
        <row r="4428">
          <cell r="AC4428">
            <v>0</v>
          </cell>
          <cell r="AG4428">
            <v>0</v>
          </cell>
        </row>
        <row r="4429">
          <cell r="AC4429">
            <v>0</v>
          </cell>
          <cell r="AG4429">
            <v>0</v>
          </cell>
        </row>
        <row r="4430">
          <cell r="AC4430">
            <v>0</v>
          </cell>
          <cell r="AG4430">
            <v>0</v>
          </cell>
        </row>
        <row r="4431">
          <cell r="AC4431">
            <v>0</v>
          </cell>
          <cell r="AG4431">
            <v>0</v>
          </cell>
        </row>
        <row r="4432">
          <cell r="AC4432">
            <v>0</v>
          </cell>
          <cell r="AG4432">
            <v>0</v>
          </cell>
        </row>
        <row r="4433">
          <cell r="AC4433">
            <v>0</v>
          </cell>
          <cell r="AG4433">
            <v>0</v>
          </cell>
        </row>
        <row r="4434">
          <cell r="AC4434">
            <v>0</v>
          </cell>
          <cell r="AG4434">
            <v>0</v>
          </cell>
        </row>
        <row r="4435">
          <cell r="AC4435">
            <v>0</v>
          </cell>
          <cell r="AG4435">
            <v>0</v>
          </cell>
        </row>
        <row r="4436">
          <cell r="AC4436">
            <v>0</v>
          </cell>
          <cell r="AG4436">
            <v>0</v>
          </cell>
        </row>
        <row r="4437">
          <cell r="AC4437">
            <v>0</v>
          </cell>
          <cell r="AG4437">
            <v>0</v>
          </cell>
        </row>
        <row r="4438">
          <cell r="AC4438">
            <v>0</v>
          </cell>
          <cell r="AG4438">
            <v>0</v>
          </cell>
        </row>
        <row r="4439">
          <cell r="AC4439">
            <v>0</v>
          </cell>
          <cell r="AG4439">
            <v>0</v>
          </cell>
        </row>
        <row r="4440">
          <cell r="AC4440">
            <v>6.8</v>
          </cell>
          <cell r="AG4440">
            <v>13.599999999999998</v>
          </cell>
        </row>
        <row r="4441">
          <cell r="AC4441">
            <v>0</v>
          </cell>
          <cell r="AG4441">
            <v>0</v>
          </cell>
        </row>
        <row r="4442">
          <cell r="AC4442">
            <v>0.04</v>
          </cell>
          <cell r="AG4442">
            <v>0.08</v>
          </cell>
        </row>
        <row r="4443">
          <cell r="AC4443">
            <v>0</v>
          </cell>
          <cell r="AG4443">
            <v>0</v>
          </cell>
        </row>
        <row r="4444">
          <cell r="AC4444">
            <v>0</v>
          </cell>
          <cell r="AG4444">
            <v>0</v>
          </cell>
        </row>
        <row r="4445">
          <cell r="AC4445">
            <v>0</v>
          </cell>
          <cell r="AG4445">
            <v>0</v>
          </cell>
        </row>
        <row r="4446">
          <cell r="AC4446">
            <v>0</v>
          </cell>
          <cell r="AG4446">
            <v>0</v>
          </cell>
        </row>
        <row r="4447">
          <cell r="AC4447">
            <v>0.12</v>
          </cell>
          <cell r="AG4447">
            <v>0.12</v>
          </cell>
        </row>
        <row r="4448">
          <cell r="AC4448">
            <v>0</v>
          </cell>
          <cell r="AG4448">
            <v>0</v>
          </cell>
        </row>
        <row r="4449">
          <cell r="AC4449">
            <v>0</v>
          </cell>
          <cell r="AG4449">
            <v>0</v>
          </cell>
        </row>
        <row r="4450">
          <cell r="AC4450">
            <v>0</v>
          </cell>
          <cell r="AG4450">
            <v>0</v>
          </cell>
        </row>
        <row r="4451">
          <cell r="AC4451">
            <v>0</v>
          </cell>
          <cell r="AG4451">
            <v>0</v>
          </cell>
        </row>
        <row r="4452">
          <cell r="AC4452">
            <v>0</v>
          </cell>
          <cell r="AG4452">
            <v>0</v>
          </cell>
        </row>
        <row r="4453">
          <cell r="AC4453">
            <v>0</v>
          </cell>
          <cell r="AG4453">
            <v>0</v>
          </cell>
        </row>
        <row r="4454">
          <cell r="AC4454">
            <v>0</v>
          </cell>
          <cell r="AG4454">
            <v>0</v>
          </cell>
        </row>
        <row r="4455">
          <cell r="AC4455">
            <v>0</v>
          </cell>
          <cell r="AG4455">
            <v>0</v>
          </cell>
        </row>
        <row r="4456">
          <cell r="AC4456">
            <v>0</v>
          </cell>
          <cell r="AG4456">
            <v>0</v>
          </cell>
        </row>
        <row r="4457">
          <cell r="AC4457">
            <v>0</v>
          </cell>
          <cell r="AG4457">
            <v>0</v>
          </cell>
        </row>
        <row r="4458">
          <cell r="AC4458">
            <v>0</v>
          </cell>
          <cell r="AG4458">
            <v>0</v>
          </cell>
        </row>
        <row r="4459">
          <cell r="AC4459">
            <v>0</v>
          </cell>
          <cell r="AG4459">
            <v>0</v>
          </cell>
        </row>
        <row r="4460">
          <cell r="AC4460">
            <v>0</v>
          </cell>
          <cell r="AG4460">
            <v>0</v>
          </cell>
        </row>
        <row r="4461">
          <cell r="AC4461">
            <v>0</v>
          </cell>
          <cell r="AG4461">
            <v>0</v>
          </cell>
        </row>
        <row r="4462">
          <cell r="AC4462">
            <v>0</v>
          </cell>
          <cell r="AG4462">
            <v>0</v>
          </cell>
        </row>
        <row r="4463">
          <cell r="AC4463">
            <v>0</v>
          </cell>
          <cell r="AG4463">
            <v>0</v>
          </cell>
        </row>
        <row r="4464">
          <cell r="AC4464">
            <v>0</v>
          </cell>
          <cell r="AG4464">
            <v>0</v>
          </cell>
        </row>
        <row r="4465">
          <cell r="AC4465">
            <v>4.6276520000000002E-2</v>
          </cell>
          <cell r="AG4465">
            <v>9.4965560000000018E-2</v>
          </cell>
        </row>
        <row r="4466">
          <cell r="AC4466">
            <v>8.959138572563635</v>
          </cell>
          <cell r="AG4466">
            <v>18.385341241327271</v>
          </cell>
        </row>
        <row r="4467">
          <cell r="AC4467">
            <v>0</v>
          </cell>
          <cell r="AG4467">
            <v>0</v>
          </cell>
        </row>
        <row r="4468">
          <cell r="AC4468">
            <v>0.575454545454544</v>
          </cell>
          <cell r="AG4468">
            <v>1.180909090909088</v>
          </cell>
        </row>
        <row r="4469">
          <cell r="AC4469">
            <v>29.301653213796364</v>
          </cell>
          <cell r="AG4469">
            <v>60.130880765752728</v>
          </cell>
        </row>
        <row r="4470">
          <cell r="AC4470">
            <v>9.1868631999999995</v>
          </cell>
          <cell r="AG4470">
            <v>18.373726399999999</v>
          </cell>
        </row>
        <row r="4471">
          <cell r="AC4471">
            <v>0</v>
          </cell>
          <cell r="AG4471">
            <v>0</v>
          </cell>
        </row>
        <row r="4472">
          <cell r="AC4472">
            <v>11.711242478736818</v>
          </cell>
          <cell r="AG4472">
            <v>24.033023664895932</v>
          </cell>
        </row>
        <row r="4473">
          <cell r="AC4473">
            <v>3.1871239558037878</v>
          </cell>
          <cell r="AG4473">
            <v>6.5404012931897633</v>
          </cell>
        </row>
        <row r="4474">
          <cell r="AC4474">
            <v>4.2511810197814661</v>
          </cell>
          <cell r="AG4474">
            <v>8.7239875903572255</v>
          </cell>
        </row>
        <row r="4475">
          <cell r="AC4475">
            <v>8.7799558011123651</v>
          </cell>
          <cell r="AG4475">
            <v>18.017634416500727</v>
          </cell>
        </row>
        <row r="4476">
          <cell r="AC4476">
            <v>0</v>
          </cell>
          <cell r="AG4476">
            <v>0</v>
          </cell>
        </row>
        <row r="4477">
          <cell r="AC4477">
            <v>104.7798992</v>
          </cell>
          <cell r="AG4477">
            <v>215.02225760000005</v>
          </cell>
        </row>
        <row r="4478">
          <cell r="AC4478">
            <v>5.7912451069112647</v>
          </cell>
          <cell r="AG4478">
            <v>11.901008694702647</v>
          </cell>
        </row>
        <row r="4479">
          <cell r="AC4479">
            <v>0</v>
          </cell>
          <cell r="AG4479">
            <v>0</v>
          </cell>
        </row>
        <row r="4480">
          <cell r="AC4480">
            <v>0</v>
          </cell>
          <cell r="AG4480">
            <v>0</v>
          </cell>
        </row>
        <row r="4481">
          <cell r="AC4481">
            <v>0</v>
          </cell>
          <cell r="AG4481">
            <v>0</v>
          </cell>
        </row>
        <row r="4482">
          <cell r="AC4482">
            <v>0</v>
          </cell>
          <cell r="AG4482">
            <v>0</v>
          </cell>
        </row>
        <row r="4483">
          <cell r="AC4483">
            <v>0.71669451052800004</v>
          </cell>
          <cell r="AG4483">
            <v>1.4707522419840002</v>
          </cell>
        </row>
        <row r="4484">
          <cell r="AC4484">
            <v>0</v>
          </cell>
          <cell r="AG4484">
            <v>0</v>
          </cell>
        </row>
        <row r="4485">
          <cell r="AC4485">
            <v>6.0261599999999991</v>
          </cell>
          <cell r="AG4485">
            <v>12.366479999999997</v>
          </cell>
        </row>
        <row r="4486">
          <cell r="AC4486">
            <v>0.44</v>
          </cell>
          <cell r="AG4486">
            <v>0.88</v>
          </cell>
        </row>
        <row r="4487">
          <cell r="AC4487">
            <v>0</v>
          </cell>
          <cell r="AG4487">
            <v>0</v>
          </cell>
        </row>
        <row r="4488">
          <cell r="AC4488">
            <v>7.531874999999999E-2</v>
          </cell>
          <cell r="AG4488">
            <v>0.10879374999999997</v>
          </cell>
        </row>
        <row r="4489">
          <cell r="AC4489">
            <v>0</v>
          </cell>
          <cell r="AG4489">
            <v>0</v>
          </cell>
        </row>
        <row r="4490">
          <cell r="AC4490">
            <v>0</v>
          </cell>
          <cell r="AG4490">
            <v>0</v>
          </cell>
        </row>
        <row r="4491">
          <cell r="AC4491">
            <v>0</v>
          </cell>
          <cell r="AG4491">
            <v>0</v>
          </cell>
        </row>
        <row r="4492">
          <cell r="AC4492">
            <v>0</v>
          </cell>
          <cell r="AG4492">
            <v>0</v>
          </cell>
        </row>
        <row r="4493">
          <cell r="AC4493">
            <v>0</v>
          </cell>
          <cell r="AG4493">
            <v>0</v>
          </cell>
        </row>
        <row r="4494">
          <cell r="AC4494">
            <v>0.6</v>
          </cell>
          <cell r="AG4494">
            <v>1.2</v>
          </cell>
        </row>
        <row r="4495">
          <cell r="AC4495">
            <v>0</v>
          </cell>
          <cell r="AG4495">
            <v>0</v>
          </cell>
        </row>
        <row r="4496">
          <cell r="AC4496">
            <v>0</v>
          </cell>
          <cell r="AG4496">
            <v>0</v>
          </cell>
        </row>
        <row r="4497">
          <cell r="AC4497">
            <v>0</v>
          </cell>
          <cell r="AG4497">
            <v>0</v>
          </cell>
        </row>
        <row r="4498">
          <cell r="AC4498">
            <v>0</v>
          </cell>
          <cell r="AG4498">
            <v>0</v>
          </cell>
        </row>
        <row r="4499">
          <cell r="AC4499">
            <v>0</v>
          </cell>
          <cell r="AG4499">
            <v>0</v>
          </cell>
        </row>
        <row r="4500">
          <cell r="AC4500">
            <v>0</v>
          </cell>
          <cell r="AG4500">
            <v>0</v>
          </cell>
        </row>
        <row r="4501">
          <cell r="AC4501">
            <v>0</v>
          </cell>
          <cell r="AG4501">
            <v>0</v>
          </cell>
        </row>
        <row r="4502">
          <cell r="AC4502">
            <v>0</v>
          </cell>
          <cell r="AG4502">
            <v>0</v>
          </cell>
        </row>
        <row r="4503">
          <cell r="AC4503">
            <v>0</v>
          </cell>
          <cell r="AG4503">
            <v>0</v>
          </cell>
        </row>
        <row r="4504">
          <cell r="AC4504">
            <v>0</v>
          </cell>
          <cell r="AG4504">
            <v>0</v>
          </cell>
        </row>
        <row r="4505">
          <cell r="AC4505">
            <v>0</v>
          </cell>
          <cell r="AG4505">
            <v>0</v>
          </cell>
        </row>
        <row r="4506">
          <cell r="AC4506">
            <v>0</v>
          </cell>
          <cell r="AG4506">
            <v>0</v>
          </cell>
        </row>
        <row r="4507">
          <cell r="AC4507">
            <v>0</v>
          </cell>
          <cell r="AG4507">
            <v>0</v>
          </cell>
        </row>
        <row r="4508">
          <cell r="AC4508">
            <v>0</v>
          </cell>
          <cell r="AG4508">
            <v>0</v>
          </cell>
        </row>
        <row r="4509">
          <cell r="AC4509">
            <v>0</v>
          </cell>
          <cell r="AG4509">
            <v>0</v>
          </cell>
        </row>
        <row r="4510">
          <cell r="AC4510">
            <v>0.8</v>
          </cell>
          <cell r="AG4510">
            <v>1.5999999999999999</v>
          </cell>
        </row>
        <row r="4511">
          <cell r="AC4511">
            <v>0</v>
          </cell>
          <cell r="AG4511">
            <v>0</v>
          </cell>
        </row>
        <row r="4512">
          <cell r="AC4512">
            <v>0</v>
          </cell>
          <cell r="AG4512">
            <v>0</v>
          </cell>
        </row>
        <row r="4513">
          <cell r="AC4513">
            <v>6.16</v>
          </cell>
          <cell r="AG4513">
            <v>12.32</v>
          </cell>
        </row>
        <row r="4514">
          <cell r="AC4514">
            <v>0</v>
          </cell>
          <cell r="AG4514">
            <v>0</v>
          </cell>
        </row>
        <row r="4515">
          <cell r="AC4515">
            <v>0</v>
          </cell>
          <cell r="AG4515">
            <v>0</v>
          </cell>
        </row>
        <row r="4516">
          <cell r="AC4516">
            <v>0</v>
          </cell>
          <cell r="AG4516">
            <v>0</v>
          </cell>
        </row>
        <row r="4517">
          <cell r="AC4517">
            <v>0.2</v>
          </cell>
          <cell r="AG4517">
            <v>0.39999999999999997</v>
          </cell>
        </row>
        <row r="4518">
          <cell r="AC4518">
            <v>0</v>
          </cell>
          <cell r="AG4518">
            <v>0</v>
          </cell>
        </row>
        <row r="4519">
          <cell r="AC4519">
            <v>0</v>
          </cell>
          <cell r="AG4519">
            <v>0</v>
          </cell>
        </row>
        <row r="4520">
          <cell r="AC4520">
            <v>1.504</v>
          </cell>
          <cell r="AG4520">
            <v>3.0079999999999996</v>
          </cell>
        </row>
        <row r="4521">
          <cell r="AC4521">
            <v>0</v>
          </cell>
          <cell r="AG4521">
            <v>0</v>
          </cell>
        </row>
        <row r="4522">
          <cell r="AC4522">
            <v>0.6</v>
          </cell>
          <cell r="AG4522">
            <v>1.2</v>
          </cell>
        </row>
        <row r="4523">
          <cell r="AC4523">
            <v>0</v>
          </cell>
          <cell r="AG4523">
            <v>0</v>
          </cell>
        </row>
        <row r="4524">
          <cell r="AC4524">
            <v>0.6</v>
          </cell>
          <cell r="AG4524">
            <v>1.2</v>
          </cell>
        </row>
        <row r="4525">
          <cell r="AC4525">
            <v>0</v>
          </cell>
          <cell r="AG4525">
            <v>0</v>
          </cell>
        </row>
        <row r="4526">
          <cell r="AC4526">
            <v>0</v>
          </cell>
          <cell r="AG4526">
            <v>0</v>
          </cell>
        </row>
        <row r="4527">
          <cell r="AC4527">
            <v>0.26</v>
          </cell>
          <cell r="AG4527">
            <v>0.52</v>
          </cell>
        </row>
        <row r="4528">
          <cell r="AC4528">
            <v>0.72</v>
          </cell>
          <cell r="AG4528">
            <v>1.4399999999999997</v>
          </cell>
        </row>
        <row r="4529">
          <cell r="AC4529">
            <v>0</v>
          </cell>
          <cell r="AG4529">
            <v>0</v>
          </cell>
        </row>
        <row r="4530">
          <cell r="AC4530">
            <v>0</v>
          </cell>
          <cell r="AG4530">
            <v>0</v>
          </cell>
        </row>
        <row r="4531">
          <cell r="AC4531">
            <v>0</v>
          </cell>
          <cell r="AG4531">
            <v>0</v>
          </cell>
        </row>
        <row r="4532">
          <cell r="AC4532">
            <v>0</v>
          </cell>
          <cell r="AG4532">
            <v>0</v>
          </cell>
        </row>
        <row r="4533">
          <cell r="AC4533">
            <v>0</v>
          </cell>
          <cell r="AG4533">
            <v>0</v>
          </cell>
        </row>
        <row r="4534">
          <cell r="AC4534">
            <v>6.04</v>
          </cell>
          <cell r="AG4534">
            <v>12.479999999999999</v>
          </cell>
        </row>
        <row r="4535">
          <cell r="AC4535">
            <v>0</v>
          </cell>
          <cell r="AG4535">
            <v>0</v>
          </cell>
        </row>
        <row r="4536">
          <cell r="AC4536">
            <v>0</v>
          </cell>
          <cell r="AG4536">
            <v>0</v>
          </cell>
        </row>
        <row r="4537">
          <cell r="AC4537">
            <v>0</v>
          </cell>
          <cell r="AG4537">
            <v>0</v>
          </cell>
        </row>
        <row r="4538">
          <cell r="AC4538">
            <v>0</v>
          </cell>
          <cell r="AG4538">
            <v>0</v>
          </cell>
        </row>
        <row r="4539">
          <cell r="AC4539">
            <v>0</v>
          </cell>
          <cell r="AG4539">
            <v>0</v>
          </cell>
        </row>
        <row r="4540">
          <cell r="AC4540">
            <v>0</v>
          </cell>
          <cell r="AG4540">
            <v>0</v>
          </cell>
        </row>
        <row r="4541">
          <cell r="AC4541">
            <v>0</v>
          </cell>
          <cell r="AG4541">
            <v>0</v>
          </cell>
        </row>
        <row r="4542">
          <cell r="AC4542">
            <v>0</v>
          </cell>
          <cell r="AG4542">
            <v>0</v>
          </cell>
        </row>
        <row r="4543">
          <cell r="AC4543">
            <v>0</v>
          </cell>
          <cell r="AG4543">
            <v>0</v>
          </cell>
        </row>
        <row r="4544">
          <cell r="AC4544">
            <v>0</v>
          </cell>
          <cell r="AG4544">
            <v>0</v>
          </cell>
        </row>
        <row r="4545">
          <cell r="AC4545">
            <v>0</v>
          </cell>
          <cell r="AG4545">
            <v>0</v>
          </cell>
        </row>
        <row r="4546">
          <cell r="AC4546">
            <v>0</v>
          </cell>
          <cell r="AG4546">
            <v>0</v>
          </cell>
        </row>
        <row r="4547">
          <cell r="AC4547">
            <v>0</v>
          </cell>
          <cell r="AG4547">
            <v>0</v>
          </cell>
        </row>
        <row r="4548">
          <cell r="AC4548">
            <v>0</v>
          </cell>
          <cell r="AG4548">
            <v>0</v>
          </cell>
        </row>
        <row r="4549">
          <cell r="AC4549">
            <v>0</v>
          </cell>
          <cell r="AG4549">
            <v>0</v>
          </cell>
        </row>
        <row r="4550">
          <cell r="AC4550">
            <v>0</v>
          </cell>
          <cell r="AG4550">
            <v>0</v>
          </cell>
        </row>
        <row r="4551">
          <cell r="AC4551">
            <v>0</v>
          </cell>
          <cell r="AG4551">
            <v>0</v>
          </cell>
        </row>
        <row r="4552">
          <cell r="AC4552">
            <v>0</v>
          </cell>
          <cell r="AG4552">
            <v>0</v>
          </cell>
        </row>
        <row r="4553">
          <cell r="AC4553">
            <v>0</v>
          </cell>
          <cell r="AG4553">
            <v>0</v>
          </cell>
        </row>
        <row r="4554">
          <cell r="AC4554">
            <v>0</v>
          </cell>
          <cell r="AG4554">
            <v>0</v>
          </cell>
        </row>
        <row r="4555">
          <cell r="AC4555">
            <v>0</v>
          </cell>
          <cell r="AG4555">
            <v>0</v>
          </cell>
        </row>
        <row r="4556">
          <cell r="AC4556">
            <v>0</v>
          </cell>
          <cell r="AG4556">
            <v>0</v>
          </cell>
        </row>
        <row r="4557">
          <cell r="AC4557">
            <v>0</v>
          </cell>
          <cell r="AG4557">
            <v>0</v>
          </cell>
        </row>
        <row r="4558">
          <cell r="AC4558">
            <v>0</v>
          </cell>
          <cell r="AG4558">
            <v>0</v>
          </cell>
        </row>
        <row r="4559">
          <cell r="AC4559">
            <v>0</v>
          </cell>
          <cell r="AG4559">
            <v>0</v>
          </cell>
        </row>
        <row r="4560">
          <cell r="AC4560">
            <v>0</v>
          </cell>
          <cell r="AG4560">
            <v>0</v>
          </cell>
        </row>
        <row r="4561">
          <cell r="AC4561">
            <v>0</v>
          </cell>
          <cell r="AG4561">
            <v>0</v>
          </cell>
        </row>
        <row r="4562">
          <cell r="AC4562">
            <v>0</v>
          </cell>
          <cell r="AG4562">
            <v>0</v>
          </cell>
        </row>
        <row r="4563">
          <cell r="AC4563">
            <v>0</v>
          </cell>
          <cell r="AG4563">
            <v>0</v>
          </cell>
        </row>
        <row r="4564">
          <cell r="AC4564">
            <v>0</v>
          </cell>
          <cell r="AG4564">
            <v>0</v>
          </cell>
        </row>
        <row r="4565">
          <cell r="AC4565">
            <v>0</v>
          </cell>
          <cell r="AG4565">
            <v>0</v>
          </cell>
        </row>
        <row r="4566">
          <cell r="AC4566">
            <v>0</v>
          </cell>
          <cell r="AG4566">
            <v>0</v>
          </cell>
        </row>
        <row r="4567">
          <cell r="AC4567">
            <v>0</v>
          </cell>
          <cell r="AG4567">
            <v>0</v>
          </cell>
        </row>
        <row r="4568">
          <cell r="AC4568">
            <v>0</v>
          </cell>
          <cell r="AG4568">
            <v>0</v>
          </cell>
        </row>
        <row r="4569">
          <cell r="AC4569">
            <v>0</v>
          </cell>
          <cell r="AG4569">
            <v>0</v>
          </cell>
        </row>
        <row r="4570">
          <cell r="AC4570">
            <v>0</v>
          </cell>
          <cell r="AG4570">
            <v>0</v>
          </cell>
        </row>
        <row r="4571">
          <cell r="AC4571">
            <v>9.2149999999999999</v>
          </cell>
          <cell r="AG4571">
            <v>18.430000000000003</v>
          </cell>
        </row>
        <row r="4572">
          <cell r="AC4572">
            <v>0</v>
          </cell>
          <cell r="AG4572">
            <v>0</v>
          </cell>
        </row>
        <row r="4573">
          <cell r="AC4573">
            <v>0.30563999999999997</v>
          </cell>
          <cell r="AG4573">
            <v>0.61127999999999993</v>
          </cell>
        </row>
        <row r="4574">
          <cell r="AC4574">
            <v>0</v>
          </cell>
          <cell r="AG4574">
            <v>0</v>
          </cell>
        </row>
        <row r="4575">
          <cell r="AC4575">
            <v>0</v>
          </cell>
          <cell r="AG4575">
            <v>0</v>
          </cell>
        </row>
        <row r="4576">
          <cell r="AC4576">
            <v>0</v>
          </cell>
          <cell r="AG4576">
            <v>0</v>
          </cell>
        </row>
        <row r="4577">
          <cell r="AC4577">
            <v>0</v>
          </cell>
          <cell r="AG4577">
            <v>0</v>
          </cell>
        </row>
        <row r="4578">
          <cell r="AC4578">
            <v>0.2</v>
          </cell>
          <cell r="AG4578">
            <v>0.39999999999999997</v>
          </cell>
        </row>
        <row r="4579">
          <cell r="AC4579">
            <v>0</v>
          </cell>
          <cell r="AG4579">
            <v>0</v>
          </cell>
        </row>
        <row r="4580">
          <cell r="AC4580">
            <v>0</v>
          </cell>
          <cell r="AG4580">
            <v>0</v>
          </cell>
        </row>
        <row r="4581">
          <cell r="AC4581">
            <v>0</v>
          </cell>
          <cell r="AG4581">
            <v>0</v>
          </cell>
        </row>
        <row r="4582">
          <cell r="AC4582">
            <v>0</v>
          </cell>
          <cell r="AG4582">
            <v>0</v>
          </cell>
        </row>
        <row r="4583">
          <cell r="AC4583">
            <v>0</v>
          </cell>
          <cell r="AG4583">
            <v>0</v>
          </cell>
        </row>
        <row r="4584">
          <cell r="AC4584">
            <v>0</v>
          </cell>
          <cell r="AG4584">
            <v>0</v>
          </cell>
        </row>
        <row r="4585">
          <cell r="AC4585">
            <v>0</v>
          </cell>
          <cell r="AG4585">
            <v>0</v>
          </cell>
        </row>
        <row r="4586">
          <cell r="AC4586">
            <v>0</v>
          </cell>
          <cell r="AG4586">
            <v>0</v>
          </cell>
        </row>
        <row r="4587">
          <cell r="AC4587">
            <v>0</v>
          </cell>
          <cell r="AG4587">
            <v>0</v>
          </cell>
        </row>
        <row r="4588">
          <cell r="AC4588">
            <v>0</v>
          </cell>
          <cell r="AG4588">
            <v>0</v>
          </cell>
        </row>
        <row r="4589">
          <cell r="AC4589">
            <v>0</v>
          </cell>
          <cell r="AG4589">
            <v>0</v>
          </cell>
        </row>
        <row r="4590">
          <cell r="AC4590">
            <v>0</v>
          </cell>
          <cell r="AG4590">
            <v>0</v>
          </cell>
        </row>
        <row r="4591">
          <cell r="AC4591">
            <v>0</v>
          </cell>
          <cell r="AG4591">
            <v>0</v>
          </cell>
        </row>
        <row r="4592">
          <cell r="AC4592">
            <v>0</v>
          </cell>
          <cell r="AG4592">
            <v>0</v>
          </cell>
        </row>
        <row r="4593">
          <cell r="AC4593">
            <v>0</v>
          </cell>
          <cell r="AG4593">
            <v>0</v>
          </cell>
        </row>
        <row r="4594">
          <cell r="AC4594">
            <v>0</v>
          </cell>
          <cell r="AG4594">
            <v>0</v>
          </cell>
        </row>
        <row r="4595">
          <cell r="AC4595">
            <v>0</v>
          </cell>
          <cell r="AG4595">
            <v>0</v>
          </cell>
        </row>
        <row r="4596">
          <cell r="AC4596">
            <v>8.2919999999999994E-2</v>
          </cell>
          <cell r="AG4596">
            <v>0.16583999999999999</v>
          </cell>
        </row>
        <row r="4597">
          <cell r="AC4597">
            <v>4.1576885101818197</v>
          </cell>
          <cell r="AG4597">
            <v>8.5317611123636397</v>
          </cell>
        </row>
        <row r="4598">
          <cell r="AC4598">
            <v>0</v>
          </cell>
          <cell r="AG4598">
            <v>0</v>
          </cell>
        </row>
        <row r="4599">
          <cell r="AC4599">
            <v>0.24957847272727279</v>
          </cell>
          <cell r="AG4599">
            <v>0.51216814545454559</v>
          </cell>
        </row>
        <row r="4600">
          <cell r="AC4600">
            <v>13.598087127418179</v>
          </cell>
          <cell r="AG4600">
            <v>27.903877520436364</v>
          </cell>
        </row>
        <row r="4601">
          <cell r="AC4601">
            <v>4.2595139999999994</v>
          </cell>
          <cell r="AG4601">
            <v>8.5190279999999987</v>
          </cell>
        </row>
        <row r="4602">
          <cell r="AC4602">
            <v>0</v>
          </cell>
          <cell r="AG4602">
            <v>0</v>
          </cell>
        </row>
        <row r="4603">
          <cell r="AC4603">
            <v>5.434863843150076</v>
          </cell>
          <cell r="AG4603">
            <v>11.152581506388813</v>
          </cell>
        </row>
        <row r="4604">
          <cell r="AC4604">
            <v>1.4790561106120803</v>
          </cell>
          <cell r="AG4604">
            <v>3.0350886981122409</v>
          </cell>
        </row>
        <row r="4605">
          <cell r="AC4605">
            <v>1.9728555750634764</v>
          </cell>
          <cell r="AG4605">
            <v>4.0483870868191358</v>
          </cell>
        </row>
        <row r="4606">
          <cell r="AC4606">
            <v>4.0745347399781799</v>
          </cell>
          <cell r="AG4606">
            <v>8.3611258901163588</v>
          </cell>
        </row>
        <row r="4607">
          <cell r="AC4607">
            <v>0</v>
          </cell>
          <cell r="AG4607">
            <v>0</v>
          </cell>
        </row>
        <row r="4608">
          <cell r="AC4608">
            <v>48.581484000000003</v>
          </cell>
          <cell r="AG4608">
            <v>99.69565200000001</v>
          </cell>
        </row>
        <row r="4609">
          <cell r="AC4609">
            <v>2.2061886121566721</v>
          </cell>
          <cell r="AG4609">
            <v>4.5337175979819611</v>
          </cell>
        </row>
        <row r="4610">
          <cell r="AC4610">
            <v>0</v>
          </cell>
          <cell r="AG4610">
            <v>0</v>
          </cell>
        </row>
        <row r="4611">
          <cell r="AC4611">
            <v>0</v>
          </cell>
          <cell r="AG4611">
            <v>0</v>
          </cell>
        </row>
        <row r="4612">
          <cell r="AC4612">
            <v>0</v>
          </cell>
          <cell r="AG4612">
            <v>0</v>
          </cell>
        </row>
        <row r="4613">
          <cell r="AC4613">
            <v>0</v>
          </cell>
          <cell r="AG4613">
            <v>0</v>
          </cell>
        </row>
        <row r="4614">
          <cell r="AC4614">
            <v>0.33229735055999998</v>
          </cell>
          <cell r="AG4614">
            <v>0.68191825967999997</v>
          </cell>
        </row>
        <row r="4615">
          <cell r="AC4615">
            <v>0</v>
          </cell>
          <cell r="AG4615">
            <v>0</v>
          </cell>
        </row>
        <row r="4616">
          <cell r="AC4616">
            <v>2.2598099999999999</v>
          </cell>
          <cell r="AG4616">
            <v>4.6374300000000002</v>
          </cell>
        </row>
        <row r="4617">
          <cell r="AC4617">
            <v>0</v>
          </cell>
          <cell r="AG4617">
            <v>0</v>
          </cell>
        </row>
        <row r="4618">
          <cell r="AC4618">
            <v>0</v>
          </cell>
          <cell r="AG4618">
            <v>0</v>
          </cell>
        </row>
        <row r="4619">
          <cell r="AC4619">
            <v>7.531874999999999E-2</v>
          </cell>
          <cell r="AG4619">
            <v>0.10879374999999997</v>
          </cell>
        </row>
        <row r="4620">
          <cell r="AC4620">
            <v>0</v>
          </cell>
          <cell r="AG4620">
            <v>0</v>
          </cell>
        </row>
        <row r="4621">
          <cell r="AC4621">
            <v>0</v>
          </cell>
          <cell r="AG4621">
            <v>0</v>
          </cell>
        </row>
        <row r="4622">
          <cell r="AC4622">
            <v>0</v>
          </cell>
          <cell r="AG4622">
            <v>0</v>
          </cell>
        </row>
        <row r="4623">
          <cell r="AC4623">
            <v>0</v>
          </cell>
          <cell r="AG4623">
            <v>0</v>
          </cell>
        </row>
        <row r="4624">
          <cell r="AC4624">
            <v>0</v>
          </cell>
          <cell r="AG4624">
            <v>0</v>
          </cell>
        </row>
        <row r="4625">
          <cell r="AC4625">
            <v>0</v>
          </cell>
          <cell r="AG4625">
            <v>0</v>
          </cell>
        </row>
        <row r="4626">
          <cell r="AC4626">
            <v>0</v>
          </cell>
          <cell r="AG4626">
            <v>0</v>
          </cell>
        </row>
        <row r="4627">
          <cell r="AC4627">
            <v>0</v>
          </cell>
          <cell r="AG4627">
            <v>0</v>
          </cell>
        </row>
        <row r="4628">
          <cell r="AC4628">
            <v>0</v>
          </cell>
          <cell r="AG4628">
            <v>0</v>
          </cell>
        </row>
        <row r="4629">
          <cell r="AC4629">
            <v>0</v>
          </cell>
          <cell r="AG4629">
            <v>0</v>
          </cell>
        </row>
        <row r="4630">
          <cell r="AC4630">
            <v>0</v>
          </cell>
          <cell r="AG4630">
            <v>0</v>
          </cell>
        </row>
        <row r="4631">
          <cell r="AC4631">
            <v>0</v>
          </cell>
          <cell r="AG4631">
            <v>0</v>
          </cell>
        </row>
        <row r="4632">
          <cell r="AC4632">
            <v>0.44011671989999995</v>
          </cell>
          <cell r="AG4632">
            <v>0.8802334397999998</v>
          </cell>
        </row>
        <row r="4633">
          <cell r="AC4633">
            <v>0.4</v>
          </cell>
          <cell r="AG4633">
            <v>0.79999999999999993</v>
          </cell>
        </row>
        <row r="4634">
          <cell r="AC4634">
            <v>0</v>
          </cell>
          <cell r="AG4634">
            <v>0</v>
          </cell>
        </row>
        <row r="4635">
          <cell r="AC4635">
            <v>0</v>
          </cell>
          <cell r="AG4635">
            <v>0</v>
          </cell>
        </row>
        <row r="4636">
          <cell r="AC4636">
            <v>0</v>
          </cell>
          <cell r="AG4636">
            <v>0</v>
          </cell>
        </row>
        <row r="4637">
          <cell r="AC4637">
            <v>0</v>
          </cell>
          <cell r="AG4637">
            <v>0</v>
          </cell>
        </row>
        <row r="4638">
          <cell r="AC4638">
            <v>0</v>
          </cell>
          <cell r="AG4638">
            <v>0</v>
          </cell>
        </row>
        <row r="4639">
          <cell r="AC4639">
            <v>0</v>
          </cell>
          <cell r="AG4639">
            <v>0</v>
          </cell>
        </row>
        <row r="4640">
          <cell r="AC4640">
            <v>0</v>
          </cell>
          <cell r="AG4640">
            <v>0</v>
          </cell>
        </row>
        <row r="4641">
          <cell r="AC4641">
            <v>0</v>
          </cell>
          <cell r="AG4641">
            <v>0</v>
          </cell>
        </row>
        <row r="4642">
          <cell r="AC4642">
            <v>0</v>
          </cell>
          <cell r="AG4642">
            <v>0</v>
          </cell>
        </row>
        <row r="4643">
          <cell r="AC4643">
            <v>0</v>
          </cell>
          <cell r="AG4643">
            <v>0</v>
          </cell>
        </row>
        <row r="4644">
          <cell r="AC4644">
            <v>8.4</v>
          </cell>
          <cell r="AG4644">
            <v>16.8</v>
          </cell>
        </row>
        <row r="4645">
          <cell r="AC4645">
            <v>0</v>
          </cell>
          <cell r="AG4645">
            <v>0</v>
          </cell>
        </row>
        <row r="4646">
          <cell r="AC4646">
            <v>0</v>
          </cell>
          <cell r="AG4646">
            <v>0</v>
          </cell>
        </row>
        <row r="4647">
          <cell r="AC4647">
            <v>0</v>
          </cell>
          <cell r="AG4647">
            <v>0</v>
          </cell>
        </row>
        <row r="4648">
          <cell r="AC4648">
            <v>0</v>
          </cell>
          <cell r="AG4648">
            <v>0</v>
          </cell>
        </row>
        <row r="4649">
          <cell r="AC4649">
            <v>0</v>
          </cell>
          <cell r="AG4649">
            <v>0</v>
          </cell>
        </row>
        <row r="4650">
          <cell r="AC4650">
            <v>0</v>
          </cell>
          <cell r="AG4650">
            <v>0</v>
          </cell>
        </row>
        <row r="4651">
          <cell r="AC4651">
            <v>0.2</v>
          </cell>
          <cell r="AG4651">
            <v>0.39999999999999997</v>
          </cell>
        </row>
        <row r="4652">
          <cell r="AC4652">
            <v>0</v>
          </cell>
          <cell r="AG4652">
            <v>0</v>
          </cell>
        </row>
        <row r="4653">
          <cell r="AC4653">
            <v>0</v>
          </cell>
          <cell r="AG4653">
            <v>0</v>
          </cell>
        </row>
        <row r="4654">
          <cell r="AC4654">
            <v>0</v>
          </cell>
          <cell r="AG4654">
            <v>0</v>
          </cell>
        </row>
        <row r="4655">
          <cell r="AC4655">
            <v>0.6</v>
          </cell>
          <cell r="AG4655">
            <v>1.2</v>
          </cell>
        </row>
        <row r="4656">
          <cell r="AC4656">
            <v>0</v>
          </cell>
          <cell r="AG4656">
            <v>0</v>
          </cell>
        </row>
        <row r="4657">
          <cell r="AC4657">
            <v>0.28000000000000003</v>
          </cell>
          <cell r="AG4657">
            <v>0.56000000000000005</v>
          </cell>
        </row>
        <row r="4658">
          <cell r="AC4658">
            <v>0</v>
          </cell>
          <cell r="AG4658">
            <v>0</v>
          </cell>
        </row>
        <row r="4659">
          <cell r="AC4659">
            <v>0.72</v>
          </cell>
          <cell r="AG4659">
            <v>1.4399999999999997</v>
          </cell>
        </row>
        <row r="4660">
          <cell r="AC4660">
            <v>0</v>
          </cell>
          <cell r="AG4660">
            <v>0</v>
          </cell>
        </row>
        <row r="4661">
          <cell r="AC4661">
            <v>0</v>
          </cell>
          <cell r="AG4661">
            <v>0</v>
          </cell>
        </row>
        <row r="4662">
          <cell r="AC4662">
            <v>0</v>
          </cell>
          <cell r="AG4662">
            <v>0</v>
          </cell>
        </row>
        <row r="4663">
          <cell r="AC4663">
            <v>0</v>
          </cell>
          <cell r="AG4663">
            <v>0</v>
          </cell>
        </row>
        <row r="4664">
          <cell r="AC4664">
            <v>0</v>
          </cell>
          <cell r="AG4664">
            <v>0</v>
          </cell>
        </row>
        <row r="4665">
          <cell r="AC4665">
            <v>0</v>
          </cell>
          <cell r="AG4665">
            <v>0</v>
          </cell>
        </row>
        <row r="4666">
          <cell r="AC4666">
            <v>0</v>
          </cell>
          <cell r="AG4666">
            <v>0</v>
          </cell>
        </row>
        <row r="4667">
          <cell r="AC4667">
            <v>0</v>
          </cell>
          <cell r="AG4667">
            <v>0</v>
          </cell>
        </row>
        <row r="4668">
          <cell r="AC4668">
            <v>0</v>
          </cell>
          <cell r="AG4668">
            <v>0</v>
          </cell>
        </row>
        <row r="4669">
          <cell r="AC4669">
            <v>0</v>
          </cell>
          <cell r="AG4669">
            <v>0</v>
          </cell>
        </row>
        <row r="4670">
          <cell r="AC4670">
            <v>0</v>
          </cell>
          <cell r="AG4670">
            <v>0</v>
          </cell>
        </row>
        <row r="4671">
          <cell r="AC4671">
            <v>0</v>
          </cell>
          <cell r="AG4671">
            <v>0</v>
          </cell>
        </row>
        <row r="4672">
          <cell r="AC4672">
            <v>0</v>
          </cell>
          <cell r="AG4672">
            <v>0</v>
          </cell>
        </row>
        <row r="4673">
          <cell r="AC4673">
            <v>0</v>
          </cell>
          <cell r="AG4673">
            <v>0</v>
          </cell>
        </row>
        <row r="4674">
          <cell r="AC4674">
            <v>0</v>
          </cell>
          <cell r="AG4674">
            <v>0</v>
          </cell>
        </row>
        <row r="4675">
          <cell r="AC4675">
            <v>0</v>
          </cell>
          <cell r="AG4675">
            <v>0</v>
          </cell>
        </row>
        <row r="4676">
          <cell r="AC4676">
            <v>0</v>
          </cell>
          <cell r="AG4676">
            <v>0</v>
          </cell>
        </row>
        <row r="4677">
          <cell r="AC4677">
            <v>0</v>
          </cell>
          <cell r="AG4677">
            <v>0</v>
          </cell>
        </row>
        <row r="4678">
          <cell r="AC4678">
            <v>0</v>
          </cell>
          <cell r="AG4678">
            <v>0</v>
          </cell>
        </row>
        <row r="4679">
          <cell r="AC4679">
            <v>0</v>
          </cell>
          <cell r="AG4679">
            <v>0</v>
          </cell>
        </row>
        <row r="4680">
          <cell r="AC4680">
            <v>0</v>
          </cell>
          <cell r="AG4680">
            <v>0</v>
          </cell>
        </row>
        <row r="4681">
          <cell r="AC4681">
            <v>0</v>
          </cell>
          <cell r="AG4681">
            <v>0</v>
          </cell>
        </row>
        <row r="4682">
          <cell r="AC4682">
            <v>0</v>
          </cell>
          <cell r="AG4682">
            <v>0</v>
          </cell>
        </row>
        <row r="4683">
          <cell r="AC4683">
            <v>0</v>
          </cell>
          <cell r="AG4683">
            <v>0</v>
          </cell>
        </row>
        <row r="4684">
          <cell r="AC4684">
            <v>0</v>
          </cell>
          <cell r="AG4684">
            <v>0</v>
          </cell>
        </row>
        <row r="4685">
          <cell r="AC4685">
            <v>0</v>
          </cell>
          <cell r="AG4685">
            <v>0</v>
          </cell>
        </row>
        <row r="4686">
          <cell r="AC4686">
            <v>13.2</v>
          </cell>
          <cell r="AG4686">
            <v>26.400000000000002</v>
          </cell>
        </row>
        <row r="4687">
          <cell r="AC4687">
            <v>0</v>
          </cell>
          <cell r="AG4687">
            <v>0</v>
          </cell>
        </row>
        <row r="4688">
          <cell r="AC4688">
            <v>0</v>
          </cell>
          <cell r="AG4688">
            <v>0</v>
          </cell>
        </row>
        <row r="4689">
          <cell r="AC4689">
            <v>0.4</v>
          </cell>
          <cell r="AG4689">
            <v>0.79999999999999993</v>
          </cell>
        </row>
        <row r="4690">
          <cell r="AC4690">
            <v>0</v>
          </cell>
          <cell r="AG4690">
            <v>0</v>
          </cell>
        </row>
        <row r="4691">
          <cell r="AC4691">
            <v>0</v>
          </cell>
          <cell r="AG4691">
            <v>0</v>
          </cell>
        </row>
        <row r="4692">
          <cell r="AC4692">
            <v>0</v>
          </cell>
          <cell r="AG4692">
            <v>0</v>
          </cell>
        </row>
        <row r="4693">
          <cell r="AC4693">
            <v>0</v>
          </cell>
          <cell r="AG4693">
            <v>0</v>
          </cell>
        </row>
        <row r="4694">
          <cell r="AC4694">
            <v>0</v>
          </cell>
          <cell r="AG4694">
            <v>0</v>
          </cell>
        </row>
        <row r="4695">
          <cell r="AC4695">
            <v>0</v>
          </cell>
          <cell r="AG4695">
            <v>0</v>
          </cell>
        </row>
        <row r="4696">
          <cell r="AC4696">
            <v>0</v>
          </cell>
          <cell r="AG4696">
            <v>0</v>
          </cell>
        </row>
        <row r="4697">
          <cell r="AC4697">
            <v>0</v>
          </cell>
          <cell r="AG4697">
            <v>0</v>
          </cell>
        </row>
        <row r="4698">
          <cell r="AC4698">
            <v>0</v>
          </cell>
          <cell r="AG4698">
            <v>0</v>
          </cell>
        </row>
        <row r="4699">
          <cell r="AC4699">
            <v>0</v>
          </cell>
          <cell r="AG4699">
            <v>0</v>
          </cell>
        </row>
        <row r="4700">
          <cell r="AC4700">
            <v>0</v>
          </cell>
          <cell r="AG4700">
            <v>0</v>
          </cell>
        </row>
        <row r="4701">
          <cell r="AC4701">
            <v>0</v>
          </cell>
          <cell r="AG4701">
            <v>0</v>
          </cell>
        </row>
        <row r="4702">
          <cell r="AC4702">
            <v>13.338000000000001</v>
          </cell>
          <cell r="AG4702">
            <v>26.675999999999995</v>
          </cell>
        </row>
        <row r="4703">
          <cell r="AC4703">
            <v>0</v>
          </cell>
          <cell r="AG4703">
            <v>0</v>
          </cell>
        </row>
        <row r="4704">
          <cell r="AC4704">
            <v>0</v>
          </cell>
          <cell r="AG4704">
            <v>0</v>
          </cell>
        </row>
        <row r="4705">
          <cell r="AC4705">
            <v>0</v>
          </cell>
          <cell r="AG4705">
            <v>0</v>
          </cell>
        </row>
        <row r="4706">
          <cell r="AC4706">
            <v>0</v>
          </cell>
          <cell r="AG4706">
            <v>0</v>
          </cell>
        </row>
        <row r="4707">
          <cell r="AC4707">
            <v>0</v>
          </cell>
          <cell r="AG4707">
            <v>0</v>
          </cell>
        </row>
        <row r="4708">
          <cell r="AC4708">
            <v>0</v>
          </cell>
          <cell r="AG4708">
            <v>0</v>
          </cell>
        </row>
        <row r="4709">
          <cell r="AC4709">
            <v>0</v>
          </cell>
          <cell r="AG4709">
            <v>0</v>
          </cell>
        </row>
        <row r="4710">
          <cell r="AC4710">
            <v>0</v>
          </cell>
          <cell r="AG4710">
            <v>0</v>
          </cell>
        </row>
        <row r="4711">
          <cell r="AC4711">
            <v>0</v>
          </cell>
          <cell r="AG4711">
            <v>0</v>
          </cell>
        </row>
        <row r="4712">
          <cell r="AC4712">
            <v>0</v>
          </cell>
          <cell r="AG4712">
            <v>0</v>
          </cell>
        </row>
        <row r="4713">
          <cell r="AC4713">
            <v>0</v>
          </cell>
          <cell r="AG4713">
            <v>0</v>
          </cell>
        </row>
        <row r="4714">
          <cell r="AC4714">
            <v>0</v>
          </cell>
          <cell r="AG4714">
            <v>0</v>
          </cell>
        </row>
        <row r="4715">
          <cell r="AC4715">
            <v>0</v>
          </cell>
          <cell r="AG4715">
            <v>0</v>
          </cell>
        </row>
        <row r="4716">
          <cell r="AC4716">
            <v>0</v>
          </cell>
          <cell r="AG4716">
            <v>0</v>
          </cell>
        </row>
        <row r="4717">
          <cell r="AC4717">
            <v>0</v>
          </cell>
          <cell r="AG4717">
            <v>0</v>
          </cell>
        </row>
        <row r="4718">
          <cell r="AC4718">
            <v>0</v>
          </cell>
          <cell r="AG4718">
            <v>0</v>
          </cell>
        </row>
        <row r="4719">
          <cell r="AC4719">
            <v>0</v>
          </cell>
          <cell r="AG4719">
            <v>0</v>
          </cell>
        </row>
        <row r="4720">
          <cell r="AC4720">
            <v>0</v>
          </cell>
          <cell r="AG4720">
            <v>0</v>
          </cell>
        </row>
        <row r="4721">
          <cell r="AC4721">
            <v>0</v>
          </cell>
          <cell r="AG4721">
            <v>0</v>
          </cell>
        </row>
        <row r="4722">
          <cell r="AC4722">
            <v>0</v>
          </cell>
          <cell r="AG4722">
            <v>0</v>
          </cell>
        </row>
        <row r="4723">
          <cell r="AC4723">
            <v>0</v>
          </cell>
          <cell r="AG4723">
            <v>0</v>
          </cell>
        </row>
        <row r="4724">
          <cell r="AC4724">
            <v>0</v>
          </cell>
          <cell r="AG4724">
            <v>0</v>
          </cell>
        </row>
        <row r="4725">
          <cell r="AC4725">
            <v>0</v>
          </cell>
          <cell r="AG4725">
            <v>0</v>
          </cell>
        </row>
        <row r="4726">
          <cell r="AC4726">
            <v>0</v>
          </cell>
          <cell r="AG4726">
            <v>0</v>
          </cell>
        </row>
        <row r="4727">
          <cell r="AC4727">
            <v>0</v>
          </cell>
          <cell r="AG4727">
            <v>0</v>
          </cell>
        </row>
        <row r="4728">
          <cell r="AC4728">
            <v>0</v>
          </cell>
          <cell r="AG4728">
            <v>0</v>
          </cell>
        </row>
        <row r="4729">
          <cell r="AC4729">
            <v>0</v>
          </cell>
          <cell r="AG4729">
            <v>0</v>
          </cell>
        </row>
        <row r="4730">
          <cell r="AC4730">
            <v>0</v>
          </cell>
          <cell r="AG4730">
            <v>0</v>
          </cell>
        </row>
        <row r="4731">
          <cell r="AC4731">
            <v>0</v>
          </cell>
          <cell r="AG4731">
            <v>0</v>
          </cell>
        </row>
        <row r="4732">
          <cell r="AC4732">
            <v>0</v>
          </cell>
          <cell r="AG4732">
            <v>0</v>
          </cell>
        </row>
        <row r="4733">
          <cell r="AC4733">
            <v>0</v>
          </cell>
          <cell r="AG4733">
            <v>0</v>
          </cell>
        </row>
        <row r="4734">
          <cell r="AC4734">
            <v>0</v>
          </cell>
          <cell r="AG4734">
            <v>0</v>
          </cell>
        </row>
        <row r="4735">
          <cell r="AC4735">
            <v>0</v>
          </cell>
          <cell r="AG4735">
            <v>0</v>
          </cell>
        </row>
        <row r="4736">
          <cell r="AC4736">
            <v>0</v>
          </cell>
          <cell r="AG4736">
            <v>0</v>
          </cell>
        </row>
        <row r="4737">
          <cell r="AC4737">
            <v>0</v>
          </cell>
          <cell r="AG4737">
            <v>0</v>
          </cell>
        </row>
        <row r="4738">
          <cell r="AC4738">
            <v>0</v>
          </cell>
          <cell r="AG4738">
            <v>0</v>
          </cell>
        </row>
        <row r="4739">
          <cell r="AC4739">
            <v>0</v>
          </cell>
          <cell r="AG4739">
            <v>0</v>
          </cell>
        </row>
        <row r="4740">
          <cell r="AC4740">
            <v>0</v>
          </cell>
          <cell r="AG4740">
            <v>0</v>
          </cell>
        </row>
        <row r="4741">
          <cell r="AC4741">
            <v>0</v>
          </cell>
          <cell r="AG4741">
            <v>0</v>
          </cell>
        </row>
        <row r="4742">
          <cell r="AC4742">
            <v>0</v>
          </cell>
          <cell r="AG4742">
            <v>0</v>
          </cell>
        </row>
        <row r="4743">
          <cell r="AC4743">
            <v>0</v>
          </cell>
          <cell r="AG4743">
            <v>0</v>
          </cell>
        </row>
        <row r="4744">
          <cell r="AC4744">
            <v>0</v>
          </cell>
          <cell r="AG4744">
            <v>0</v>
          </cell>
        </row>
        <row r="4745">
          <cell r="AC4745">
            <v>0</v>
          </cell>
          <cell r="AG4745">
            <v>0</v>
          </cell>
        </row>
        <row r="4746">
          <cell r="AC4746">
            <v>0</v>
          </cell>
          <cell r="AG4746">
            <v>0</v>
          </cell>
        </row>
        <row r="4747">
          <cell r="AC4747">
            <v>0</v>
          </cell>
          <cell r="AG4747">
            <v>0</v>
          </cell>
        </row>
        <row r="4748">
          <cell r="AC4748">
            <v>0</v>
          </cell>
          <cell r="AG4748">
            <v>0</v>
          </cell>
        </row>
        <row r="4749">
          <cell r="AC4749">
            <v>0</v>
          </cell>
          <cell r="AG4749">
            <v>0</v>
          </cell>
        </row>
        <row r="4750">
          <cell r="AC4750">
            <v>0</v>
          </cell>
          <cell r="AG4750">
            <v>0</v>
          </cell>
        </row>
        <row r="4751">
          <cell r="AC4751">
            <v>0</v>
          </cell>
          <cell r="AG4751">
            <v>0</v>
          </cell>
        </row>
        <row r="4752">
          <cell r="AC4752">
            <v>0</v>
          </cell>
          <cell r="AG4752">
            <v>0</v>
          </cell>
        </row>
        <row r="4753">
          <cell r="AC4753">
            <v>0</v>
          </cell>
          <cell r="AG4753">
            <v>0</v>
          </cell>
        </row>
        <row r="4754">
          <cell r="AC4754">
            <v>0</v>
          </cell>
          <cell r="AG4754">
            <v>0</v>
          </cell>
        </row>
        <row r="4755">
          <cell r="AC4755">
            <v>0</v>
          </cell>
          <cell r="AG4755">
            <v>0</v>
          </cell>
        </row>
        <row r="4756">
          <cell r="AC4756">
            <v>0</v>
          </cell>
          <cell r="AG4756">
            <v>0</v>
          </cell>
        </row>
        <row r="4757">
          <cell r="AC4757">
            <v>0</v>
          </cell>
          <cell r="AG4757">
            <v>0</v>
          </cell>
        </row>
        <row r="4758">
          <cell r="AC4758">
            <v>0</v>
          </cell>
          <cell r="AG4758">
            <v>0</v>
          </cell>
        </row>
        <row r="4759">
          <cell r="AC4759">
            <v>0</v>
          </cell>
          <cell r="AG4759">
            <v>0</v>
          </cell>
        </row>
        <row r="4760">
          <cell r="AC4760">
            <v>0</v>
          </cell>
          <cell r="AG4760">
            <v>0</v>
          </cell>
        </row>
        <row r="4761">
          <cell r="AC4761">
            <v>0</v>
          </cell>
          <cell r="AG4761">
            <v>0</v>
          </cell>
        </row>
        <row r="4762">
          <cell r="AC4762">
            <v>0</v>
          </cell>
          <cell r="AG4762">
            <v>0</v>
          </cell>
        </row>
        <row r="4763">
          <cell r="AC4763">
            <v>0</v>
          </cell>
          <cell r="AG4763">
            <v>0</v>
          </cell>
        </row>
        <row r="4764">
          <cell r="AC4764">
            <v>0</v>
          </cell>
          <cell r="AG4764">
            <v>0</v>
          </cell>
        </row>
        <row r="4765">
          <cell r="AC4765">
            <v>0</v>
          </cell>
          <cell r="AG4765">
            <v>0</v>
          </cell>
        </row>
        <row r="4766">
          <cell r="AC4766">
            <v>0</v>
          </cell>
          <cell r="AG4766">
            <v>0</v>
          </cell>
        </row>
        <row r="4767">
          <cell r="AC4767">
            <v>0</v>
          </cell>
          <cell r="AG4767">
            <v>0</v>
          </cell>
        </row>
        <row r="4768">
          <cell r="AC4768">
            <v>0</v>
          </cell>
          <cell r="AG4768">
            <v>0</v>
          </cell>
        </row>
        <row r="4769">
          <cell r="AC4769">
            <v>0</v>
          </cell>
          <cell r="AG4769">
            <v>0</v>
          </cell>
        </row>
        <row r="4770">
          <cell r="AC4770">
            <v>0</v>
          </cell>
          <cell r="AG4770">
            <v>0</v>
          </cell>
        </row>
        <row r="4771">
          <cell r="AC4771">
            <v>0</v>
          </cell>
          <cell r="AG4771">
            <v>0</v>
          </cell>
        </row>
        <row r="4772">
          <cell r="AC4772">
            <v>0</v>
          </cell>
          <cell r="AG4772">
            <v>0</v>
          </cell>
        </row>
        <row r="4773">
          <cell r="AC4773">
            <v>0</v>
          </cell>
          <cell r="AG4773">
            <v>0</v>
          </cell>
        </row>
        <row r="4774">
          <cell r="AC4774">
            <v>0</v>
          </cell>
          <cell r="AG4774">
            <v>0</v>
          </cell>
        </row>
        <row r="4775">
          <cell r="AC4775">
            <v>0</v>
          </cell>
          <cell r="AG4775">
            <v>0</v>
          </cell>
        </row>
        <row r="4776">
          <cell r="AC4776">
            <v>0</v>
          </cell>
          <cell r="AG4776">
            <v>0</v>
          </cell>
        </row>
        <row r="4777">
          <cell r="AC4777">
            <v>0</v>
          </cell>
          <cell r="AG4777">
            <v>0</v>
          </cell>
        </row>
        <row r="4778">
          <cell r="AC4778">
            <v>0</v>
          </cell>
          <cell r="AG4778">
            <v>0</v>
          </cell>
        </row>
        <row r="4779">
          <cell r="AC4779">
            <v>0</v>
          </cell>
          <cell r="AG4779">
            <v>0</v>
          </cell>
        </row>
        <row r="4780">
          <cell r="AC4780">
            <v>0</v>
          </cell>
          <cell r="AG4780">
            <v>0</v>
          </cell>
        </row>
        <row r="4781">
          <cell r="AC4781">
            <v>0</v>
          </cell>
          <cell r="AG4781">
            <v>0</v>
          </cell>
        </row>
        <row r="4782">
          <cell r="AC4782">
            <v>0</v>
          </cell>
          <cell r="AG4782">
            <v>0</v>
          </cell>
        </row>
        <row r="4783">
          <cell r="AC4783">
            <v>0</v>
          </cell>
          <cell r="AG4783">
            <v>0</v>
          </cell>
        </row>
        <row r="4784">
          <cell r="AC4784">
            <v>0</v>
          </cell>
          <cell r="AG4784">
            <v>0</v>
          </cell>
        </row>
        <row r="4785">
          <cell r="AC4785">
            <v>0</v>
          </cell>
          <cell r="AG4785">
            <v>0</v>
          </cell>
        </row>
        <row r="4786">
          <cell r="AC4786">
            <v>0</v>
          </cell>
          <cell r="AG4786">
            <v>0</v>
          </cell>
        </row>
        <row r="4787">
          <cell r="AC4787">
            <v>0</v>
          </cell>
          <cell r="AG4787">
            <v>0</v>
          </cell>
        </row>
        <row r="4788">
          <cell r="AC4788">
            <v>0</v>
          </cell>
          <cell r="AG4788">
            <v>0</v>
          </cell>
        </row>
        <row r="4789">
          <cell r="AC4789">
            <v>0</v>
          </cell>
          <cell r="AG4789">
            <v>0</v>
          </cell>
        </row>
        <row r="4790">
          <cell r="AC4790">
            <v>0</v>
          </cell>
          <cell r="AG4790">
            <v>0</v>
          </cell>
        </row>
        <row r="4791">
          <cell r="AC4791">
            <v>0</v>
          </cell>
          <cell r="AG4791">
            <v>0</v>
          </cell>
        </row>
        <row r="4792">
          <cell r="AC4792">
            <v>0</v>
          </cell>
          <cell r="AG4792">
            <v>0</v>
          </cell>
        </row>
        <row r="4793">
          <cell r="AC4793">
            <v>0</v>
          </cell>
          <cell r="AG4793">
            <v>0</v>
          </cell>
        </row>
        <row r="4794">
          <cell r="AC4794">
            <v>0</v>
          </cell>
          <cell r="AG4794">
            <v>0</v>
          </cell>
        </row>
        <row r="4795">
          <cell r="AC4795">
            <v>0</v>
          </cell>
          <cell r="AG4795">
            <v>0</v>
          </cell>
        </row>
        <row r="4796">
          <cell r="AC4796">
            <v>0</v>
          </cell>
          <cell r="AG4796">
            <v>0</v>
          </cell>
        </row>
        <row r="4797">
          <cell r="AC4797">
            <v>0</v>
          </cell>
          <cell r="AG4797">
            <v>0</v>
          </cell>
        </row>
        <row r="4798">
          <cell r="AC4798">
            <v>0</v>
          </cell>
          <cell r="AG4798">
            <v>0</v>
          </cell>
        </row>
        <row r="4799">
          <cell r="AC4799">
            <v>0</v>
          </cell>
          <cell r="AG4799">
            <v>0</v>
          </cell>
        </row>
        <row r="4800">
          <cell r="AC4800">
            <v>0</v>
          </cell>
          <cell r="AG4800">
            <v>0</v>
          </cell>
        </row>
        <row r="4801">
          <cell r="AC4801">
            <v>0</v>
          </cell>
          <cell r="AG4801">
            <v>0</v>
          </cell>
        </row>
        <row r="4802">
          <cell r="AC4802">
            <v>0</v>
          </cell>
          <cell r="AG4802">
            <v>0</v>
          </cell>
        </row>
        <row r="4803">
          <cell r="AC4803">
            <v>0</v>
          </cell>
          <cell r="AG4803">
            <v>0</v>
          </cell>
        </row>
        <row r="4804">
          <cell r="AC4804">
            <v>0</v>
          </cell>
          <cell r="AG4804">
            <v>0</v>
          </cell>
        </row>
        <row r="4805">
          <cell r="AC4805">
            <v>0</v>
          </cell>
          <cell r="AG4805">
            <v>0</v>
          </cell>
        </row>
        <row r="4806">
          <cell r="AC4806">
            <v>0</v>
          </cell>
          <cell r="AG4806">
            <v>0</v>
          </cell>
        </row>
        <row r="4807">
          <cell r="AC4807">
            <v>0</v>
          </cell>
          <cell r="AG4807">
            <v>0</v>
          </cell>
        </row>
        <row r="4808">
          <cell r="AC4808">
            <v>0</v>
          </cell>
          <cell r="AG4808">
            <v>0</v>
          </cell>
        </row>
        <row r="4809">
          <cell r="AC4809">
            <v>0</v>
          </cell>
          <cell r="AG4809">
            <v>0</v>
          </cell>
        </row>
        <row r="4810">
          <cell r="AC4810">
            <v>0</v>
          </cell>
          <cell r="AG4810">
            <v>0</v>
          </cell>
        </row>
        <row r="4811">
          <cell r="AC4811">
            <v>0</v>
          </cell>
          <cell r="AG4811">
            <v>0</v>
          </cell>
        </row>
        <row r="4812">
          <cell r="AC4812">
            <v>0</v>
          </cell>
          <cell r="AG4812">
            <v>0</v>
          </cell>
        </row>
        <row r="4813">
          <cell r="AC4813">
            <v>0</v>
          </cell>
          <cell r="AG4813">
            <v>0</v>
          </cell>
        </row>
        <row r="4814">
          <cell r="AC4814">
            <v>0</v>
          </cell>
          <cell r="AG4814">
            <v>0</v>
          </cell>
        </row>
        <row r="4815">
          <cell r="AC4815">
            <v>0</v>
          </cell>
          <cell r="AG4815">
            <v>0</v>
          </cell>
        </row>
        <row r="4816">
          <cell r="AC4816">
            <v>0</v>
          </cell>
          <cell r="AG4816">
            <v>0</v>
          </cell>
        </row>
        <row r="4817">
          <cell r="AC4817">
            <v>0</v>
          </cell>
          <cell r="AG4817">
            <v>0</v>
          </cell>
        </row>
        <row r="4818">
          <cell r="AC4818">
            <v>0</v>
          </cell>
          <cell r="AG4818">
            <v>0</v>
          </cell>
        </row>
        <row r="4819">
          <cell r="AC4819">
            <v>0</v>
          </cell>
          <cell r="AG4819">
            <v>0</v>
          </cell>
        </row>
        <row r="4820">
          <cell r="AC4820">
            <v>0</v>
          </cell>
          <cell r="AG4820">
            <v>0</v>
          </cell>
        </row>
        <row r="4821">
          <cell r="AC4821">
            <v>0</v>
          </cell>
          <cell r="AG4821">
            <v>0</v>
          </cell>
        </row>
        <row r="4822">
          <cell r="AC4822">
            <v>0</v>
          </cell>
          <cell r="AG4822">
            <v>0</v>
          </cell>
        </row>
        <row r="4823">
          <cell r="AC4823">
            <v>0</v>
          </cell>
          <cell r="AG4823">
            <v>0</v>
          </cell>
        </row>
        <row r="4824">
          <cell r="AC4824">
            <v>0</v>
          </cell>
          <cell r="AG4824">
            <v>0</v>
          </cell>
        </row>
        <row r="4825">
          <cell r="AC4825">
            <v>0</v>
          </cell>
          <cell r="AG4825">
            <v>0</v>
          </cell>
        </row>
        <row r="4826">
          <cell r="AC4826">
            <v>0</v>
          </cell>
          <cell r="AG4826">
            <v>0</v>
          </cell>
        </row>
        <row r="4827">
          <cell r="AC4827">
            <v>0</v>
          </cell>
          <cell r="AG4827">
            <v>0</v>
          </cell>
        </row>
        <row r="4828">
          <cell r="AC4828">
            <v>0</v>
          </cell>
          <cell r="AG4828">
            <v>0</v>
          </cell>
        </row>
        <row r="4829">
          <cell r="AC4829">
            <v>0</v>
          </cell>
          <cell r="AG4829">
            <v>0</v>
          </cell>
        </row>
        <row r="4830">
          <cell r="AC4830">
            <v>0</v>
          </cell>
          <cell r="AG4830">
            <v>0</v>
          </cell>
        </row>
        <row r="4831">
          <cell r="AC4831">
            <v>0</v>
          </cell>
          <cell r="AG4831">
            <v>0</v>
          </cell>
        </row>
        <row r="4832">
          <cell r="AC4832">
            <v>0</v>
          </cell>
          <cell r="AG4832">
            <v>0</v>
          </cell>
        </row>
        <row r="4833">
          <cell r="AC4833">
            <v>0</v>
          </cell>
          <cell r="AG4833">
            <v>0</v>
          </cell>
        </row>
        <row r="4834">
          <cell r="AC4834">
            <v>0</v>
          </cell>
          <cell r="AG4834">
            <v>0</v>
          </cell>
        </row>
        <row r="4835">
          <cell r="AC4835">
            <v>0</v>
          </cell>
          <cell r="AG4835">
            <v>0</v>
          </cell>
        </row>
        <row r="4836">
          <cell r="AC4836">
            <v>0</v>
          </cell>
          <cell r="AG4836">
            <v>0</v>
          </cell>
        </row>
        <row r="4837">
          <cell r="AC4837">
            <v>0</v>
          </cell>
          <cell r="AG4837">
            <v>0</v>
          </cell>
        </row>
        <row r="4838">
          <cell r="AC4838">
            <v>0</v>
          </cell>
          <cell r="AG4838">
            <v>0</v>
          </cell>
        </row>
        <row r="4839">
          <cell r="AC4839">
            <v>0</v>
          </cell>
          <cell r="AG4839">
            <v>0</v>
          </cell>
        </row>
        <row r="4840">
          <cell r="AC4840">
            <v>0</v>
          </cell>
          <cell r="AG4840">
            <v>0</v>
          </cell>
        </row>
        <row r="4841">
          <cell r="AC4841">
            <v>0</v>
          </cell>
          <cell r="AG4841">
            <v>0</v>
          </cell>
        </row>
        <row r="4842">
          <cell r="AC4842">
            <v>0</v>
          </cell>
          <cell r="AG4842">
            <v>0</v>
          </cell>
        </row>
        <row r="4843">
          <cell r="AC4843">
            <v>0</v>
          </cell>
          <cell r="AG4843">
            <v>0</v>
          </cell>
        </row>
        <row r="4844">
          <cell r="AC4844">
            <v>0</v>
          </cell>
          <cell r="AG4844">
            <v>0</v>
          </cell>
        </row>
        <row r="4845">
          <cell r="AC4845">
            <v>0</v>
          </cell>
          <cell r="AG4845">
            <v>0</v>
          </cell>
        </row>
        <row r="4846">
          <cell r="AC4846">
            <v>0</v>
          </cell>
          <cell r="AG4846">
            <v>0</v>
          </cell>
        </row>
        <row r="4847">
          <cell r="AC4847">
            <v>0</v>
          </cell>
          <cell r="AG4847">
            <v>0</v>
          </cell>
        </row>
        <row r="4848">
          <cell r="AC4848">
            <v>0</v>
          </cell>
          <cell r="AG4848">
            <v>0</v>
          </cell>
        </row>
        <row r="4849">
          <cell r="AC4849">
            <v>0</v>
          </cell>
          <cell r="AG4849">
            <v>0</v>
          </cell>
        </row>
        <row r="4850">
          <cell r="AC4850">
            <v>0</v>
          </cell>
          <cell r="AG4850">
            <v>0</v>
          </cell>
        </row>
        <row r="4851">
          <cell r="AC4851">
            <v>0</v>
          </cell>
          <cell r="AG4851">
            <v>0</v>
          </cell>
        </row>
        <row r="4852">
          <cell r="AC4852">
            <v>0</v>
          </cell>
          <cell r="AG4852">
            <v>0</v>
          </cell>
        </row>
        <row r="4853">
          <cell r="AC4853">
            <v>0</v>
          </cell>
          <cell r="AG4853">
            <v>0</v>
          </cell>
        </row>
        <row r="4854">
          <cell r="AC4854">
            <v>0</v>
          </cell>
          <cell r="AG4854">
            <v>0</v>
          </cell>
        </row>
        <row r="4855">
          <cell r="AC4855">
            <v>0</v>
          </cell>
          <cell r="AG4855">
            <v>0</v>
          </cell>
        </row>
        <row r="4856">
          <cell r="AC4856">
            <v>0</v>
          </cell>
          <cell r="AG4856">
            <v>0</v>
          </cell>
        </row>
        <row r="4857">
          <cell r="AC4857">
            <v>0</v>
          </cell>
          <cell r="AG4857">
            <v>0</v>
          </cell>
        </row>
        <row r="4858">
          <cell r="AC4858">
            <v>8.6528222727272723</v>
          </cell>
          <cell r="AG4858">
            <v>17.756739545454543</v>
          </cell>
        </row>
        <row r="4859">
          <cell r="AC4859">
            <v>0</v>
          </cell>
          <cell r="AG4859">
            <v>0</v>
          </cell>
        </row>
        <row r="4860">
          <cell r="AC4860">
            <v>0.13810909090909082</v>
          </cell>
          <cell r="AG4860">
            <v>0.28341818181818162</v>
          </cell>
        </row>
        <row r="4861">
          <cell r="AC4861">
            <v>28.299818727272729</v>
          </cell>
          <cell r="AG4861">
            <v>58.074983454545468</v>
          </cell>
        </row>
        <row r="4862">
          <cell r="AC4862">
            <v>56.025399999999998</v>
          </cell>
          <cell r="AG4862">
            <v>112.0508</v>
          </cell>
        </row>
        <row r="4863">
          <cell r="AC4863">
            <v>0</v>
          </cell>
          <cell r="AG4863">
            <v>0</v>
          </cell>
        </row>
        <row r="4864">
          <cell r="AC4864">
            <v>11.31083071665525</v>
          </cell>
          <cell r="AG4864">
            <v>23.211325593894419</v>
          </cell>
        </row>
        <row r="4865">
          <cell r="AC4865">
            <v>3.0781549952999994</v>
          </cell>
          <cell r="AG4865">
            <v>6.3167825258999981</v>
          </cell>
        </row>
        <row r="4866">
          <cell r="AC4866">
            <v>4.1058315501458544</v>
          </cell>
          <cell r="AG4866">
            <v>8.425711190583673</v>
          </cell>
        </row>
        <row r="4867">
          <cell r="AC4867">
            <v>8.4797658272727272</v>
          </cell>
          <cell r="AG4867">
            <v>17.401604754545456</v>
          </cell>
        </row>
        <row r="4868">
          <cell r="AC4868">
            <v>0</v>
          </cell>
          <cell r="AG4868">
            <v>0</v>
          </cell>
        </row>
        <row r="4869">
          <cell r="AC4869">
            <v>101.65979999999999</v>
          </cell>
          <cell r="AG4869">
            <v>208.61940000000001</v>
          </cell>
        </row>
        <row r="4870">
          <cell r="AC4870">
            <v>3.6286942988387523</v>
          </cell>
          <cell r="AG4870">
            <v>7.4569667841136358</v>
          </cell>
        </row>
        <row r="4871">
          <cell r="AC4871">
            <v>0</v>
          </cell>
          <cell r="AG4871">
            <v>0</v>
          </cell>
        </row>
        <row r="4872">
          <cell r="AC4872">
            <v>0</v>
          </cell>
          <cell r="AG4872">
            <v>0</v>
          </cell>
        </row>
        <row r="4873">
          <cell r="AC4873">
            <v>0</v>
          </cell>
          <cell r="AG4873">
            <v>0</v>
          </cell>
        </row>
        <row r="4874">
          <cell r="AC4874">
            <v>0</v>
          </cell>
          <cell r="AG4874">
            <v>0</v>
          </cell>
        </row>
        <row r="4875">
          <cell r="AC4875">
            <v>0.69535303200000009</v>
          </cell>
          <cell r="AG4875">
            <v>1.426956696</v>
          </cell>
        </row>
        <row r="4876">
          <cell r="AC4876">
            <v>0</v>
          </cell>
          <cell r="AG4876">
            <v>0</v>
          </cell>
        </row>
        <row r="4877">
          <cell r="AC4877">
            <v>2.2598099999999999</v>
          </cell>
          <cell r="AG4877">
            <v>4.6374300000000002</v>
          </cell>
        </row>
        <row r="4878">
          <cell r="AC4878">
            <v>0</v>
          </cell>
          <cell r="AG4878">
            <v>0</v>
          </cell>
        </row>
        <row r="4879">
          <cell r="AC4879">
            <v>0</v>
          </cell>
          <cell r="AG4879">
            <v>0</v>
          </cell>
        </row>
        <row r="4880">
          <cell r="AC4880">
            <v>0</v>
          </cell>
          <cell r="AG4880">
            <v>0</v>
          </cell>
        </row>
        <row r="4881">
          <cell r="AC4881">
            <v>0</v>
          </cell>
          <cell r="AG4881">
            <v>0</v>
          </cell>
        </row>
        <row r="4882">
          <cell r="AC4882">
            <v>0</v>
          </cell>
          <cell r="AG4882">
            <v>0</v>
          </cell>
        </row>
        <row r="4883">
          <cell r="AC4883">
            <v>0</v>
          </cell>
          <cell r="AG4883">
            <v>0</v>
          </cell>
        </row>
        <row r="4884">
          <cell r="AC4884">
            <v>0</v>
          </cell>
          <cell r="AG4884">
            <v>0</v>
          </cell>
        </row>
        <row r="4885">
          <cell r="AC4885">
            <v>0</v>
          </cell>
          <cell r="AG4885">
            <v>0</v>
          </cell>
        </row>
        <row r="4886">
          <cell r="AC4886">
            <v>0</v>
          </cell>
          <cell r="AG4886">
            <v>0</v>
          </cell>
        </row>
        <row r="4887">
          <cell r="AC4887">
            <v>0</v>
          </cell>
          <cell r="AG4887">
            <v>0</v>
          </cell>
        </row>
        <row r="4888">
          <cell r="AC4888">
            <v>0</v>
          </cell>
          <cell r="AG4888">
            <v>0</v>
          </cell>
        </row>
        <row r="4889">
          <cell r="AC4889">
            <v>0</v>
          </cell>
          <cell r="AG4889">
            <v>0</v>
          </cell>
        </row>
        <row r="4890">
          <cell r="AC4890">
            <v>0</v>
          </cell>
          <cell r="AG4890">
            <v>0</v>
          </cell>
        </row>
        <row r="4891">
          <cell r="AC4891">
            <v>0</v>
          </cell>
          <cell r="AG4891">
            <v>0</v>
          </cell>
        </row>
        <row r="4892">
          <cell r="AC4892">
            <v>0</v>
          </cell>
          <cell r="AG4892">
            <v>0</v>
          </cell>
        </row>
        <row r="4893">
          <cell r="AC4893">
            <v>2.7946399999999998</v>
          </cell>
          <cell r="AG4893">
            <v>5.5892800000000005</v>
          </cell>
        </row>
        <row r="4894">
          <cell r="AC4894">
            <v>0</v>
          </cell>
          <cell r="AG4894">
            <v>0</v>
          </cell>
        </row>
        <row r="4895">
          <cell r="AC4895">
            <v>0</v>
          </cell>
          <cell r="AG4895">
            <v>0</v>
          </cell>
        </row>
        <row r="4896">
          <cell r="AC4896">
            <v>0</v>
          </cell>
          <cell r="AG4896">
            <v>0</v>
          </cell>
        </row>
        <row r="4897">
          <cell r="AC4897">
            <v>0</v>
          </cell>
          <cell r="AG4897">
            <v>0</v>
          </cell>
        </row>
        <row r="4898">
          <cell r="AC4898">
            <v>0</v>
          </cell>
          <cell r="AG4898">
            <v>0</v>
          </cell>
        </row>
        <row r="4899">
          <cell r="AC4899">
            <v>0</v>
          </cell>
          <cell r="AG4899">
            <v>0</v>
          </cell>
        </row>
        <row r="4900">
          <cell r="AC4900">
            <v>0</v>
          </cell>
          <cell r="AG4900">
            <v>0</v>
          </cell>
        </row>
        <row r="4901">
          <cell r="AC4901">
            <v>0</v>
          </cell>
          <cell r="AG4901">
            <v>0</v>
          </cell>
        </row>
        <row r="4902">
          <cell r="AC4902">
            <v>0</v>
          </cell>
          <cell r="AG4902">
            <v>0</v>
          </cell>
        </row>
        <row r="4903">
          <cell r="AC4903">
            <v>0</v>
          </cell>
          <cell r="AG4903">
            <v>0</v>
          </cell>
        </row>
        <row r="4904">
          <cell r="AC4904">
            <v>0</v>
          </cell>
          <cell r="AG4904">
            <v>0</v>
          </cell>
        </row>
        <row r="4905">
          <cell r="AC4905">
            <v>5.3940400000000004</v>
          </cell>
          <cell r="AG4905">
            <v>10.788080000000001</v>
          </cell>
        </row>
        <row r="4906">
          <cell r="AC4906">
            <v>0</v>
          </cell>
          <cell r="AG4906">
            <v>0</v>
          </cell>
        </row>
        <row r="4907">
          <cell r="AC4907">
            <v>0</v>
          </cell>
          <cell r="AG4907">
            <v>0</v>
          </cell>
        </row>
        <row r="4908">
          <cell r="AC4908">
            <v>0</v>
          </cell>
          <cell r="AG4908">
            <v>0</v>
          </cell>
        </row>
        <row r="4909">
          <cell r="AC4909">
            <v>0</v>
          </cell>
          <cell r="AG4909">
            <v>0</v>
          </cell>
        </row>
        <row r="4910">
          <cell r="AC4910">
            <v>0</v>
          </cell>
          <cell r="AG4910">
            <v>0</v>
          </cell>
        </row>
        <row r="4911">
          <cell r="AC4911">
            <v>0</v>
          </cell>
          <cell r="AG4911">
            <v>0</v>
          </cell>
        </row>
        <row r="4912">
          <cell r="AC4912">
            <v>8</v>
          </cell>
          <cell r="AG4912">
            <v>16</v>
          </cell>
        </row>
        <row r="4913">
          <cell r="AC4913">
            <v>0</v>
          </cell>
          <cell r="AG4913">
            <v>0</v>
          </cell>
        </row>
        <row r="4914">
          <cell r="AC4914">
            <v>0</v>
          </cell>
          <cell r="AG4914">
            <v>0</v>
          </cell>
        </row>
        <row r="4915">
          <cell r="AC4915">
            <v>0</v>
          </cell>
          <cell r="AG4915">
            <v>0</v>
          </cell>
        </row>
        <row r="4916">
          <cell r="AC4916">
            <v>4.3852399999999996</v>
          </cell>
          <cell r="AG4916">
            <v>8.7704799999999992</v>
          </cell>
        </row>
        <row r="4917">
          <cell r="AC4917">
            <v>0</v>
          </cell>
          <cell r="AG4917">
            <v>0</v>
          </cell>
        </row>
        <row r="4918">
          <cell r="AC4918">
            <v>0</v>
          </cell>
          <cell r="AG4918">
            <v>0</v>
          </cell>
        </row>
        <row r="4919">
          <cell r="AC4919">
            <v>0</v>
          </cell>
          <cell r="AG4919">
            <v>0</v>
          </cell>
        </row>
        <row r="4920">
          <cell r="AC4920">
            <v>2.8273999999999999</v>
          </cell>
          <cell r="AG4920">
            <v>5.6548000000000007</v>
          </cell>
        </row>
        <row r="4921">
          <cell r="AC4921">
            <v>0</v>
          </cell>
          <cell r="AG4921">
            <v>0</v>
          </cell>
        </row>
        <row r="4922">
          <cell r="AC4922">
            <v>0</v>
          </cell>
          <cell r="AG4922">
            <v>0</v>
          </cell>
        </row>
        <row r="4923">
          <cell r="AC4923">
            <v>0</v>
          </cell>
          <cell r="AG4923">
            <v>0</v>
          </cell>
        </row>
        <row r="4924">
          <cell r="AC4924">
            <v>0</v>
          </cell>
          <cell r="AG4924">
            <v>0</v>
          </cell>
        </row>
        <row r="4925">
          <cell r="AC4925">
            <v>0</v>
          </cell>
          <cell r="AG4925">
            <v>0</v>
          </cell>
        </row>
        <row r="4926">
          <cell r="AC4926">
            <v>0</v>
          </cell>
          <cell r="AG4926">
            <v>0</v>
          </cell>
        </row>
        <row r="4927">
          <cell r="AC4927">
            <v>0</v>
          </cell>
          <cell r="AG4927">
            <v>0</v>
          </cell>
        </row>
        <row r="4928">
          <cell r="AC4928">
            <v>0</v>
          </cell>
          <cell r="AG4928">
            <v>0</v>
          </cell>
        </row>
        <row r="4929">
          <cell r="AC4929">
            <v>0</v>
          </cell>
          <cell r="AG4929">
            <v>0</v>
          </cell>
        </row>
        <row r="4930">
          <cell r="AC4930">
            <v>0</v>
          </cell>
          <cell r="AG4930">
            <v>0</v>
          </cell>
        </row>
        <row r="4931">
          <cell r="AC4931">
            <v>0</v>
          </cell>
          <cell r="AG4931">
            <v>0</v>
          </cell>
        </row>
        <row r="4932">
          <cell r="AC4932">
            <v>0</v>
          </cell>
          <cell r="AG4932">
            <v>0</v>
          </cell>
        </row>
        <row r="4933">
          <cell r="AC4933">
            <v>0</v>
          </cell>
          <cell r="AG4933">
            <v>0</v>
          </cell>
        </row>
        <row r="4934">
          <cell r="AC4934">
            <v>0</v>
          </cell>
          <cell r="AG4934">
            <v>0</v>
          </cell>
        </row>
        <row r="4935">
          <cell r="AC4935">
            <v>0</v>
          </cell>
          <cell r="AG4935">
            <v>0</v>
          </cell>
        </row>
        <row r="4936">
          <cell r="AC4936">
            <v>0</v>
          </cell>
          <cell r="AG4936">
            <v>0</v>
          </cell>
        </row>
        <row r="4937">
          <cell r="AC4937">
            <v>0</v>
          </cell>
          <cell r="AG4937">
            <v>0</v>
          </cell>
        </row>
        <row r="4938">
          <cell r="AC4938">
            <v>0</v>
          </cell>
          <cell r="AG4938">
            <v>0</v>
          </cell>
        </row>
        <row r="4939">
          <cell r="AC4939">
            <v>0</v>
          </cell>
          <cell r="AG4939">
            <v>0</v>
          </cell>
        </row>
        <row r="4940">
          <cell r="AC4940">
            <v>0</v>
          </cell>
          <cell r="AG4940">
            <v>0</v>
          </cell>
        </row>
        <row r="4941">
          <cell r="AC4941">
            <v>0</v>
          </cell>
          <cell r="AG4941">
            <v>0</v>
          </cell>
        </row>
        <row r="4942">
          <cell r="AC4942">
            <v>0</v>
          </cell>
          <cell r="AG4942">
            <v>0</v>
          </cell>
        </row>
        <row r="4943">
          <cell r="AC4943">
            <v>0</v>
          </cell>
          <cell r="AG4943">
            <v>0</v>
          </cell>
        </row>
        <row r="4944">
          <cell r="AC4944">
            <v>0</v>
          </cell>
          <cell r="AG4944">
            <v>0</v>
          </cell>
        </row>
        <row r="4945">
          <cell r="AC4945">
            <v>0</v>
          </cell>
          <cell r="AG4945">
            <v>0</v>
          </cell>
        </row>
        <row r="4946">
          <cell r="AC4946">
            <v>34</v>
          </cell>
          <cell r="AG4946">
            <v>68</v>
          </cell>
        </row>
        <row r="4947">
          <cell r="AC4947">
            <v>0</v>
          </cell>
          <cell r="AG4947">
            <v>0</v>
          </cell>
        </row>
        <row r="4948">
          <cell r="AC4948">
            <v>7.8461999999999996</v>
          </cell>
          <cell r="AG4948">
            <v>15.692399999999996</v>
          </cell>
        </row>
        <row r="4949">
          <cell r="AC4949">
            <v>0</v>
          </cell>
          <cell r="AG4949">
            <v>0</v>
          </cell>
        </row>
        <row r="4950">
          <cell r="AC4950">
            <v>0</v>
          </cell>
          <cell r="AG4950">
            <v>0</v>
          </cell>
        </row>
        <row r="4951">
          <cell r="AC4951">
            <v>0.48599999999999999</v>
          </cell>
          <cell r="AG4951">
            <v>0.97199999999999975</v>
          </cell>
        </row>
        <row r="4952">
          <cell r="AC4952">
            <v>0</v>
          </cell>
          <cell r="AG4952">
            <v>0</v>
          </cell>
        </row>
        <row r="4953">
          <cell r="AC4953">
            <v>0</v>
          </cell>
          <cell r="AG4953">
            <v>0</v>
          </cell>
        </row>
        <row r="4954">
          <cell r="AC4954">
            <v>0</v>
          </cell>
          <cell r="AG4954">
            <v>0</v>
          </cell>
        </row>
        <row r="4955">
          <cell r="AC4955">
            <v>0</v>
          </cell>
          <cell r="AG4955">
            <v>0</v>
          </cell>
        </row>
        <row r="4956">
          <cell r="AC4956">
            <v>0</v>
          </cell>
          <cell r="AG4956">
            <v>0</v>
          </cell>
        </row>
        <row r="4957">
          <cell r="AC4957">
            <v>0</v>
          </cell>
          <cell r="AG4957">
            <v>0</v>
          </cell>
        </row>
        <row r="4958">
          <cell r="AC4958">
            <v>0</v>
          </cell>
          <cell r="AG4958">
            <v>0</v>
          </cell>
        </row>
        <row r="4959">
          <cell r="AC4959">
            <v>0</v>
          </cell>
          <cell r="AG4959">
            <v>0</v>
          </cell>
        </row>
        <row r="4960">
          <cell r="AC4960">
            <v>0</v>
          </cell>
          <cell r="AG4960">
            <v>0</v>
          </cell>
        </row>
        <row r="4961">
          <cell r="AC4961">
            <v>0</v>
          </cell>
          <cell r="AG4961">
            <v>0</v>
          </cell>
        </row>
        <row r="4962">
          <cell r="AC4962">
            <v>0</v>
          </cell>
          <cell r="AG4962">
            <v>0</v>
          </cell>
        </row>
        <row r="4963">
          <cell r="AC4963">
            <v>0</v>
          </cell>
          <cell r="AG4963">
            <v>0</v>
          </cell>
        </row>
        <row r="4964">
          <cell r="AC4964">
            <v>9.1199999999999992</v>
          </cell>
          <cell r="AG4964">
            <v>18.239999999999998</v>
          </cell>
        </row>
        <row r="4965">
          <cell r="AC4965">
            <v>0</v>
          </cell>
          <cell r="AG4965">
            <v>0</v>
          </cell>
        </row>
        <row r="4966">
          <cell r="AC4966">
            <v>45</v>
          </cell>
          <cell r="AG4966">
            <v>85</v>
          </cell>
        </row>
        <row r="4967">
          <cell r="AC4967">
            <v>0</v>
          </cell>
          <cell r="AG4967">
            <v>0</v>
          </cell>
        </row>
        <row r="4968">
          <cell r="AC4968">
            <v>0</v>
          </cell>
          <cell r="AG4968">
            <v>0</v>
          </cell>
        </row>
        <row r="4969">
          <cell r="AC4969">
            <v>0</v>
          </cell>
          <cell r="AG4969">
            <v>0</v>
          </cell>
        </row>
        <row r="4970">
          <cell r="AC4970">
            <v>0</v>
          </cell>
          <cell r="AG4970">
            <v>0</v>
          </cell>
        </row>
        <row r="4971">
          <cell r="AC4971">
            <v>0</v>
          </cell>
          <cell r="AG4971">
            <v>0</v>
          </cell>
        </row>
        <row r="4972">
          <cell r="AC4972">
            <v>0</v>
          </cell>
          <cell r="AG4972">
            <v>0</v>
          </cell>
        </row>
        <row r="4973">
          <cell r="AC4973">
            <v>0</v>
          </cell>
          <cell r="AG4973">
            <v>0</v>
          </cell>
        </row>
        <row r="4974">
          <cell r="AC4974">
            <v>0</v>
          </cell>
          <cell r="AG4974">
            <v>0</v>
          </cell>
        </row>
        <row r="4975">
          <cell r="AC4975">
            <v>0</v>
          </cell>
          <cell r="AG4975">
            <v>0</v>
          </cell>
        </row>
        <row r="4976">
          <cell r="AC4976">
            <v>0</v>
          </cell>
          <cell r="AG4976">
            <v>0</v>
          </cell>
        </row>
        <row r="4977">
          <cell r="AC4977">
            <v>0</v>
          </cell>
          <cell r="AG4977">
            <v>0</v>
          </cell>
        </row>
        <row r="4978">
          <cell r="AC4978">
            <v>0</v>
          </cell>
          <cell r="AG4978">
            <v>0</v>
          </cell>
        </row>
        <row r="4979">
          <cell r="AC4979">
            <v>0</v>
          </cell>
          <cell r="AG4979">
            <v>0</v>
          </cell>
        </row>
        <row r="4980">
          <cell r="AC4980">
            <v>0</v>
          </cell>
          <cell r="AG4980">
            <v>0</v>
          </cell>
        </row>
        <row r="4981">
          <cell r="AC4981">
            <v>0</v>
          </cell>
          <cell r="AG4981">
            <v>0</v>
          </cell>
        </row>
        <row r="4982">
          <cell r="AC4982">
            <v>0</v>
          </cell>
          <cell r="AG4982">
            <v>0</v>
          </cell>
        </row>
        <row r="4983">
          <cell r="AC4983">
            <v>0</v>
          </cell>
          <cell r="AG4983">
            <v>0</v>
          </cell>
        </row>
        <row r="4984">
          <cell r="AC4984">
            <v>0</v>
          </cell>
          <cell r="AG4984">
            <v>0</v>
          </cell>
        </row>
        <row r="4985">
          <cell r="AC4985">
            <v>0</v>
          </cell>
          <cell r="AG4985">
            <v>0</v>
          </cell>
        </row>
        <row r="4986">
          <cell r="AC4986">
            <v>0</v>
          </cell>
          <cell r="AG4986">
            <v>0</v>
          </cell>
        </row>
        <row r="4987">
          <cell r="AC4987">
            <v>0</v>
          </cell>
          <cell r="AG4987">
            <v>0</v>
          </cell>
        </row>
        <row r="4988">
          <cell r="AC4988">
            <v>0</v>
          </cell>
          <cell r="AG4988">
            <v>0</v>
          </cell>
        </row>
        <row r="4989">
          <cell r="AC4989">
            <v>0</v>
          </cell>
          <cell r="AG4989">
            <v>0</v>
          </cell>
        </row>
        <row r="4990">
          <cell r="AC4990">
            <v>1.6446916745454561</v>
          </cell>
          <cell r="AG4990">
            <v>3.3751255690909119</v>
          </cell>
        </row>
        <row r="4991">
          <cell r="AC4991">
            <v>0</v>
          </cell>
          <cell r="AG4991">
            <v>0</v>
          </cell>
        </row>
        <row r="4992">
          <cell r="AC4992">
            <v>0.27913381818181815</v>
          </cell>
          <cell r="AG4992">
            <v>0.57281963636363642</v>
          </cell>
        </row>
        <row r="4993">
          <cell r="AC4993">
            <v>5.3791092414545441</v>
          </cell>
          <cell r="AG4993">
            <v>11.038645978909088</v>
          </cell>
        </row>
        <row r="4994">
          <cell r="AC4994">
            <v>1.6720299999999999</v>
          </cell>
          <cell r="AG4994">
            <v>3.3440599999999994</v>
          </cell>
        </row>
        <row r="4995">
          <cell r="AC4995">
            <v>0</v>
          </cell>
          <cell r="AG4995">
            <v>0</v>
          </cell>
        </row>
        <row r="4996">
          <cell r="AC4996">
            <v>2.1499146204019377</v>
          </cell>
          <cell r="AG4996">
            <v>4.4119100977916537</v>
          </cell>
        </row>
        <row r="4997">
          <cell r="AC4997">
            <v>0.58508261630280001</v>
          </cell>
          <cell r="AG4997">
            <v>1.2006671699483997</v>
          </cell>
        </row>
        <row r="4998">
          <cell r="AC4998">
            <v>0.78041900720590385</v>
          </cell>
          <cell r="AG4998">
            <v>1.6015233654983716</v>
          </cell>
        </row>
        <row r="4999">
          <cell r="AC4999">
            <v>1.6117978410545442</v>
          </cell>
          <cell r="AG4999">
            <v>3.3076230577090886</v>
          </cell>
        </row>
        <row r="5000">
          <cell r="AC5000">
            <v>0</v>
          </cell>
          <cell r="AG5000">
            <v>0</v>
          </cell>
        </row>
        <row r="5001">
          <cell r="AC5001">
            <v>20.969180000000001</v>
          </cell>
          <cell r="AG5001">
            <v>43.031540000000007</v>
          </cell>
        </row>
        <row r="5002">
          <cell r="AC5002">
            <v>1.9304150356370879</v>
          </cell>
          <cell r="AG5002">
            <v>3.9670028982342149</v>
          </cell>
        </row>
        <row r="5003">
          <cell r="AC5003">
            <v>0</v>
          </cell>
          <cell r="AG5003">
            <v>0</v>
          </cell>
        </row>
        <row r="5004">
          <cell r="AC5004">
            <v>0</v>
          </cell>
          <cell r="AG5004">
            <v>0</v>
          </cell>
        </row>
        <row r="5005">
          <cell r="AC5005">
            <v>0</v>
          </cell>
          <cell r="AG5005">
            <v>0</v>
          </cell>
        </row>
        <row r="5006">
          <cell r="AC5006">
            <v>0</v>
          </cell>
          <cell r="AG5006">
            <v>0</v>
          </cell>
        </row>
        <row r="5007">
          <cell r="AC5007">
            <v>0.1434291912</v>
          </cell>
          <cell r="AG5007">
            <v>0.29433573359999998</v>
          </cell>
        </row>
        <row r="5008">
          <cell r="AC5008">
            <v>0</v>
          </cell>
          <cell r="AG5008">
            <v>0</v>
          </cell>
        </row>
        <row r="5009">
          <cell r="AC5009">
            <v>2.2598099999999999</v>
          </cell>
          <cell r="AG5009">
            <v>4.6374300000000002</v>
          </cell>
        </row>
        <row r="5010">
          <cell r="AC5010">
            <v>0.44</v>
          </cell>
          <cell r="AG5010">
            <v>0.88</v>
          </cell>
        </row>
        <row r="5011">
          <cell r="AC5011">
            <v>0</v>
          </cell>
          <cell r="AG5011">
            <v>0</v>
          </cell>
        </row>
        <row r="5012">
          <cell r="AC5012">
            <v>0</v>
          </cell>
          <cell r="AG5012">
            <v>0</v>
          </cell>
        </row>
        <row r="5013">
          <cell r="AC5013">
            <v>0</v>
          </cell>
          <cell r="AG5013">
            <v>0</v>
          </cell>
        </row>
        <row r="5014">
          <cell r="AC5014">
            <v>0</v>
          </cell>
          <cell r="AG5014">
            <v>0</v>
          </cell>
        </row>
        <row r="5015">
          <cell r="AC5015">
            <v>0</v>
          </cell>
          <cell r="AG5015">
            <v>0</v>
          </cell>
        </row>
        <row r="5016">
          <cell r="AC5016">
            <v>0</v>
          </cell>
          <cell r="AG5016">
            <v>0</v>
          </cell>
        </row>
        <row r="5017">
          <cell r="AC5017">
            <v>1.5</v>
          </cell>
          <cell r="AG5017">
            <v>1.5</v>
          </cell>
        </row>
        <row r="5018">
          <cell r="AC5018">
            <v>0</v>
          </cell>
          <cell r="AG5018">
            <v>0</v>
          </cell>
        </row>
        <row r="5019">
          <cell r="AC5019">
            <v>0</v>
          </cell>
          <cell r="AG5019">
            <v>0</v>
          </cell>
        </row>
        <row r="5020">
          <cell r="AC5020">
            <v>0</v>
          </cell>
          <cell r="AG5020">
            <v>0</v>
          </cell>
        </row>
        <row r="5021">
          <cell r="AC5021">
            <v>0</v>
          </cell>
          <cell r="AG5021">
            <v>0</v>
          </cell>
        </row>
        <row r="5022">
          <cell r="AC5022">
            <v>0</v>
          </cell>
          <cell r="AG5022">
            <v>0</v>
          </cell>
        </row>
        <row r="5023">
          <cell r="AC5023">
            <v>0</v>
          </cell>
          <cell r="AG5023">
            <v>0</v>
          </cell>
        </row>
        <row r="5024">
          <cell r="AC5024">
            <v>0</v>
          </cell>
          <cell r="AG5024">
            <v>0</v>
          </cell>
        </row>
        <row r="5025">
          <cell r="AC5025">
            <v>1.2</v>
          </cell>
          <cell r="AG5025">
            <v>2.4</v>
          </cell>
        </row>
        <row r="5026">
          <cell r="AC5026">
            <v>0</v>
          </cell>
          <cell r="AG5026">
            <v>0</v>
          </cell>
        </row>
        <row r="5027">
          <cell r="AC5027">
            <v>0</v>
          </cell>
          <cell r="AG5027">
            <v>0</v>
          </cell>
        </row>
        <row r="5028">
          <cell r="AC5028">
            <v>0</v>
          </cell>
          <cell r="AG5028">
            <v>0</v>
          </cell>
        </row>
        <row r="5029">
          <cell r="AC5029">
            <v>0</v>
          </cell>
          <cell r="AG5029">
            <v>0</v>
          </cell>
        </row>
        <row r="5030">
          <cell r="AC5030">
            <v>0</v>
          </cell>
          <cell r="AG5030">
            <v>0</v>
          </cell>
        </row>
        <row r="5031">
          <cell r="AC5031">
            <v>0</v>
          </cell>
          <cell r="AG5031">
            <v>0</v>
          </cell>
        </row>
        <row r="5032">
          <cell r="AC5032">
            <v>0</v>
          </cell>
          <cell r="AG5032">
            <v>0</v>
          </cell>
        </row>
        <row r="5033">
          <cell r="AC5033">
            <v>0</v>
          </cell>
          <cell r="AG5033">
            <v>0</v>
          </cell>
        </row>
        <row r="5034">
          <cell r="AC5034">
            <v>0</v>
          </cell>
          <cell r="AG5034">
            <v>0</v>
          </cell>
        </row>
        <row r="5035">
          <cell r="AC5035">
            <v>0</v>
          </cell>
          <cell r="AG5035">
            <v>0</v>
          </cell>
        </row>
        <row r="5036">
          <cell r="AC5036">
            <v>0</v>
          </cell>
          <cell r="AG5036">
            <v>0</v>
          </cell>
        </row>
        <row r="5037">
          <cell r="AC5037">
            <v>6</v>
          </cell>
          <cell r="AG5037">
            <v>12</v>
          </cell>
        </row>
        <row r="5038">
          <cell r="AC5038">
            <v>0</v>
          </cell>
          <cell r="AG5038">
            <v>0</v>
          </cell>
        </row>
        <row r="5039">
          <cell r="AC5039">
            <v>0</v>
          </cell>
          <cell r="AG5039">
            <v>0</v>
          </cell>
        </row>
        <row r="5040">
          <cell r="AC5040">
            <v>10</v>
          </cell>
          <cell r="AG5040">
            <v>10</v>
          </cell>
        </row>
        <row r="5041">
          <cell r="AC5041">
            <v>2</v>
          </cell>
          <cell r="AG5041">
            <v>2</v>
          </cell>
        </row>
        <row r="5042">
          <cell r="AC5042">
            <v>0</v>
          </cell>
          <cell r="AG5042">
            <v>0</v>
          </cell>
        </row>
        <row r="5043">
          <cell r="AC5043">
            <v>0</v>
          </cell>
          <cell r="AG5043">
            <v>0</v>
          </cell>
        </row>
        <row r="5044">
          <cell r="AC5044">
            <v>1.6</v>
          </cell>
          <cell r="AG5044">
            <v>3.1999999999999997</v>
          </cell>
        </row>
        <row r="5045">
          <cell r="AC5045">
            <v>1</v>
          </cell>
          <cell r="AG5045">
            <v>2</v>
          </cell>
        </row>
        <row r="5046">
          <cell r="AC5046">
            <v>0</v>
          </cell>
          <cell r="AG5046">
            <v>0</v>
          </cell>
        </row>
        <row r="5047">
          <cell r="AC5047">
            <v>1</v>
          </cell>
          <cell r="AG5047">
            <v>2</v>
          </cell>
        </row>
        <row r="5048">
          <cell r="AC5048">
            <v>0.4</v>
          </cell>
          <cell r="AG5048">
            <v>0.79999999999999993</v>
          </cell>
        </row>
        <row r="5049">
          <cell r="AC5049">
            <v>0</v>
          </cell>
          <cell r="AG5049">
            <v>0</v>
          </cell>
        </row>
        <row r="5050">
          <cell r="AC5050">
            <v>0</v>
          </cell>
          <cell r="AG5050">
            <v>0</v>
          </cell>
        </row>
        <row r="5051">
          <cell r="AC5051">
            <v>1</v>
          </cell>
          <cell r="AG5051">
            <v>2</v>
          </cell>
        </row>
        <row r="5052">
          <cell r="AC5052">
            <v>0</v>
          </cell>
          <cell r="AG5052">
            <v>0</v>
          </cell>
        </row>
        <row r="5053">
          <cell r="AC5053">
            <v>0</v>
          </cell>
          <cell r="AG5053">
            <v>0</v>
          </cell>
        </row>
        <row r="5054">
          <cell r="AC5054">
            <v>0</v>
          </cell>
          <cell r="AG5054">
            <v>0</v>
          </cell>
        </row>
        <row r="5055">
          <cell r="AC5055">
            <v>0</v>
          </cell>
          <cell r="AG5055">
            <v>0</v>
          </cell>
        </row>
        <row r="5056">
          <cell r="AC5056">
            <v>0</v>
          </cell>
          <cell r="AG5056">
            <v>0</v>
          </cell>
        </row>
        <row r="5057">
          <cell r="AC5057">
            <v>0</v>
          </cell>
          <cell r="AG5057">
            <v>0</v>
          </cell>
        </row>
        <row r="5058">
          <cell r="AC5058">
            <v>0</v>
          </cell>
          <cell r="AG5058">
            <v>30</v>
          </cell>
        </row>
        <row r="5059">
          <cell r="AC5059">
            <v>0</v>
          </cell>
          <cell r="AG5059">
            <v>0</v>
          </cell>
        </row>
        <row r="5060">
          <cell r="AC5060">
            <v>0</v>
          </cell>
          <cell r="AG5060">
            <v>0</v>
          </cell>
        </row>
        <row r="5061">
          <cell r="AC5061">
            <v>0</v>
          </cell>
          <cell r="AG5061">
            <v>0</v>
          </cell>
        </row>
        <row r="5062">
          <cell r="AC5062">
            <v>0</v>
          </cell>
          <cell r="AG5062">
            <v>0</v>
          </cell>
        </row>
        <row r="5063">
          <cell r="AC5063">
            <v>0</v>
          </cell>
          <cell r="AG5063">
            <v>0</v>
          </cell>
        </row>
        <row r="5064">
          <cell r="AC5064">
            <v>0</v>
          </cell>
          <cell r="AG5064">
            <v>0</v>
          </cell>
        </row>
        <row r="5065">
          <cell r="AC5065">
            <v>0</v>
          </cell>
          <cell r="AG5065">
            <v>0</v>
          </cell>
        </row>
        <row r="5066">
          <cell r="AC5066">
            <v>0</v>
          </cell>
          <cell r="AG5066">
            <v>0</v>
          </cell>
        </row>
        <row r="5067">
          <cell r="AC5067">
            <v>0</v>
          </cell>
          <cell r="AG5067">
            <v>0</v>
          </cell>
        </row>
        <row r="5068">
          <cell r="AC5068">
            <v>0</v>
          </cell>
          <cell r="AG5068">
            <v>0</v>
          </cell>
        </row>
        <row r="5069">
          <cell r="AC5069">
            <v>0</v>
          </cell>
          <cell r="AG5069">
            <v>0</v>
          </cell>
        </row>
        <row r="5070">
          <cell r="AC5070">
            <v>0</v>
          </cell>
          <cell r="AG5070">
            <v>0</v>
          </cell>
        </row>
        <row r="5071">
          <cell r="AC5071">
            <v>15</v>
          </cell>
          <cell r="AG5071">
            <v>30</v>
          </cell>
        </row>
        <row r="5072">
          <cell r="AC5072">
            <v>93</v>
          </cell>
          <cell r="AG5072">
            <v>170</v>
          </cell>
        </row>
        <row r="5073">
          <cell r="AC5073">
            <v>1</v>
          </cell>
          <cell r="AG5073">
            <v>2</v>
          </cell>
        </row>
        <row r="5074">
          <cell r="AC5074">
            <v>2.4</v>
          </cell>
          <cell r="AG5074">
            <v>4.8</v>
          </cell>
        </row>
        <row r="5075">
          <cell r="AC5075">
            <v>0</v>
          </cell>
          <cell r="AG5075">
            <v>0</v>
          </cell>
        </row>
        <row r="5076">
          <cell r="AC5076">
            <v>0</v>
          </cell>
          <cell r="AG5076">
            <v>0</v>
          </cell>
        </row>
        <row r="5077">
          <cell r="AC5077">
            <v>0</v>
          </cell>
          <cell r="AG5077">
            <v>0</v>
          </cell>
        </row>
        <row r="5078">
          <cell r="AC5078">
            <v>0</v>
          </cell>
          <cell r="AG5078">
            <v>0</v>
          </cell>
        </row>
        <row r="5079">
          <cell r="AC5079">
            <v>2</v>
          </cell>
          <cell r="AG5079">
            <v>4</v>
          </cell>
        </row>
        <row r="5080">
          <cell r="AC5080">
            <v>0</v>
          </cell>
          <cell r="AG5080">
            <v>0</v>
          </cell>
        </row>
        <row r="5081">
          <cell r="AC5081">
            <v>0</v>
          </cell>
          <cell r="AG5081">
            <v>0</v>
          </cell>
        </row>
        <row r="5082">
          <cell r="AC5082">
            <v>0</v>
          </cell>
          <cell r="AG5082">
            <v>0</v>
          </cell>
        </row>
        <row r="5083">
          <cell r="AC5083">
            <v>0</v>
          </cell>
          <cell r="AG5083">
            <v>0</v>
          </cell>
        </row>
        <row r="5084">
          <cell r="AC5084">
            <v>0</v>
          </cell>
          <cell r="AG5084">
            <v>0</v>
          </cell>
        </row>
        <row r="5085">
          <cell r="AC5085">
            <v>0</v>
          </cell>
          <cell r="AG5085">
            <v>0</v>
          </cell>
        </row>
        <row r="5086">
          <cell r="AC5086">
            <v>0</v>
          </cell>
          <cell r="AG5086">
            <v>0</v>
          </cell>
        </row>
        <row r="5087">
          <cell r="AC5087">
            <v>0</v>
          </cell>
          <cell r="AG5087">
            <v>0</v>
          </cell>
        </row>
        <row r="5088">
          <cell r="AC5088">
            <v>0</v>
          </cell>
          <cell r="AG5088">
            <v>0</v>
          </cell>
        </row>
        <row r="5089">
          <cell r="AC5089">
            <v>0</v>
          </cell>
          <cell r="AG5089">
            <v>0</v>
          </cell>
        </row>
        <row r="5090">
          <cell r="AC5090">
            <v>0</v>
          </cell>
          <cell r="AG5090">
            <v>0</v>
          </cell>
        </row>
        <row r="5091">
          <cell r="AC5091">
            <v>0</v>
          </cell>
          <cell r="AG5091">
            <v>0</v>
          </cell>
        </row>
        <row r="5092">
          <cell r="AC5092">
            <v>0</v>
          </cell>
          <cell r="AG5092">
            <v>0</v>
          </cell>
        </row>
        <row r="5093">
          <cell r="AC5093">
            <v>0</v>
          </cell>
          <cell r="AG5093">
            <v>0</v>
          </cell>
        </row>
        <row r="5094">
          <cell r="AC5094">
            <v>0</v>
          </cell>
          <cell r="AG5094">
            <v>0</v>
          </cell>
        </row>
        <row r="5095">
          <cell r="AC5095">
            <v>0</v>
          </cell>
          <cell r="AG5095">
            <v>0</v>
          </cell>
        </row>
        <row r="5096">
          <cell r="AC5096">
            <v>0</v>
          </cell>
          <cell r="AG5096">
            <v>0</v>
          </cell>
        </row>
        <row r="5097">
          <cell r="AC5097">
            <v>0</v>
          </cell>
          <cell r="AG5097">
            <v>0</v>
          </cell>
        </row>
        <row r="5098">
          <cell r="AC5098">
            <v>0</v>
          </cell>
          <cell r="AG5098">
            <v>0</v>
          </cell>
        </row>
        <row r="5099">
          <cell r="AC5099">
            <v>0</v>
          </cell>
          <cell r="AG5099">
            <v>0</v>
          </cell>
        </row>
        <row r="5100">
          <cell r="AC5100">
            <v>0</v>
          </cell>
          <cell r="AG5100">
            <v>0</v>
          </cell>
        </row>
        <row r="5101">
          <cell r="AC5101">
            <v>0</v>
          </cell>
          <cell r="AG5101">
            <v>0</v>
          </cell>
        </row>
        <row r="5102">
          <cell r="AC5102">
            <v>0</v>
          </cell>
          <cell r="AG5102">
            <v>0</v>
          </cell>
        </row>
        <row r="5103">
          <cell r="AC5103">
            <v>0</v>
          </cell>
          <cell r="AG5103">
            <v>0</v>
          </cell>
        </row>
        <row r="5104">
          <cell r="AC5104">
            <v>0</v>
          </cell>
          <cell r="AG5104">
            <v>0</v>
          </cell>
        </row>
        <row r="5105">
          <cell r="AC5105">
            <v>0</v>
          </cell>
          <cell r="AG5105">
            <v>0</v>
          </cell>
        </row>
        <row r="5106">
          <cell r="AC5106">
            <v>0</v>
          </cell>
          <cell r="AG5106">
            <v>0</v>
          </cell>
        </row>
        <row r="5107">
          <cell r="AC5107">
            <v>0</v>
          </cell>
          <cell r="AG5107">
            <v>0</v>
          </cell>
        </row>
        <row r="5108">
          <cell r="AC5108">
            <v>0</v>
          </cell>
          <cell r="AG5108">
            <v>0</v>
          </cell>
        </row>
        <row r="5109">
          <cell r="AC5109">
            <v>0</v>
          </cell>
          <cell r="AG5109">
            <v>0</v>
          </cell>
        </row>
        <row r="5110">
          <cell r="AC5110">
            <v>0</v>
          </cell>
          <cell r="AG5110">
            <v>0</v>
          </cell>
        </row>
        <row r="5111">
          <cell r="AC5111">
            <v>0</v>
          </cell>
          <cell r="AG5111">
            <v>0</v>
          </cell>
        </row>
        <row r="5112">
          <cell r="AC5112">
            <v>0</v>
          </cell>
          <cell r="AG5112">
            <v>0</v>
          </cell>
        </row>
        <row r="5113">
          <cell r="AC5113">
            <v>0</v>
          </cell>
          <cell r="AG5113">
            <v>0</v>
          </cell>
        </row>
        <row r="5114">
          <cell r="AC5114">
            <v>0</v>
          </cell>
          <cell r="AG5114">
            <v>0</v>
          </cell>
        </row>
        <row r="5115">
          <cell r="AC5115">
            <v>0</v>
          </cell>
          <cell r="AG5115">
            <v>0</v>
          </cell>
        </row>
        <row r="5116">
          <cell r="AC5116">
            <v>0</v>
          </cell>
          <cell r="AG5116">
            <v>0</v>
          </cell>
        </row>
        <row r="5117">
          <cell r="AC5117">
            <v>0</v>
          </cell>
          <cell r="AG5117">
            <v>0</v>
          </cell>
        </row>
        <row r="5118">
          <cell r="AC5118">
            <v>0</v>
          </cell>
          <cell r="AG5118">
            <v>0</v>
          </cell>
        </row>
        <row r="5119">
          <cell r="AC5119">
            <v>0</v>
          </cell>
          <cell r="AG5119">
            <v>0</v>
          </cell>
        </row>
        <row r="5120">
          <cell r="AC5120">
            <v>0</v>
          </cell>
          <cell r="AG5120">
            <v>0</v>
          </cell>
        </row>
        <row r="5121">
          <cell r="AC5121">
            <v>2.8494051899999997</v>
          </cell>
          <cell r="AG5121">
            <v>5.8473575699999998</v>
          </cell>
        </row>
        <row r="5122">
          <cell r="AC5122">
            <v>0</v>
          </cell>
          <cell r="AG5122">
            <v>0</v>
          </cell>
        </row>
        <row r="5123">
          <cell r="AC5123">
            <v>0</v>
          </cell>
          <cell r="AG5123">
            <v>0</v>
          </cell>
        </row>
        <row r="5124">
          <cell r="AC5124">
            <v>9.3192310920000008</v>
          </cell>
          <cell r="AG5124">
            <v>19.124298876000001</v>
          </cell>
        </row>
        <row r="5125">
          <cell r="AC5125">
            <v>2.9391689999999997</v>
          </cell>
          <cell r="AG5125">
            <v>5.8783379999999994</v>
          </cell>
        </row>
        <row r="5126">
          <cell r="AC5126">
            <v>0</v>
          </cell>
          <cell r="AG5126">
            <v>0</v>
          </cell>
        </row>
        <row r="5127">
          <cell r="AC5127">
            <v>3.7246968366415576</v>
          </cell>
          <cell r="AG5127">
            <v>7.643572181354477</v>
          </cell>
        </row>
        <row r="5128">
          <cell r="AC5128">
            <v>1.0136474022906001</v>
          </cell>
          <cell r="AG5128">
            <v>2.0801389819518001</v>
          </cell>
        </row>
        <row r="5129">
          <cell r="AC5129">
            <v>1.3520649517008847</v>
          </cell>
          <cell r="AG5129">
            <v>2.7746167018316732</v>
          </cell>
        </row>
        <row r="5130">
          <cell r="AC5130">
            <v>2.7924170862</v>
          </cell>
          <cell r="AG5130">
            <v>5.7304104186000009</v>
          </cell>
        </row>
        <row r="5131">
          <cell r="AC5131">
            <v>0</v>
          </cell>
          <cell r="AG5131">
            <v>0</v>
          </cell>
        </row>
        <row r="5132">
          <cell r="AC5132">
            <v>33.522413999999998</v>
          </cell>
          <cell r="AG5132">
            <v>68.792441999999994</v>
          </cell>
        </row>
        <row r="5133">
          <cell r="AC5133">
            <v>4.8382590651183364</v>
          </cell>
          <cell r="AG5133">
            <v>9.9426223788181787</v>
          </cell>
        </row>
        <row r="5134">
          <cell r="AC5134">
            <v>0</v>
          </cell>
          <cell r="AG5134">
            <v>0</v>
          </cell>
        </row>
        <row r="5135">
          <cell r="AC5135">
            <v>0</v>
          </cell>
          <cell r="AG5135">
            <v>0</v>
          </cell>
        </row>
        <row r="5136">
          <cell r="AC5136">
            <v>0</v>
          </cell>
          <cell r="AG5136">
            <v>0</v>
          </cell>
        </row>
        <row r="5137">
          <cell r="AC5137">
            <v>0</v>
          </cell>
          <cell r="AG5137">
            <v>0</v>
          </cell>
        </row>
        <row r="5138">
          <cell r="AC5138">
            <v>0.22929331176000001</v>
          </cell>
          <cell r="AG5138">
            <v>0.47054030327999996</v>
          </cell>
        </row>
        <row r="5139">
          <cell r="AC5139">
            <v>0</v>
          </cell>
          <cell r="AG5139">
            <v>0</v>
          </cell>
        </row>
        <row r="5140">
          <cell r="AC5140">
            <v>1.5065399999999998</v>
          </cell>
          <cell r="AG5140">
            <v>3.0916199999999994</v>
          </cell>
        </row>
        <row r="5141">
          <cell r="AC5141">
            <v>0.44</v>
          </cell>
          <cell r="AG5141">
            <v>0.88</v>
          </cell>
        </row>
        <row r="5142">
          <cell r="AC5142">
            <v>0</v>
          </cell>
          <cell r="AG5142">
            <v>0</v>
          </cell>
        </row>
        <row r="5143">
          <cell r="AC5143">
            <v>0</v>
          </cell>
          <cell r="AG5143">
            <v>0</v>
          </cell>
        </row>
        <row r="5144">
          <cell r="AC5144">
            <v>0</v>
          </cell>
          <cell r="AG5144">
            <v>0</v>
          </cell>
        </row>
        <row r="5145">
          <cell r="AC5145">
            <v>0</v>
          </cell>
          <cell r="AG5145">
            <v>0</v>
          </cell>
        </row>
        <row r="5146">
          <cell r="AC5146">
            <v>0</v>
          </cell>
          <cell r="AG5146">
            <v>0</v>
          </cell>
        </row>
        <row r="5147">
          <cell r="AC5147">
            <v>0</v>
          </cell>
          <cell r="AG5147">
            <v>0</v>
          </cell>
        </row>
        <row r="5148">
          <cell r="AC5148">
            <v>0</v>
          </cell>
          <cell r="AG5148">
            <v>0</v>
          </cell>
        </row>
        <row r="5149">
          <cell r="AC5149">
            <v>0</v>
          </cell>
          <cell r="AG5149">
            <v>0</v>
          </cell>
        </row>
        <row r="5150">
          <cell r="AC5150">
            <v>0</v>
          </cell>
          <cell r="AG5150">
            <v>0</v>
          </cell>
        </row>
        <row r="5151">
          <cell r="AC5151">
            <v>0</v>
          </cell>
          <cell r="AG5151">
            <v>0</v>
          </cell>
        </row>
        <row r="5152">
          <cell r="AC5152">
            <v>0</v>
          </cell>
          <cell r="AG5152">
            <v>0</v>
          </cell>
        </row>
        <row r="5153">
          <cell r="AC5153">
            <v>0</v>
          </cell>
          <cell r="AG5153">
            <v>0</v>
          </cell>
        </row>
        <row r="5154">
          <cell r="AC5154">
            <v>0</v>
          </cell>
          <cell r="AG5154">
            <v>0</v>
          </cell>
        </row>
        <row r="5155">
          <cell r="AC5155">
            <v>0</v>
          </cell>
          <cell r="AG5155">
            <v>0</v>
          </cell>
        </row>
        <row r="5156">
          <cell r="AC5156">
            <v>0.4</v>
          </cell>
          <cell r="AG5156">
            <v>0.79999999999999993</v>
          </cell>
        </row>
        <row r="5157">
          <cell r="AC5157">
            <v>0</v>
          </cell>
          <cell r="AG5157">
            <v>0.2</v>
          </cell>
        </row>
        <row r="5158">
          <cell r="AC5158">
            <v>0</v>
          </cell>
          <cell r="AG5158">
            <v>0</v>
          </cell>
        </row>
        <row r="5159">
          <cell r="AC5159">
            <v>0</v>
          </cell>
          <cell r="AG5159">
            <v>0</v>
          </cell>
        </row>
        <row r="5160">
          <cell r="AC5160">
            <v>0</v>
          </cell>
          <cell r="AG5160">
            <v>0</v>
          </cell>
        </row>
        <row r="5161">
          <cell r="AC5161">
            <v>0</v>
          </cell>
          <cell r="AG5161">
            <v>0</v>
          </cell>
        </row>
        <row r="5162">
          <cell r="AC5162">
            <v>0</v>
          </cell>
          <cell r="AG5162">
            <v>0</v>
          </cell>
        </row>
        <row r="5163">
          <cell r="AC5163">
            <v>0</v>
          </cell>
          <cell r="AG5163">
            <v>0</v>
          </cell>
        </row>
        <row r="5164">
          <cell r="AC5164">
            <v>0</v>
          </cell>
          <cell r="AG5164">
            <v>0</v>
          </cell>
        </row>
        <row r="5165">
          <cell r="AC5165">
            <v>0</v>
          </cell>
          <cell r="AG5165">
            <v>0</v>
          </cell>
        </row>
        <row r="5166">
          <cell r="AC5166">
            <v>0</v>
          </cell>
          <cell r="AG5166">
            <v>0</v>
          </cell>
        </row>
        <row r="5167">
          <cell r="AC5167">
            <v>0</v>
          </cell>
          <cell r="AG5167">
            <v>0</v>
          </cell>
        </row>
        <row r="5168">
          <cell r="AC5168">
            <v>2</v>
          </cell>
          <cell r="AG5168">
            <v>4</v>
          </cell>
        </row>
        <row r="5169">
          <cell r="AC5169">
            <v>0</v>
          </cell>
          <cell r="AG5169">
            <v>0</v>
          </cell>
        </row>
        <row r="5170">
          <cell r="AC5170">
            <v>0</v>
          </cell>
          <cell r="AG5170">
            <v>0</v>
          </cell>
        </row>
        <row r="5171">
          <cell r="AC5171">
            <v>0</v>
          </cell>
          <cell r="AG5171">
            <v>0</v>
          </cell>
        </row>
        <row r="5172">
          <cell r="AC5172">
            <v>0</v>
          </cell>
          <cell r="AG5172">
            <v>0</v>
          </cell>
        </row>
        <row r="5173">
          <cell r="AC5173">
            <v>0</v>
          </cell>
          <cell r="AG5173">
            <v>0</v>
          </cell>
        </row>
        <row r="5174">
          <cell r="AC5174">
            <v>0</v>
          </cell>
          <cell r="AG5174">
            <v>0</v>
          </cell>
        </row>
        <row r="5175">
          <cell r="AC5175">
            <v>0.8</v>
          </cell>
          <cell r="AG5175">
            <v>1.5999999999999999</v>
          </cell>
        </row>
        <row r="5176">
          <cell r="AC5176">
            <v>0</v>
          </cell>
          <cell r="AG5176">
            <v>0</v>
          </cell>
        </row>
        <row r="5177">
          <cell r="AC5177">
            <v>0.2</v>
          </cell>
          <cell r="AG5177">
            <v>0.39999999999999997</v>
          </cell>
        </row>
        <row r="5178">
          <cell r="AC5178">
            <v>0</v>
          </cell>
          <cell r="AG5178">
            <v>0</v>
          </cell>
        </row>
        <row r="5179">
          <cell r="AC5179">
            <v>0</v>
          </cell>
          <cell r="AG5179">
            <v>0</v>
          </cell>
        </row>
        <row r="5180">
          <cell r="AC5180">
            <v>0</v>
          </cell>
          <cell r="AG5180">
            <v>0</v>
          </cell>
        </row>
        <row r="5181">
          <cell r="AC5181">
            <v>0</v>
          </cell>
          <cell r="AG5181">
            <v>0</v>
          </cell>
        </row>
        <row r="5182">
          <cell r="AC5182">
            <v>0</v>
          </cell>
          <cell r="AG5182">
            <v>0</v>
          </cell>
        </row>
        <row r="5183">
          <cell r="AC5183">
            <v>0</v>
          </cell>
          <cell r="AG5183">
            <v>5</v>
          </cell>
        </row>
        <row r="5184">
          <cell r="AC5184">
            <v>0</v>
          </cell>
          <cell r="AG5184">
            <v>0</v>
          </cell>
        </row>
        <row r="5185">
          <cell r="AC5185">
            <v>0</v>
          </cell>
          <cell r="AG5185">
            <v>0</v>
          </cell>
        </row>
        <row r="5186">
          <cell r="AC5186">
            <v>0</v>
          </cell>
          <cell r="AG5186">
            <v>0</v>
          </cell>
        </row>
        <row r="5187">
          <cell r="AC5187">
            <v>0</v>
          </cell>
          <cell r="AG5187">
            <v>0</v>
          </cell>
        </row>
        <row r="5188">
          <cell r="AC5188">
            <v>0</v>
          </cell>
          <cell r="AG5188">
            <v>0</v>
          </cell>
        </row>
        <row r="5189">
          <cell r="AC5189">
            <v>0</v>
          </cell>
          <cell r="AG5189">
            <v>0</v>
          </cell>
        </row>
        <row r="5190">
          <cell r="AC5190">
            <v>0</v>
          </cell>
          <cell r="AG5190">
            <v>0</v>
          </cell>
        </row>
        <row r="5191">
          <cell r="AC5191">
            <v>0</v>
          </cell>
          <cell r="AG5191">
            <v>0</v>
          </cell>
        </row>
        <row r="5192">
          <cell r="AC5192">
            <v>0</v>
          </cell>
          <cell r="AG5192">
            <v>0</v>
          </cell>
        </row>
        <row r="5193">
          <cell r="AC5193">
            <v>0</v>
          </cell>
          <cell r="AG5193">
            <v>0</v>
          </cell>
        </row>
        <row r="5194">
          <cell r="AC5194">
            <v>0</v>
          </cell>
          <cell r="AG5194">
            <v>0</v>
          </cell>
        </row>
        <row r="5195">
          <cell r="AC5195">
            <v>0</v>
          </cell>
          <cell r="AG5195">
            <v>0</v>
          </cell>
        </row>
        <row r="5196">
          <cell r="AC5196">
            <v>0</v>
          </cell>
          <cell r="AG5196">
            <v>0</v>
          </cell>
        </row>
        <row r="5197">
          <cell r="AC5197">
            <v>0</v>
          </cell>
          <cell r="AG5197">
            <v>0</v>
          </cell>
        </row>
        <row r="5198">
          <cell r="AC5198">
            <v>0</v>
          </cell>
          <cell r="AG5198">
            <v>0</v>
          </cell>
        </row>
        <row r="5199">
          <cell r="AC5199">
            <v>0</v>
          </cell>
          <cell r="AG5199">
            <v>0</v>
          </cell>
        </row>
        <row r="5200">
          <cell r="AC5200">
            <v>0</v>
          </cell>
          <cell r="AG5200">
            <v>0</v>
          </cell>
        </row>
        <row r="5201">
          <cell r="AC5201">
            <v>0</v>
          </cell>
          <cell r="AG5201">
            <v>0</v>
          </cell>
        </row>
        <row r="5202">
          <cell r="AC5202">
            <v>0</v>
          </cell>
          <cell r="AG5202">
            <v>0</v>
          </cell>
        </row>
        <row r="5203">
          <cell r="AC5203">
            <v>0</v>
          </cell>
          <cell r="AG5203">
            <v>0</v>
          </cell>
        </row>
        <row r="5204">
          <cell r="AC5204">
            <v>0</v>
          </cell>
          <cell r="AG5204">
            <v>0</v>
          </cell>
        </row>
        <row r="5205">
          <cell r="AC5205">
            <v>0</v>
          </cell>
          <cell r="AG5205">
            <v>0</v>
          </cell>
        </row>
        <row r="5206">
          <cell r="AC5206">
            <v>0</v>
          </cell>
          <cell r="AG5206">
            <v>0</v>
          </cell>
        </row>
        <row r="5207">
          <cell r="AC5207">
            <v>0</v>
          </cell>
          <cell r="AG5207">
            <v>0</v>
          </cell>
        </row>
        <row r="5208">
          <cell r="AC5208">
            <v>0</v>
          </cell>
          <cell r="AG5208">
            <v>0</v>
          </cell>
        </row>
        <row r="5209">
          <cell r="AC5209">
            <v>0</v>
          </cell>
          <cell r="AG5209">
            <v>0</v>
          </cell>
        </row>
        <row r="5210">
          <cell r="AC5210">
            <v>3.2</v>
          </cell>
          <cell r="AG5210">
            <v>6.3999999999999995</v>
          </cell>
        </row>
        <row r="5211">
          <cell r="AC5211">
            <v>0</v>
          </cell>
          <cell r="AG5211">
            <v>0</v>
          </cell>
        </row>
        <row r="5212">
          <cell r="AC5212">
            <v>0</v>
          </cell>
          <cell r="AG5212">
            <v>0</v>
          </cell>
        </row>
        <row r="5213">
          <cell r="AC5213">
            <v>0</v>
          </cell>
          <cell r="AG5213">
            <v>0</v>
          </cell>
        </row>
        <row r="5214">
          <cell r="AC5214">
            <v>0</v>
          </cell>
          <cell r="AG5214">
            <v>0</v>
          </cell>
        </row>
        <row r="5215">
          <cell r="AC5215">
            <v>0</v>
          </cell>
          <cell r="AG5215">
            <v>0</v>
          </cell>
        </row>
        <row r="5216">
          <cell r="AC5216">
            <v>0</v>
          </cell>
          <cell r="AG5216">
            <v>0</v>
          </cell>
        </row>
        <row r="5217">
          <cell r="AC5217">
            <v>0</v>
          </cell>
          <cell r="AG5217">
            <v>0</v>
          </cell>
        </row>
        <row r="5218">
          <cell r="AC5218">
            <v>0</v>
          </cell>
          <cell r="AG5218">
            <v>0</v>
          </cell>
        </row>
        <row r="5219">
          <cell r="AC5219">
            <v>0</v>
          </cell>
          <cell r="AG5219">
            <v>0</v>
          </cell>
        </row>
        <row r="5220">
          <cell r="AC5220">
            <v>2.4</v>
          </cell>
          <cell r="AG5220">
            <v>2.4</v>
          </cell>
        </row>
        <row r="5221">
          <cell r="AC5221">
            <v>0</v>
          </cell>
          <cell r="AG5221">
            <v>0</v>
          </cell>
        </row>
        <row r="5222">
          <cell r="AC5222">
            <v>0</v>
          </cell>
          <cell r="AG5222">
            <v>0</v>
          </cell>
        </row>
        <row r="5223">
          <cell r="AC5223">
            <v>0</v>
          </cell>
          <cell r="AG5223">
            <v>0</v>
          </cell>
        </row>
        <row r="5224">
          <cell r="AC5224">
            <v>0</v>
          </cell>
          <cell r="AG5224">
            <v>0</v>
          </cell>
        </row>
        <row r="5225">
          <cell r="AC5225">
            <v>0</v>
          </cell>
          <cell r="AG5225">
            <v>0</v>
          </cell>
        </row>
        <row r="5226">
          <cell r="AC5226">
            <v>5.0919999999999996</v>
          </cell>
          <cell r="AG5226">
            <v>10.183999999999999</v>
          </cell>
        </row>
        <row r="5227">
          <cell r="AC5227">
            <v>0</v>
          </cell>
          <cell r="AG5227">
            <v>0</v>
          </cell>
        </row>
        <row r="5228">
          <cell r="AC5228">
            <v>0</v>
          </cell>
          <cell r="AG5228">
            <v>1</v>
          </cell>
        </row>
        <row r="5229">
          <cell r="AC5229">
            <v>0</v>
          </cell>
          <cell r="AG5229">
            <v>0</v>
          </cell>
        </row>
        <row r="5230">
          <cell r="AC5230">
            <v>0</v>
          </cell>
          <cell r="AG5230">
            <v>0</v>
          </cell>
        </row>
        <row r="5231">
          <cell r="AC5231">
            <v>0</v>
          </cell>
          <cell r="AG5231">
            <v>0</v>
          </cell>
        </row>
        <row r="5232">
          <cell r="AC5232">
            <v>0</v>
          </cell>
          <cell r="AG5232">
            <v>0</v>
          </cell>
        </row>
        <row r="5233">
          <cell r="AC5233">
            <v>0</v>
          </cell>
          <cell r="AG5233">
            <v>0</v>
          </cell>
        </row>
        <row r="5234">
          <cell r="AC5234">
            <v>0</v>
          </cell>
          <cell r="AG5234">
            <v>0</v>
          </cell>
        </row>
        <row r="5235">
          <cell r="AC5235">
            <v>0</v>
          </cell>
          <cell r="AG5235">
            <v>0</v>
          </cell>
        </row>
        <row r="5236">
          <cell r="AC5236">
            <v>0</v>
          </cell>
          <cell r="AG5236">
            <v>0</v>
          </cell>
        </row>
        <row r="5237">
          <cell r="AC5237">
            <v>0</v>
          </cell>
          <cell r="AG5237">
            <v>0</v>
          </cell>
        </row>
        <row r="5238">
          <cell r="AC5238">
            <v>0</v>
          </cell>
          <cell r="AG5238">
            <v>0</v>
          </cell>
        </row>
        <row r="5239">
          <cell r="AC5239">
            <v>0</v>
          </cell>
          <cell r="AG5239">
            <v>0</v>
          </cell>
        </row>
        <row r="5240">
          <cell r="AC5240">
            <v>0</v>
          </cell>
          <cell r="AG5240">
            <v>0</v>
          </cell>
        </row>
        <row r="5241">
          <cell r="AC5241">
            <v>0</v>
          </cell>
          <cell r="AG5241">
            <v>0</v>
          </cell>
        </row>
        <row r="5242">
          <cell r="AC5242">
            <v>0</v>
          </cell>
          <cell r="AG5242">
            <v>0</v>
          </cell>
        </row>
        <row r="5243">
          <cell r="AC5243">
            <v>0</v>
          </cell>
          <cell r="AG5243">
            <v>0</v>
          </cell>
        </row>
        <row r="5244">
          <cell r="AC5244">
            <v>0</v>
          </cell>
          <cell r="AG5244">
            <v>0</v>
          </cell>
        </row>
        <row r="5245">
          <cell r="AC5245">
            <v>0</v>
          </cell>
          <cell r="AG5245">
            <v>0</v>
          </cell>
        </row>
        <row r="5246">
          <cell r="AC5246">
            <v>0</v>
          </cell>
          <cell r="AG5246">
            <v>0</v>
          </cell>
        </row>
        <row r="5247">
          <cell r="AC5247">
            <v>0</v>
          </cell>
          <cell r="AG5247">
            <v>0</v>
          </cell>
        </row>
        <row r="5248">
          <cell r="AC5248">
            <v>0</v>
          </cell>
          <cell r="AG5248">
            <v>0</v>
          </cell>
        </row>
        <row r="5249">
          <cell r="AC5249">
            <v>0</v>
          </cell>
          <cell r="AG5249">
            <v>0</v>
          </cell>
        </row>
        <row r="5250">
          <cell r="AC5250">
            <v>0</v>
          </cell>
          <cell r="AG5250">
            <v>0</v>
          </cell>
        </row>
        <row r="5251">
          <cell r="AC5251">
            <v>0</v>
          </cell>
          <cell r="AG5251">
            <v>0</v>
          </cell>
        </row>
        <row r="5252">
          <cell r="AC5252">
            <v>1.0029278087272728</v>
          </cell>
          <cell r="AG5252">
            <v>2.0581409534545458</v>
          </cell>
        </row>
        <row r="5253">
          <cell r="AC5253">
            <v>0</v>
          </cell>
          <cell r="AG5253">
            <v>0</v>
          </cell>
        </row>
        <row r="5254">
          <cell r="AC5254">
            <v>5.9110690909090796E-2</v>
          </cell>
          <cell r="AG5254">
            <v>0.12130298181818158</v>
          </cell>
        </row>
        <row r="5255">
          <cell r="AC5255">
            <v>3.2801638920727281</v>
          </cell>
          <cell r="AG5255">
            <v>6.731331588945455</v>
          </cell>
        </row>
        <row r="5256">
          <cell r="AC5256">
            <v>1.0293399999999999</v>
          </cell>
          <cell r="AG5256">
            <v>2.0586799999999994</v>
          </cell>
        </row>
        <row r="5257">
          <cell r="AC5257">
            <v>0</v>
          </cell>
          <cell r="AG5257">
            <v>0</v>
          </cell>
        </row>
        <row r="5258">
          <cell r="AC5258">
            <v>1.3110111716144957</v>
          </cell>
          <cell r="AG5258">
            <v>2.6903688971994164</v>
          </cell>
        </row>
        <row r="5259">
          <cell r="AC5259">
            <v>0.35678153867664003</v>
          </cell>
          <cell r="AG5259">
            <v>0.73216306278192</v>
          </cell>
        </row>
        <row r="5260">
          <cell r="AC5260">
            <v>0.47589705529606174</v>
          </cell>
          <cell r="AG5260">
            <v>0.97660390968338717</v>
          </cell>
        </row>
        <row r="5261">
          <cell r="AC5261">
            <v>0.98286925255272717</v>
          </cell>
          <cell r="AG5261">
            <v>2.0169781343854547</v>
          </cell>
        </row>
        <row r="5262">
          <cell r="AC5262">
            <v>0</v>
          </cell>
          <cell r="AG5262">
            <v>0</v>
          </cell>
        </row>
        <row r="5263">
          <cell r="AC5263">
            <v>11.74004</v>
          </cell>
          <cell r="AG5263">
            <v>24.092120000000001</v>
          </cell>
        </row>
        <row r="5264">
          <cell r="AC5264">
            <v>1.103094306078336</v>
          </cell>
          <cell r="AG5264">
            <v>2.2668587989909805</v>
          </cell>
        </row>
        <row r="5265">
          <cell r="AC5265">
            <v>0</v>
          </cell>
          <cell r="AG5265">
            <v>0</v>
          </cell>
        </row>
        <row r="5266">
          <cell r="AC5266">
            <v>0</v>
          </cell>
          <cell r="AG5266">
            <v>0</v>
          </cell>
        </row>
        <row r="5267">
          <cell r="AC5267">
            <v>0</v>
          </cell>
          <cell r="AG5267">
            <v>0</v>
          </cell>
        </row>
        <row r="5268">
          <cell r="AC5268">
            <v>0</v>
          </cell>
          <cell r="AG5268">
            <v>0</v>
          </cell>
        </row>
        <row r="5269">
          <cell r="AC5269">
            <v>8.030187359999999E-2</v>
          </cell>
          <cell r="AG5269">
            <v>0.16479010080000001</v>
          </cell>
        </row>
        <row r="5270">
          <cell r="AC5270">
            <v>0</v>
          </cell>
          <cell r="AG5270">
            <v>0</v>
          </cell>
        </row>
        <row r="5271">
          <cell r="AC5271">
            <v>1.5065399999999998</v>
          </cell>
          <cell r="AG5271">
            <v>3.0916199999999994</v>
          </cell>
        </row>
        <row r="5272">
          <cell r="AC5272">
            <v>0.44</v>
          </cell>
          <cell r="AG5272">
            <v>0.88</v>
          </cell>
        </row>
        <row r="5273">
          <cell r="AC5273">
            <v>0</v>
          </cell>
          <cell r="AG5273">
            <v>0</v>
          </cell>
        </row>
        <row r="5274">
          <cell r="AC5274">
            <v>0</v>
          </cell>
          <cell r="AG5274">
            <v>0</v>
          </cell>
        </row>
        <row r="5275">
          <cell r="AC5275">
            <v>0</v>
          </cell>
          <cell r="AG5275">
            <v>0</v>
          </cell>
        </row>
        <row r="5276">
          <cell r="AC5276">
            <v>0</v>
          </cell>
          <cell r="AG5276">
            <v>0</v>
          </cell>
        </row>
        <row r="5277">
          <cell r="AC5277">
            <v>0</v>
          </cell>
          <cell r="AG5277">
            <v>0</v>
          </cell>
        </row>
        <row r="5278">
          <cell r="AC5278">
            <v>0</v>
          </cell>
          <cell r="AG5278">
            <v>0</v>
          </cell>
        </row>
        <row r="5279">
          <cell r="AC5279">
            <v>0</v>
          </cell>
          <cell r="AG5279">
            <v>0</v>
          </cell>
        </row>
        <row r="5280">
          <cell r="AC5280">
            <v>0</v>
          </cell>
          <cell r="AG5280">
            <v>0</v>
          </cell>
        </row>
        <row r="5281">
          <cell r="AC5281">
            <v>0</v>
          </cell>
          <cell r="AG5281">
            <v>0</v>
          </cell>
        </row>
        <row r="5282">
          <cell r="AC5282">
            <v>0</v>
          </cell>
          <cell r="AG5282">
            <v>0</v>
          </cell>
        </row>
        <row r="5283">
          <cell r="AC5283">
            <v>0</v>
          </cell>
          <cell r="AG5283">
            <v>0</v>
          </cell>
        </row>
        <row r="5284">
          <cell r="AC5284">
            <v>0</v>
          </cell>
          <cell r="AG5284">
            <v>0</v>
          </cell>
        </row>
        <row r="5285">
          <cell r="AC5285">
            <v>0</v>
          </cell>
          <cell r="AG5285">
            <v>0</v>
          </cell>
        </row>
        <row r="5286">
          <cell r="AC5286">
            <v>0</v>
          </cell>
          <cell r="AG5286">
            <v>0</v>
          </cell>
        </row>
        <row r="5287">
          <cell r="AC5287">
            <v>1.2</v>
          </cell>
          <cell r="AG5287">
            <v>2.4</v>
          </cell>
        </row>
        <row r="5288">
          <cell r="AC5288">
            <v>0</v>
          </cell>
          <cell r="AG5288">
            <v>0</v>
          </cell>
        </row>
        <row r="5289">
          <cell r="AC5289">
            <v>0</v>
          </cell>
          <cell r="AG5289">
            <v>0</v>
          </cell>
        </row>
        <row r="5290">
          <cell r="AC5290">
            <v>0</v>
          </cell>
          <cell r="AG5290">
            <v>0</v>
          </cell>
        </row>
        <row r="5291">
          <cell r="AC5291">
            <v>0</v>
          </cell>
          <cell r="AG5291">
            <v>0</v>
          </cell>
        </row>
        <row r="5292">
          <cell r="AC5292">
            <v>0</v>
          </cell>
          <cell r="AG5292">
            <v>0</v>
          </cell>
        </row>
        <row r="5293">
          <cell r="AC5293">
            <v>0</v>
          </cell>
          <cell r="AG5293">
            <v>0</v>
          </cell>
        </row>
        <row r="5294">
          <cell r="AC5294">
            <v>0</v>
          </cell>
          <cell r="AG5294">
            <v>0</v>
          </cell>
        </row>
        <row r="5295">
          <cell r="AC5295">
            <v>0</v>
          </cell>
          <cell r="AG5295">
            <v>0</v>
          </cell>
        </row>
        <row r="5296">
          <cell r="AC5296">
            <v>0</v>
          </cell>
          <cell r="AG5296">
            <v>0</v>
          </cell>
        </row>
        <row r="5297">
          <cell r="AC5297">
            <v>0</v>
          </cell>
          <cell r="AG5297">
            <v>0</v>
          </cell>
        </row>
        <row r="5298">
          <cell r="AC5298">
            <v>0</v>
          </cell>
          <cell r="AG5298">
            <v>0</v>
          </cell>
        </row>
        <row r="5299">
          <cell r="AC5299">
            <v>0.4</v>
          </cell>
          <cell r="AG5299">
            <v>0.79999999999999993</v>
          </cell>
        </row>
        <row r="5300">
          <cell r="AC5300">
            <v>0</v>
          </cell>
          <cell r="AG5300">
            <v>0</v>
          </cell>
        </row>
        <row r="5301">
          <cell r="AC5301">
            <v>0</v>
          </cell>
          <cell r="AG5301">
            <v>0</v>
          </cell>
        </row>
        <row r="5302">
          <cell r="AC5302">
            <v>0</v>
          </cell>
          <cell r="AG5302">
            <v>0</v>
          </cell>
        </row>
        <row r="5303">
          <cell r="AC5303">
            <v>0.75</v>
          </cell>
          <cell r="AG5303">
            <v>0.75</v>
          </cell>
        </row>
        <row r="5304">
          <cell r="AC5304">
            <v>0</v>
          </cell>
          <cell r="AG5304">
            <v>0</v>
          </cell>
        </row>
        <row r="5305">
          <cell r="AC5305">
            <v>0</v>
          </cell>
          <cell r="AG5305">
            <v>0</v>
          </cell>
        </row>
        <row r="5306">
          <cell r="AC5306">
            <v>1.2</v>
          </cell>
          <cell r="AG5306">
            <v>2.4</v>
          </cell>
        </row>
        <row r="5307">
          <cell r="AC5307">
            <v>0</v>
          </cell>
          <cell r="AG5307">
            <v>0</v>
          </cell>
        </row>
        <row r="5308">
          <cell r="AC5308">
            <v>0.2</v>
          </cell>
          <cell r="AG5308">
            <v>0.60000000000000009</v>
          </cell>
        </row>
        <row r="5309">
          <cell r="AC5309">
            <v>0</v>
          </cell>
          <cell r="AG5309">
            <v>0</v>
          </cell>
        </row>
        <row r="5310">
          <cell r="AC5310">
            <v>0.6</v>
          </cell>
          <cell r="AG5310">
            <v>0.6</v>
          </cell>
        </row>
        <row r="5311">
          <cell r="AC5311">
            <v>28.8</v>
          </cell>
          <cell r="AG5311">
            <v>57.600000000000009</v>
          </cell>
        </row>
        <row r="5312">
          <cell r="AC5312">
            <v>0</v>
          </cell>
          <cell r="AG5312">
            <v>0</v>
          </cell>
        </row>
        <row r="5313">
          <cell r="AC5313">
            <v>0.2</v>
          </cell>
          <cell r="AG5313">
            <v>0.39999999999999997</v>
          </cell>
        </row>
        <row r="5314">
          <cell r="AC5314">
            <v>1.2</v>
          </cell>
          <cell r="AG5314">
            <v>2.4</v>
          </cell>
        </row>
        <row r="5315">
          <cell r="AC5315">
            <v>0</v>
          </cell>
          <cell r="AG5315">
            <v>0</v>
          </cell>
        </row>
        <row r="5316">
          <cell r="AC5316">
            <v>214</v>
          </cell>
          <cell r="AG5316">
            <v>423</v>
          </cell>
        </row>
        <row r="5317">
          <cell r="AC5317">
            <v>0</v>
          </cell>
          <cell r="AG5317">
            <v>0</v>
          </cell>
        </row>
        <row r="5318">
          <cell r="AC5318">
            <v>0</v>
          </cell>
          <cell r="AG5318">
            <v>0</v>
          </cell>
        </row>
        <row r="5319">
          <cell r="AC5319">
            <v>0</v>
          </cell>
          <cell r="AG5319">
            <v>0</v>
          </cell>
        </row>
        <row r="5320">
          <cell r="AC5320">
            <v>0</v>
          </cell>
          <cell r="AG5320">
            <v>0</v>
          </cell>
        </row>
        <row r="5321">
          <cell r="AC5321">
            <v>0</v>
          </cell>
          <cell r="AG5321">
            <v>0</v>
          </cell>
        </row>
        <row r="5322">
          <cell r="AC5322">
            <v>0</v>
          </cell>
          <cell r="AG5322">
            <v>0</v>
          </cell>
        </row>
        <row r="5323">
          <cell r="AC5323">
            <v>0</v>
          </cell>
          <cell r="AG5323">
            <v>0</v>
          </cell>
        </row>
        <row r="5324">
          <cell r="AC5324">
            <v>0</v>
          </cell>
          <cell r="AG5324">
            <v>0</v>
          </cell>
        </row>
        <row r="5325">
          <cell r="AC5325">
            <v>0</v>
          </cell>
          <cell r="AG5325">
            <v>0</v>
          </cell>
        </row>
        <row r="5326">
          <cell r="AC5326">
            <v>0</v>
          </cell>
          <cell r="AG5326">
            <v>0</v>
          </cell>
        </row>
        <row r="5327">
          <cell r="AC5327">
            <v>0</v>
          </cell>
          <cell r="AG5327">
            <v>0</v>
          </cell>
        </row>
        <row r="5328">
          <cell r="AC5328">
            <v>0</v>
          </cell>
          <cell r="AG5328">
            <v>0</v>
          </cell>
        </row>
        <row r="5329">
          <cell r="AC5329">
            <v>0</v>
          </cell>
          <cell r="AG5329">
            <v>0</v>
          </cell>
        </row>
        <row r="5330">
          <cell r="AC5330">
            <v>0</v>
          </cell>
          <cell r="AG5330">
            <v>0</v>
          </cell>
        </row>
        <row r="5331">
          <cell r="AC5331">
            <v>0</v>
          </cell>
          <cell r="AG5331">
            <v>0</v>
          </cell>
        </row>
        <row r="5332">
          <cell r="AC5332">
            <v>0</v>
          </cell>
          <cell r="AG5332">
            <v>0</v>
          </cell>
        </row>
        <row r="5333">
          <cell r="AC5333">
            <v>0</v>
          </cell>
          <cell r="AG5333">
            <v>0</v>
          </cell>
        </row>
        <row r="5334">
          <cell r="AC5334">
            <v>0</v>
          </cell>
          <cell r="AG5334">
            <v>0</v>
          </cell>
        </row>
        <row r="5335">
          <cell r="AC5335">
            <v>0</v>
          </cell>
          <cell r="AG5335">
            <v>0</v>
          </cell>
        </row>
        <row r="5336">
          <cell r="AC5336">
            <v>0</v>
          </cell>
          <cell r="AG5336">
            <v>0</v>
          </cell>
        </row>
        <row r="5337">
          <cell r="AC5337">
            <v>0</v>
          </cell>
          <cell r="AG5337">
            <v>0</v>
          </cell>
        </row>
        <row r="5338">
          <cell r="AC5338">
            <v>0</v>
          </cell>
          <cell r="AG5338">
            <v>0</v>
          </cell>
        </row>
        <row r="5339">
          <cell r="AC5339">
            <v>0</v>
          </cell>
          <cell r="AG5339">
            <v>0</v>
          </cell>
        </row>
        <row r="5340">
          <cell r="AC5340">
            <v>0</v>
          </cell>
          <cell r="AG5340">
            <v>0</v>
          </cell>
        </row>
        <row r="5341">
          <cell r="AC5341">
            <v>0.8</v>
          </cell>
          <cell r="AG5341">
            <v>1.5999999999999999</v>
          </cell>
        </row>
        <row r="5342">
          <cell r="AC5342">
            <v>0</v>
          </cell>
          <cell r="AG5342">
            <v>0</v>
          </cell>
        </row>
        <row r="5343">
          <cell r="AC5343">
            <v>0</v>
          </cell>
          <cell r="AG5343">
            <v>0</v>
          </cell>
        </row>
        <row r="5344">
          <cell r="AC5344">
            <v>0</v>
          </cell>
          <cell r="AG5344">
            <v>0</v>
          </cell>
        </row>
        <row r="5345">
          <cell r="AC5345">
            <v>0</v>
          </cell>
          <cell r="AG5345">
            <v>0</v>
          </cell>
        </row>
        <row r="5346">
          <cell r="AC5346">
            <v>0</v>
          </cell>
          <cell r="AG5346">
            <v>0</v>
          </cell>
        </row>
        <row r="5347">
          <cell r="AC5347">
            <v>0</v>
          </cell>
          <cell r="AG5347">
            <v>0</v>
          </cell>
        </row>
        <row r="5348">
          <cell r="AC5348">
            <v>0</v>
          </cell>
          <cell r="AG5348">
            <v>0</v>
          </cell>
        </row>
        <row r="5349">
          <cell r="AC5349">
            <v>0</v>
          </cell>
          <cell r="AG5349">
            <v>0</v>
          </cell>
        </row>
        <row r="5350">
          <cell r="AC5350">
            <v>0</v>
          </cell>
          <cell r="AG5350">
            <v>0</v>
          </cell>
        </row>
        <row r="5351">
          <cell r="AC5351">
            <v>0</v>
          </cell>
          <cell r="AG5351">
            <v>0</v>
          </cell>
        </row>
        <row r="5352">
          <cell r="AC5352">
            <v>0</v>
          </cell>
          <cell r="AG5352">
            <v>0</v>
          </cell>
        </row>
        <row r="5353">
          <cell r="AC5353">
            <v>0</v>
          </cell>
          <cell r="AG5353">
            <v>0</v>
          </cell>
        </row>
        <row r="5354">
          <cell r="AC5354">
            <v>0</v>
          </cell>
          <cell r="AG5354">
            <v>0</v>
          </cell>
        </row>
        <row r="5355">
          <cell r="AC5355">
            <v>0</v>
          </cell>
          <cell r="AG5355">
            <v>0</v>
          </cell>
        </row>
        <row r="5356">
          <cell r="AC5356">
            <v>0</v>
          </cell>
          <cell r="AG5356">
            <v>0</v>
          </cell>
        </row>
        <row r="5357">
          <cell r="AC5357">
            <v>0</v>
          </cell>
          <cell r="AG5357">
            <v>0</v>
          </cell>
        </row>
        <row r="5358">
          <cell r="AC5358">
            <v>0</v>
          </cell>
          <cell r="AG5358">
            <v>0</v>
          </cell>
        </row>
        <row r="5359">
          <cell r="AC5359">
            <v>0.8</v>
          </cell>
          <cell r="AG5359">
            <v>0.8</v>
          </cell>
        </row>
        <row r="5360">
          <cell r="AC5360">
            <v>0</v>
          </cell>
          <cell r="AG5360">
            <v>0</v>
          </cell>
        </row>
        <row r="5361">
          <cell r="AC5361">
            <v>0</v>
          </cell>
          <cell r="AG5361">
            <v>0</v>
          </cell>
        </row>
        <row r="5362">
          <cell r="AC5362">
            <v>0</v>
          </cell>
          <cell r="AG5362">
            <v>0</v>
          </cell>
        </row>
        <row r="5363">
          <cell r="AC5363">
            <v>0</v>
          </cell>
          <cell r="AG5363">
            <v>0</v>
          </cell>
        </row>
        <row r="5364">
          <cell r="AC5364">
            <v>0</v>
          </cell>
          <cell r="AG5364">
            <v>0</v>
          </cell>
        </row>
        <row r="5365">
          <cell r="AC5365">
            <v>0</v>
          </cell>
          <cell r="AG5365">
            <v>0</v>
          </cell>
        </row>
        <row r="5366">
          <cell r="AC5366">
            <v>0</v>
          </cell>
          <cell r="AG5366">
            <v>0</v>
          </cell>
        </row>
        <row r="5367">
          <cell r="AC5367">
            <v>0</v>
          </cell>
          <cell r="AG5367">
            <v>0</v>
          </cell>
        </row>
        <row r="5368">
          <cell r="AC5368">
            <v>0</v>
          </cell>
          <cell r="AG5368">
            <v>0</v>
          </cell>
        </row>
        <row r="5369">
          <cell r="AC5369">
            <v>0</v>
          </cell>
          <cell r="AG5369">
            <v>0</v>
          </cell>
        </row>
        <row r="5370">
          <cell r="AC5370">
            <v>0</v>
          </cell>
          <cell r="AG5370">
            <v>0</v>
          </cell>
        </row>
        <row r="5371">
          <cell r="AC5371">
            <v>0</v>
          </cell>
          <cell r="AG5371">
            <v>0</v>
          </cell>
        </row>
        <row r="5372">
          <cell r="AC5372">
            <v>0</v>
          </cell>
          <cell r="AG5372">
            <v>0</v>
          </cell>
        </row>
        <row r="5373">
          <cell r="AC5373">
            <v>0</v>
          </cell>
          <cell r="AG5373">
            <v>0</v>
          </cell>
        </row>
        <row r="5374">
          <cell r="AC5374">
            <v>0</v>
          </cell>
          <cell r="AG5374">
            <v>0</v>
          </cell>
        </row>
        <row r="5375">
          <cell r="AC5375">
            <v>0</v>
          </cell>
          <cell r="AG5375">
            <v>0</v>
          </cell>
        </row>
        <row r="5376">
          <cell r="AC5376">
            <v>0</v>
          </cell>
          <cell r="AG5376">
            <v>0</v>
          </cell>
        </row>
        <row r="5377">
          <cell r="AC5377">
            <v>0</v>
          </cell>
          <cell r="AG5377">
            <v>0</v>
          </cell>
        </row>
        <row r="5378">
          <cell r="AC5378">
            <v>0</v>
          </cell>
          <cell r="AG5378">
            <v>0</v>
          </cell>
        </row>
        <row r="5379">
          <cell r="AC5379">
            <v>0</v>
          </cell>
          <cell r="AG5379">
            <v>0</v>
          </cell>
        </row>
        <row r="5380">
          <cell r="AC5380">
            <v>0</v>
          </cell>
          <cell r="AG5380">
            <v>0</v>
          </cell>
        </row>
        <row r="5381">
          <cell r="AC5381">
            <v>0</v>
          </cell>
          <cell r="AG5381">
            <v>0</v>
          </cell>
        </row>
        <row r="5382">
          <cell r="AC5382">
            <v>1.0640000000000001E-3</v>
          </cell>
          <cell r="AG5382">
            <v>2.1280000000000001E-3</v>
          </cell>
        </row>
        <row r="5383">
          <cell r="AC5383">
            <v>0.49225814472727197</v>
          </cell>
          <cell r="AG5383">
            <v>1.010174321454544</v>
          </cell>
        </row>
        <row r="5384">
          <cell r="AC5384">
            <v>0</v>
          </cell>
          <cell r="AG5384">
            <v>0</v>
          </cell>
        </row>
        <row r="5385">
          <cell r="AC5385">
            <v>0.28057629090909081</v>
          </cell>
          <cell r="AG5385">
            <v>0.57577978181818157</v>
          </cell>
        </row>
        <row r="5386">
          <cell r="AC5386">
            <v>1.6099736968727281</v>
          </cell>
          <cell r="AG5386">
            <v>3.3038642513454568</v>
          </cell>
        </row>
        <row r="5387">
          <cell r="AC5387">
            <v>0.483072</v>
          </cell>
          <cell r="AG5387">
            <v>0.966144</v>
          </cell>
        </row>
        <row r="5388">
          <cell r="AC5388">
            <v>0</v>
          </cell>
          <cell r="AG5388">
            <v>0</v>
          </cell>
        </row>
        <row r="5389">
          <cell r="AC5389">
            <v>0.64347196422307196</v>
          </cell>
          <cell r="AG5389">
            <v>1.3204836970126681</v>
          </cell>
        </row>
        <row r="5390">
          <cell r="AC5390">
            <v>0.17511591240528002</v>
          </cell>
          <cell r="AG5390">
            <v>0.35935941311424002</v>
          </cell>
        </row>
        <row r="5391">
          <cell r="AC5391">
            <v>0.23358032301297521</v>
          </cell>
          <cell r="AG5391">
            <v>0.47933558201559806</v>
          </cell>
        </row>
        <row r="5392">
          <cell r="AC5392">
            <v>0.48241298183272796</v>
          </cell>
          <cell r="AG5392">
            <v>0.9899708350254558</v>
          </cell>
        </row>
        <row r="5393">
          <cell r="AC5393">
            <v>0</v>
          </cell>
          <cell r="AG5393">
            <v>0</v>
          </cell>
        </row>
        <row r="5394">
          <cell r="AC5394">
            <v>7.4086319999999999</v>
          </cell>
          <cell r="AG5394">
            <v>15.203496000000001</v>
          </cell>
        </row>
        <row r="5395">
          <cell r="AC5395">
            <v>0.82732072955875202</v>
          </cell>
          <cell r="AG5395">
            <v>1.7001440992432353</v>
          </cell>
        </row>
        <row r="5396">
          <cell r="AC5396">
            <v>0</v>
          </cell>
          <cell r="AG5396">
            <v>0</v>
          </cell>
        </row>
        <row r="5397">
          <cell r="AC5397">
            <v>0</v>
          </cell>
          <cell r="AG5397">
            <v>0</v>
          </cell>
        </row>
        <row r="5398">
          <cell r="AC5398">
            <v>0</v>
          </cell>
          <cell r="AG5398">
            <v>0</v>
          </cell>
        </row>
        <row r="5399">
          <cell r="AC5399">
            <v>0</v>
          </cell>
          <cell r="AG5399">
            <v>0</v>
          </cell>
        </row>
        <row r="5400">
          <cell r="AC5400">
            <v>5.067504288E-2</v>
          </cell>
          <cell r="AG5400">
            <v>0.10399191264</v>
          </cell>
        </row>
        <row r="5401">
          <cell r="AC5401">
            <v>0</v>
          </cell>
          <cell r="AG5401">
            <v>0</v>
          </cell>
        </row>
        <row r="5402">
          <cell r="AC5402">
            <v>1.5065399999999998</v>
          </cell>
          <cell r="AG5402">
            <v>3.0916199999999994</v>
          </cell>
        </row>
        <row r="5403">
          <cell r="AC5403">
            <v>0.44</v>
          </cell>
          <cell r="AG5403">
            <v>0.88</v>
          </cell>
        </row>
        <row r="5404">
          <cell r="AC5404">
            <v>0</v>
          </cell>
          <cell r="AG5404">
            <v>0</v>
          </cell>
        </row>
        <row r="5405">
          <cell r="AC5405">
            <v>0</v>
          </cell>
          <cell r="AG5405">
            <v>0</v>
          </cell>
        </row>
        <row r="5406">
          <cell r="AC5406">
            <v>0</v>
          </cell>
          <cell r="AG5406">
            <v>0</v>
          </cell>
        </row>
        <row r="5407">
          <cell r="AC5407">
            <v>0</v>
          </cell>
          <cell r="AG5407">
            <v>0</v>
          </cell>
        </row>
        <row r="5408">
          <cell r="AC5408">
            <v>0</v>
          </cell>
          <cell r="AG5408">
            <v>0</v>
          </cell>
        </row>
        <row r="5409">
          <cell r="AC5409">
            <v>0</v>
          </cell>
          <cell r="AG5409">
            <v>0</v>
          </cell>
        </row>
        <row r="5410">
          <cell r="AC5410">
            <v>0.5</v>
          </cell>
          <cell r="AG5410">
            <v>0.5</v>
          </cell>
        </row>
        <row r="5411">
          <cell r="AC5411">
            <v>0</v>
          </cell>
          <cell r="AG5411">
            <v>0</v>
          </cell>
        </row>
        <row r="5412">
          <cell r="AC5412">
            <v>0</v>
          </cell>
          <cell r="AG5412">
            <v>0</v>
          </cell>
        </row>
        <row r="5413">
          <cell r="AC5413">
            <v>0</v>
          </cell>
          <cell r="AG5413">
            <v>0</v>
          </cell>
        </row>
        <row r="5414">
          <cell r="AC5414">
            <v>0</v>
          </cell>
          <cell r="AG5414">
            <v>0</v>
          </cell>
        </row>
        <row r="5415">
          <cell r="AC5415">
            <v>0</v>
          </cell>
          <cell r="AG5415">
            <v>0</v>
          </cell>
        </row>
        <row r="5416">
          <cell r="AC5416">
            <v>0</v>
          </cell>
          <cell r="AG5416">
            <v>0</v>
          </cell>
        </row>
        <row r="5417">
          <cell r="AC5417">
            <v>0</v>
          </cell>
          <cell r="AG5417">
            <v>0</v>
          </cell>
        </row>
        <row r="5418">
          <cell r="AC5418">
            <v>1</v>
          </cell>
          <cell r="AG5418">
            <v>2</v>
          </cell>
        </row>
        <row r="5419">
          <cell r="AC5419">
            <v>0</v>
          </cell>
          <cell r="AG5419">
            <v>0</v>
          </cell>
        </row>
        <row r="5420">
          <cell r="AC5420">
            <v>0</v>
          </cell>
          <cell r="AG5420">
            <v>0</v>
          </cell>
        </row>
        <row r="5421">
          <cell r="AC5421">
            <v>0</v>
          </cell>
          <cell r="AG5421">
            <v>0</v>
          </cell>
        </row>
        <row r="5422">
          <cell r="AC5422">
            <v>0</v>
          </cell>
          <cell r="AG5422">
            <v>0</v>
          </cell>
        </row>
        <row r="5423">
          <cell r="AC5423">
            <v>2.5</v>
          </cell>
          <cell r="AG5423">
            <v>5</v>
          </cell>
        </row>
        <row r="5424">
          <cell r="AC5424">
            <v>0</v>
          </cell>
          <cell r="AG5424">
            <v>0</v>
          </cell>
        </row>
        <row r="5425">
          <cell r="AC5425">
            <v>0</v>
          </cell>
          <cell r="AG5425">
            <v>0</v>
          </cell>
        </row>
        <row r="5426">
          <cell r="AC5426">
            <v>0</v>
          </cell>
          <cell r="AG5426">
            <v>0</v>
          </cell>
        </row>
        <row r="5427">
          <cell r="AC5427">
            <v>0</v>
          </cell>
          <cell r="AG5427">
            <v>0</v>
          </cell>
        </row>
        <row r="5428">
          <cell r="AC5428">
            <v>0</v>
          </cell>
          <cell r="AG5428">
            <v>0</v>
          </cell>
        </row>
        <row r="5429">
          <cell r="AC5429">
            <v>0</v>
          </cell>
          <cell r="AG5429">
            <v>0</v>
          </cell>
        </row>
        <row r="5430">
          <cell r="AC5430">
            <v>0</v>
          </cell>
          <cell r="AG5430">
            <v>0</v>
          </cell>
        </row>
        <row r="5431">
          <cell r="AC5431">
            <v>0</v>
          </cell>
          <cell r="AG5431">
            <v>0</v>
          </cell>
        </row>
        <row r="5432">
          <cell r="AC5432">
            <v>0</v>
          </cell>
          <cell r="AG5432">
            <v>0</v>
          </cell>
        </row>
        <row r="5433">
          <cell r="AC5433">
            <v>0</v>
          </cell>
          <cell r="AG5433">
            <v>0</v>
          </cell>
        </row>
        <row r="5434">
          <cell r="AC5434">
            <v>0</v>
          </cell>
          <cell r="AG5434">
            <v>0</v>
          </cell>
        </row>
        <row r="5435">
          <cell r="AC5435">
            <v>0</v>
          </cell>
          <cell r="AG5435">
            <v>0</v>
          </cell>
        </row>
        <row r="5436">
          <cell r="AC5436">
            <v>0</v>
          </cell>
          <cell r="AG5436">
            <v>0</v>
          </cell>
        </row>
        <row r="5437">
          <cell r="AC5437">
            <v>0</v>
          </cell>
          <cell r="AG5437">
            <v>0</v>
          </cell>
        </row>
        <row r="5438">
          <cell r="AC5438">
            <v>0</v>
          </cell>
          <cell r="AG5438">
            <v>0</v>
          </cell>
        </row>
        <row r="5439">
          <cell r="AC5439">
            <v>0</v>
          </cell>
          <cell r="AG5439">
            <v>0</v>
          </cell>
        </row>
        <row r="5440">
          <cell r="AC5440">
            <v>0</v>
          </cell>
          <cell r="AG5440">
            <v>0</v>
          </cell>
        </row>
        <row r="5441">
          <cell r="AC5441">
            <v>0.4</v>
          </cell>
          <cell r="AG5441">
            <v>0.4</v>
          </cell>
        </row>
        <row r="5442">
          <cell r="AC5442">
            <v>0</v>
          </cell>
          <cell r="AG5442">
            <v>0</v>
          </cell>
        </row>
        <row r="5443">
          <cell r="AC5443">
            <v>0</v>
          </cell>
          <cell r="AG5443">
            <v>0</v>
          </cell>
        </row>
        <row r="5444">
          <cell r="AC5444">
            <v>0.8</v>
          </cell>
          <cell r="AG5444">
            <v>1.5999999999999999</v>
          </cell>
        </row>
        <row r="5445">
          <cell r="AC5445">
            <v>1</v>
          </cell>
          <cell r="AG5445">
            <v>2</v>
          </cell>
        </row>
        <row r="5446">
          <cell r="AC5446">
            <v>0</v>
          </cell>
          <cell r="AG5446">
            <v>0</v>
          </cell>
        </row>
        <row r="5447">
          <cell r="AC5447">
            <v>0</v>
          </cell>
          <cell r="AG5447">
            <v>0</v>
          </cell>
        </row>
        <row r="5448">
          <cell r="AC5448">
            <v>0</v>
          </cell>
          <cell r="AG5448">
            <v>0</v>
          </cell>
        </row>
        <row r="5449">
          <cell r="AC5449">
            <v>0</v>
          </cell>
          <cell r="AG5449">
            <v>0</v>
          </cell>
        </row>
        <row r="5450">
          <cell r="AC5450">
            <v>0</v>
          </cell>
          <cell r="AG5450">
            <v>0</v>
          </cell>
        </row>
        <row r="5451">
          <cell r="AC5451">
            <v>0</v>
          </cell>
          <cell r="AG5451">
            <v>0</v>
          </cell>
        </row>
        <row r="5452">
          <cell r="AC5452">
            <v>0</v>
          </cell>
          <cell r="AG5452">
            <v>0</v>
          </cell>
        </row>
        <row r="5453">
          <cell r="AC5453">
            <v>0</v>
          </cell>
          <cell r="AG5453">
            <v>0</v>
          </cell>
        </row>
        <row r="5454">
          <cell r="AC5454">
            <v>0</v>
          </cell>
          <cell r="AG5454">
            <v>0</v>
          </cell>
        </row>
        <row r="5455">
          <cell r="AC5455">
            <v>0</v>
          </cell>
          <cell r="AG5455">
            <v>0</v>
          </cell>
        </row>
        <row r="5456">
          <cell r="AC5456">
            <v>0</v>
          </cell>
          <cell r="AG5456">
            <v>0</v>
          </cell>
        </row>
        <row r="5457">
          <cell r="AC5457">
            <v>0</v>
          </cell>
          <cell r="AG5457">
            <v>0</v>
          </cell>
        </row>
        <row r="5458">
          <cell r="AC5458">
            <v>0</v>
          </cell>
          <cell r="AG5458">
            <v>0</v>
          </cell>
        </row>
        <row r="5459">
          <cell r="AC5459">
            <v>0</v>
          </cell>
          <cell r="AG5459">
            <v>0</v>
          </cell>
        </row>
        <row r="5460">
          <cell r="AC5460">
            <v>0</v>
          </cell>
          <cell r="AG5460">
            <v>0</v>
          </cell>
        </row>
        <row r="5461">
          <cell r="AC5461">
            <v>0</v>
          </cell>
          <cell r="AG5461">
            <v>0</v>
          </cell>
        </row>
        <row r="5462">
          <cell r="AC5462">
            <v>0</v>
          </cell>
          <cell r="AG5462">
            <v>0</v>
          </cell>
        </row>
        <row r="5463">
          <cell r="AC5463">
            <v>0</v>
          </cell>
          <cell r="AG5463">
            <v>0</v>
          </cell>
        </row>
        <row r="5464">
          <cell r="AC5464">
            <v>0</v>
          </cell>
          <cell r="AG5464">
            <v>0</v>
          </cell>
        </row>
        <row r="5465">
          <cell r="AC5465">
            <v>0</v>
          </cell>
          <cell r="AG5465">
            <v>0</v>
          </cell>
        </row>
        <row r="5466">
          <cell r="AC5466">
            <v>0</v>
          </cell>
          <cell r="AG5466">
            <v>0</v>
          </cell>
        </row>
        <row r="5467">
          <cell r="AC5467">
            <v>0</v>
          </cell>
          <cell r="AG5467">
            <v>0.25</v>
          </cell>
        </row>
        <row r="5468">
          <cell r="AC5468">
            <v>0</v>
          </cell>
          <cell r="AG5468">
            <v>0</v>
          </cell>
        </row>
        <row r="5469">
          <cell r="AC5469">
            <v>0</v>
          </cell>
          <cell r="AG5469">
            <v>0</v>
          </cell>
        </row>
        <row r="5470">
          <cell r="AC5470">
            <v>0</v>
          </cell>
          <cell r="AG5470">
            <v>0</v>
          </cell>
        </row>
        <row r="5471">
          <cell r="AC5471">
            <v>0</v>
          </cell>
          <cell r="AG5471">
            <v>0</v>
          </cell>
        </row>
        <row r="5472">
          <cell r="AC5472">
            <v>0</v>
          </cell>
          <cell r="AG5472">
            <v>0</v>
          </cell>
        </row>
        <row r="5473">
          <cell r="AC5473">
            <v>0</v>
          </cell>
          <cell r="AG5473">
            <v>0</v>
          </cell>
        </row>
        <row r="5474">
          <cell r="AC5474">
            <v>0</v>
          </cell>
          <cell r="AG5474">
            <v>0</v>
          </cell>
        </row>
        <row r="5475">
          <cell r="AC5475">
            <v>0</v>
          </cell>
          <cell r="AG5475">
            <v>0</v>
          </cell>
        </row>
        <row r="5476">
          <cell r="AC5476">
            <v>0</v>
          </cell>
          <cell r="AG5476">
            <v>0</v>
          </cell>
        </row>
        <row r="5477">
          <cell r="AC5477">
            <v>0</v>
          </cell>
          <cell r="AG5477">
            <v>0</v>
          </cell>
        </row>
        <row r="5478">
          <cell r="AC5478">
            <v>0</v>
          </cell>
          <cell r="AG5478">
            <v>0</v>
          </cell>
        </row>
        <row r="5479">
          <cell r="AC5479">
            <v>0</v>
          </cell>
          <cell r="AG5479">
            <v>0</v>
          </cell>
        </row>
        <row r="5480">
          <cell r="AC5480">
            <v>0</v>
          </cell>
          <cell r="AG5480">
            <v>0</v>
          </cell>
        </row>
        <row r="5481">
          <cell r="AC5481">
            <v>0</v>
          </cell>
          <cell r="AG5481">
            <v>0</v>
          </cell>
        </row>
        <row r="5482">
          <cell r="AC5482">
            <v>0</v>
          </cell>
          <cell r="AG5482">
            <v>0</v>
          </cell>
        </row>
        <row r="5483">
          <cell r="AC5483">
            <v>0</v>
          </cell>
          <cell r="AG5483">
            <v>0</v>
          </cell>
        </row>
        <row r="5484">
          <cell r="AC5484">
            <v>0</v>
          </cell>
          <cell r="AG5484">
            <v>0</v>
          </cell>
        </row>
        <row r="5485">
          <cell r="AC5485">
            <v>0</v>
          </cell>
          <cell r="AG5485">
            <v>0</v>
          </cell>
        </row>
        <row r="5486">
          <cell r="AC5486">
            <v>0</v>
          </cell>
          <cell r="AG5486">
            <v>0</v>
          </cell>
        </row>
        <row r="5487">
          <cell r="AC5487">
            <v>0</v>
          </cell>
          <cell r="AG5487">
            <v>0</v>
          </cell>
        </row>
        <row r="5488">
          <cell r="AC5488">
            <v>0</v>
          </cell>
          <cell r="AG5488">
            <v>0</v>
          </cell>
        </row>
        <row r="5489">
          <cell r="AC5489">
            <v>0</v>
          </cell>
          <cell r="AG5489">
            <v>0</v>
          </cell>
        </row>
        <row r="5490">
          <cell r="AC5490">
            <v>0</v>
          </cell>
          <cell r="AG5490">
            <v>0</v>
          </cell>
        </row>
        <row r="5491">
          <cell r="AC5491">
            <v>0</v>
          </cell>
          <cell r="AG5491">
            <v>0</v>
          </cell>
        </row>
        <row r="5492">
          <cell r="AC5492">
            <v>0</v>
          </cell>
          <cell r="AG5492">
            <v>0</v>
          </cell>
        </row>
        <row r="5493">
          <cell r="AC5493">
            <v>0</v>
          </cell>
          <cell r="AG5493">
            <v>0</v>
          </cell>
        </row>
        <row r="5494">
          <cell r="AC5494">
            <v>0</v>
          </cell>
          <cell r="AG5494">
            <v>0</v>
          </cell>
        </row>
        <row r="5495">
          <cell r="AC5495">
            <v>0</v>
          </cell>
          <cell r="AG5495">
            <v>0</v>
          </cell>
        </row>
        <row r="5496">
          <cell r="AC5496">
            <v>0</v>
          </cell>
          <cell r="AG5496">
            <v>0</v>
          </cell>
        </row>
        <row r="5497">
          <cell r="AC5497">
            <v>0</v>
          </cell>
          <cell r="AG5497">
            <v>0</v>
          </cell>
        </row>
        <row r="5498">
          <cell r="AC5498">
            <v>0</v>
          </cell>
          <cell r="AG5498">
            <v>0</v>
          </cell>
        </row>
        <row r="5499">
          <cell r="AC5499">
            <v>0</v>
          </cell>
          <cell r="AG5499">
            <v>0</v>
          </cell>
        </row>
        <row r="5500">
          <cell r="AC5500">
            <v>0</v>
          </cell>
          <cell r="AG5500">
            <v>0</v>
          </cell>
        </row>
        <row r="5501">
          <cell r="AC5501">
            <v>0</v>
          </cell>
          <cell r="AG5501">
            <v>0</v>
          </cell>
        </row>
        <row r="5502">
          <cell r="AC5502">
            <v>0</v>
          </cell>
          <cell r="AG5502">
            <v>0</v>
          </cell>
        </row>
        <row r="5503">
          <cell r="AC5503">
            <v>0</v>
          </cell>
          <cell r="AG5503">
            <v>0</v>
          </cell>
        </row>
        <row r="5504">
          <cell r="AC5504">
            <v>0</v>
          </cell>
          <cell r="AG5504">
            <v>0</v>
          </cell>
        </row>
        <row r="5505">
          <cell r="AC5505">
            <v>0</v>
          </cell>
          <cell r="AG5505">
            <v>0</v>
          </cell>
        </row>
        <row r="5506">
          <cell r="AC5506">
            <v>0</v>
          </cell>
          <cell r="AG5506">
            <v>0</v>
          </cell>
        </row>
        <row r="5507">
          <cell r="AC5507">
            <v>0</v>
          </cell>
          <cell r="AG5507">
            <v>0</v>
          </cell>
        </row>
        <row r="5508">
          <cell r="AC5508">
            <v>0</v>
          </cell>
          <cell r="AG5508">
            <v>0</v>
          </cell>
        </row>
        <row r="5509">
          <cell r="AC5509">
            <v>0</v>
          </cell>
          <cell r="AG5509">
            <v>0</v>
          </cell>
        </row>
        <row r="5510">
          <cell r="AC5510">
            <v>0</v>
          </cell>
          <cell r="AG5510">
            <v>0</v>
          </cell>
        </row>
        <row r="5511">
          <cell r="AC5511">
            <v>0</v>
          </cell>
          <cell r="AG5511">
            <v>0</v>
          </cell>
        </row>
        <row r="5512">
          <cell r="AC5512">
            <v>0</v>
          </cell>
          <cell r="AG5512">
            <v>0</v>
          </cell>
        </row>
        <row r="5513">
          <cell r="AC5513">
            <v>0</v>
          </cell>
          <cell r="AG5513">
            <v>0</v>
          </cell>
        </row>
        <row r="5514">
          <cell r="AC5514">
            <v>3.4542809999999999</v>
          </cell>
          <cell r="AG5514">
            <v>7.0886429999999994</v>
          </cell>
        </row>
        <row r="5515">
          <cell r="AC5515">
            <v>0</v>
          </cell>
          <cell r="AG5515">
            <v>0</v>
          </cell>
        </row>
        <row r="5516">
          <cell r="AC5516">
            <v>0</v>
          </cell>
          <cell r="AG5516">
            <v>0</v>
          </cell>
        </row>
        <row r="5517">
          <cell r="AC5517">
            <v>11.297530800000001</v>
          </cell>
          <cell r="AG5517">
            <v>23.184032400000003</v>
          </cell>
        </row>
        <row r="5518">
          <cell r="AC5518">
            <v>14.2524</v>
          </cell>
          <cell r="AG5518">
            <v>28.504799999999996</v>
          </cell>
        </row>
        <row r="5519">
          <cell r="AC5519">
            <v>0</v>
          </cell>
          <cell r="AG5519">
            <v>0</v>
          </cell>
        </row>
        <row r="5520">
          <cell r="AC5520">
            <v>4.5153808095545198</v>
          </cell>
          <cell r="AG5520">
            <v>9.2661606186592778</v>
          </cell>
        </row>
        <row r="5521">
          <cell r="AC5521">
            <v>1.22882592294</v>
          </cell>
          <cell r="AG5521">
            <v>2.5217138608199998</v>
          </cell>
        </row>
        <row r="5522">
          <cell r="AC5522">
            <v>1.6390832338682879</v>
          </cell>
          <cell r="AG5522">
            <v>3.3636163045733114</v>
          </cell>
        </row>
        <row r="5523">
          <cell r="AC5523">
            <v>3.3851953799999999</v>
          </cell>
          <cell r="AG5523">
            <v>6.9468701399999988</v>
          </cell>
        </row>
        <row r="5524">
          <cell r="AC5524">
            <v>0</v>
          </cell>
          <cell r="AG5524">
            <v>0</v>
          </cell>
        </row>
        <row r="5525">
          <cell r="AC5525">
            <v>40.638599999999997</v>
          </cell>
          <cell r="AG5525">
            <v>83.395800000000008</v>
          </cell>
        </row>
        <row r="5526">
          <cell r="AC5526">
            <v>3.7351647590399999</v>
          </cell>
          <cell r="AG5526">
            <v>7.6757635798271995</v>
          </cell>
        </row>
        <row r="5527">
          <cell r="AC5527">
            <v>0</v>
          </cell>
          <cell r="AG5527">
            <v>0</v>
          </cell>
        </row>
        <row r="5528">
          <cell r="AC5528">
            <v>0</v>
          </cell>
          <cell r="AG5528">
            <v>0</v>
          </cell>
        </row>
        <row r="5529">
          <cell r="AC5529">
            <v>0</v>
          </cell>
          <cell r="AG5529">
            <v>0</v>
          </cell>
        </row>
        <row r="5530">
          <cell r="AC5530">
            <v>0</v>
          </cell>
          <cell r="AG5530">
            <v>0</v>
          </cell>
        </row>
        <row r="5531">
          <cell r="AC5531">
            <v>0.27796802399999998</v>
          </cell>
          <cell r="AG5531">
            <v>0.5704272720000001</v>
          </cell>
        </row>
        <row r="5532">
          <cell r="AC5532">
            <v>0</v>
          </cell>
          <cell r="AG5532">
            <v>0</v>
          </cell>
        </row>
        <row r="5533">
          <cell r="AC5533">
            <v>0.75326999999999988</v>
          </cell>
          <cell r="AG5533">
            <v>1.5458099999999997</v>
          </cell>
        </row>
        <row r="5534">
          <cell r="AC5534">
            <v>0</v>
          </cell>
          <cell r="AG5534">
            <v>0</v>
          </cell>
        </row>
        <row r="5535">
          <cell r="AC5535">
            <v>0</v>
          </cell>
          <cell r="AG5535">
            <v>0</v>
          </cell>
        </row>
        <row r="5536">
          <cell r="AC5536">
            <v>0</v>
          </cell>
          <cell r="AG5536">
            <v>0</v>
          </cell>
        </row>
        <row r="5537">
          <cell r="AC5537">
            <v>0</v>
          </cell>
          <cell r="AG5537">
            <v>0</v>
          </cell>
        </row>
        <row r="5538">
          <cell r="AC5538">
            <v>0</v>
          </cell>
          <cell r="AG5538">
            <v>0</v>
          </cell>
        </row>
        <row r="5539">
          <cell r="AC5539">
            <v>0</v>
          </cell>
          <cell r="AG5539">
            <v>0</v>
          </cell>
        </row>
        <row r="5540">
          <cell r="AC5540">
            <v>0</v>
          </cell>
          <cell r="AG5540">
            <v>0</v>
          </cell>
        </row>
        <row r="5541">
          <cell r="AC5541">
            <v>0</v>
          </cell>
          <cell r="AG5541">
            <v>0</v>
          </cell>
        </row>
        <row r="5542">
          <cell r="AC5542">
            <v>0</v>
          </cell>
          <cell r="AG5542">
            <v>0</v>
          </cell>
        </row>
        <row r="5543">
          <cell r="AC5543">
            <v>0</v>
          </cell>
          <cell r="AG5543">
            <v>0</v>
          </cell>
        </row>
        <row r="5544">
          <cell r="AC5544">
            <v>0</v>
          </cell>
          <cell r="AG5544">
            <v>0</v>
          </cell>
        </row>
        <row r="5545">
          <cell r="AC5545">
            <v>0</v>
          </cell>
          <cell r="AG5545">
            <v>0</v>
          </cell>
        </row>
        <row r="5546">
          <cell r="AC5546">
            <v>0</v>
          </cell>
          <cell r="AG5546">
            <v>0</v>
          </cell>
        </row>
        <row r="5547">
          <cell r="AC5547">
            <v>0</v>
          </cell>
          <cell r="AG5547">
            <v>0</v>
          </cell>
        </row>
        <row r="5548">
          <cell r="AC5548">
            <v>0</v>
          </cell>
          <cell r="AG5548">
            <v>0</v>
          </cell>
        </row>
        <row r="5549">
          <cell r="AC5549">
            <v>0</v>
          </cell>
          <cell r="AG5549">
            <v>0</v>
          </cell>
        </row>
        <row r="5550">
          <cell r="AC5550">
            <v>0</v>
          </cell>
          <cell r="AG5550">
            <v>0</v>
          </cell>
        </row>
        <row r="5551">
          <cell r="AC5551">
            <v>0</v>
          </cell>
          <cell r="AG5551">
            <v>0</v>
          </cell>
        </row>
        <row r="5552">
          <cell r="AC5552">
            <v>0</v>
          </cell>
          <cell r="AG5552">
            <v>0</v>
          </cell>
        </row>
        <row r="5553">
          <cell r="AC5553">
            <v>0</v>
          </cell>
          <cell r="AG5553">
            <v>0</v>
          </cell>
        </row>
        <row r="5554">
          <cell r="AC5554">
            <v>0</v>
          </cell>
          <cell r="AG5554">
            <v>0</v>
          </cell>
        </row>
        <row r="5555">
          <cell r="AC5555">
            <v>0</v>
          </cell>
          <cell r="AG5555">
            <v>0</v>
          </cell>
        </row>
        <row r="5556">
          <cell r="AC5556">
            <v>0</v>
          </cell>
          <cell r="AG5556">
            <v>0</v>
          </cell>
        </row>
        <row r="5557">
          <cell r="AC5557">
            <v>0</v>
          </cell>
          <cell r="AG5557">
            <v>0</v>
          </cell>
        </row>
        <row r="5558">
          <cell r="AC5558">
            <v>0</v>
          </cell>
          <cell r="AG5558">
            <v>0</v>
          </cell>
        </row>
        <row r="5559">
          <cell r="AC5559">
            <v>0</v>
          </cell>
          <cell r="AG5559">
            <v>0</v>
          </cell>
        </row>
        <row r="5560">
          <cell r="AC5560">
            <v>0</v>
          </cell>
          <cell r="AG5560">
            <v>0</v>
          </cell>
        </row>
        <row r="5561">
          <cell r="AC5561">
            <v>4.1951999999999998</v>
          </cell>
          <cell r="AG5561">
            <v>8.3903999999999996</v>
          </cell>
        </row>
        <row r="5562">
          <cell r="AC5562">
            <v>0</v>
          </cell>
          <cell r="AG5562">
            <v>0</v>
          </cell>
        </row>
        <row r="5563">
          <cell r="AC5563">
            <v>0</v>
          </cell>
          <cell r="AG5563">
            <v>0</v>
          </cell>
        </row>
        <row r="5564">
          <cell r="AC5564">
            <v>0</v>
          </cell>
          <cell r="AG5564">
            <v>0</v>
          </cell>
        </row>
        <row r="5565">
          <cell r="AC5565">
            <v>0</v>
          </cell>
          <cell r="AG5565">
            <v>0</v>
          </cell>
        </row>
        <row r="5566">
          <cell r="AC5566">
            <v>0</v>
          </cell>
          <cell r="AG5566">
            <v>0</v>
          </cell>
        </row>
        <row r="5567">
          <cell r="AC5567">
            <v>0</v>
          </cell>
          <cell r="AG5567">
            <v>0</v>
          </cell>
        </row>
        <row r="5568">
          <cell r="AC5568">
            <v>4.5053199999999993</v>
          </cell>
          <cell r="AG5568">
            <v>9.0106399999999969</v>
          </cell>
        </row>
        <row r="5569">
          <cell r="AC5569">
            <v>0</v>
          </cell>
          <cell r="AG5569">
            <v>0</v>
          </cell>
        </row>
        <row r="5570">
          <cell r="AC5570">
            <v>0</v>
          </cell>
          <cell r="AG5570">
            <v>0</v>
          </cell>
        </row>
        <row r="5571">
          <cell r="AC5571">
            <v>0</v>
          </cell>
          <cell r="AG5571">
            <v>0</v>
          </cell>
        </row>
        <row r="5572">
          <cell r="AC5572">
            <v>4.0015599999999996</v>
          </cell>
          <cell r="AG5572">
            <v>8.0031199999999973</v>
          </cell>
        </row>
        <row r="5573">
          <cell r="AC5573">
            <v>0</v>
          </cell>
          <cell r="AG5573">
            <v>0</v>
          </cell>
        </row>
        <row r="5574">
          <cell r="AC5574">
            <v>0</v>
          </cell>
          <cell r="AG5574">
            <v>0</v>
          </cell>
        </row>
        <row r="5575">
          <cell r="AC5575">
            <v>0</v>
          </cell>
          <cell r="AG5575">
            <v>0</v>
          </cell>
        </row>
        <row r="5576">
          <cell r="AC5576">
            <v>4.5053199999999993</v>
          </cell>
          <cell r="AG5576">
            <v>9.0106399999999969</v>
          </cell>
        </row>
        <row r="5577">
          <cell r="AC5577">
            <v>0</v>
          </cell>
          <cell r="AG5577">
            <v>0</v>
          </cell>
        </row>
        <row r="5578">
          <cell r="AC5578">
            <v>0</v>
          </cell>
          <cell r="AG5578">
            <v>0</v>
          </cell>
        </row>
        <row r="5579">
          <cell r="AC5579">
            <v>0</v>
          </cell>
          <cell r="AG5579">
            <v>0</v>
          </cell>
        </row>
        <row r="5580">
          <cell r="AC5580">
            <v>0</v>
          </cell>
          <cell r="AG5580">
            <v>0</v>
          </cell>
        </row>
        <row r="5581">
          <cell r="AC5581">
            <v>0</v>
          </cell>
          <cell r="AG5581">
            <v>0</v>
          </cell>
        </row>
        <row r="5582">
          <cell r="AC5582">
            <v>0</v>
          </cell>
          <cell r="AG5582">
            <v>0</v>
          </cell>
        </row>
        <row r="5583">
          <cell r="AC5583">
            <v>0</v>
          </cell>
          <cell r="AG5583">
            <v>0</v>
          </cell>
        </row>
        <row r="5584">
          <cell r="AC5584">
            <v>0</v>
          </cell>
          <cell r="AG5584">
            <v>0</v>
          </cell>
        </row>
        <row r="5585">
          <cell r="AC5585">
            <v>0</v>
          </cell>
          <cell r="AG5585">
            <v>0</v>
          </cell>
        </row>
        <row r="5586">
          <cell r="AC5586">
            <v>0</v>
          </cell>
          <cell r="AG5586">
            <v>0</v>
          </cell>
        </row>
        <row r="5587">
          <cell r="AC5587">
            <v>0</v>
          </cell>
          <cell r="AG5587">
            <v>0</v>
          </cell>
        </row>
        <row r="5588">
          <cell r="AC5588">
            <v>0</v>
          </cell>
          <cell r="AG5588">
            <v>0</v>
          </cell>
        </row>
        <row r="5589">
          <cell r="AC5589">
            <v>0</v>
          </cell>
          <cell r="AG5589">
            <v>0</v>
          </cell>
        </row>
        <row r="5590">
          <cell r="AC5590">
            <v>0</v>
          </cell>
          <cell r="AG5590">
            <v>0</v>
          </cell>
        </row>
        <row r="5591">
          <cell r="AC5591">
            <v>0</v>
          </cell>
          <cell r="AG5591">
            <v>0</v>
          </cell>
        </row>
        <row r="5592">
          <cell r="AC5592">
            <v>0</v>
          </cell>
          <cell r="AG5592">
            <v>0</v>
          </cell>
        </row>
        <row r="5593">
          <cell r="AC5593">
            <v>0</v>
          </cell>
          <cell r="AG5593">
            <v>0</v>
          </cell>
        </row>
        <row r="5594">
          <cell r="AC5594">
            <v>0</v>
          </cell>
          <cell r="AG5594">
            <v>0</v>
          </cell>
        </row>
        <row r="5595">
          <cell r="AC5595">
            <v>0</v>
          </cell>
          <cell r="AG5595">
            <v>0</v>
          </cell>
        </row>
        <row r="5596">
          <cell r="AC5596">
            <v>0</v>
          </cell>
          <cell r="AG5596">
            <v>0</v>
          </cell>
        </row>
        <row r="5597">
          <cell r="AC5597">
            <v>0</v>
          </cell>
          <cell r="AG5597">
            <v>0</v>
          </cell>
        </row>
        <row r="5598">
          <cell r="AC5598">
            <v>0</v>
          </cell>
          <cell r="AG5598">
            <v>0</v>
          </cell>
        </row>
        <row r="5599">
          <cell r="AC5599">
            <v>0</v>
          </cell>
          <cell r="AG5599">
            <v>0</v>
          </cell>
        </row>
        <row r="5600">
          <cell r="AC5600">
            <v>0</v>
          </cell>
          <cell r="AG5600">
            <v>0</v>
          </cell>
        </row>
        <row r="5601">
          <cell r="AC5601">
            <v>0</v>
          </cell>
          <cell r="AG5601">
            <v>0</v>
          </cell>
        </row>
        <row r="5602">
          <cell r="AC5602">
            <v>0</v>
          </cell>
          <cell r="AG5602">
            <v>0</v>
          </cell>
        </row>
        <row r="5603">
          <cell r="AC5603">
            <v>4</v>
          </cell>
          <cell r="AG5603">
            <v>8</v>
          </cell>
        </row>
        <row r="5604">
          <cell r="AC5604">
            <v>0</v>
          </cell>
          <cell r="AG5604">
            <v>0</v>
          </cell>
        </row>
        <row r="5605">
          <cell r="AC5605">
            <v>0</v>
          </cell>
          <cell r="AG5605">
            <v>0</v>
          </cell>
        </row>
        <row r="5606">
          <cell r="AC5606">
            <v>0</v>
          </cell>
          <cell r="AG5606">
            <v>0</v>
          </cell>
        </row>
        <row r="5607">
          <cell r="AC5607">
            <v>0</v>
          </cell>
          <cell r="AG5607">
            <v>0</v>
          </cell>
        </row>
        <row r="5608">
          <cell r="AC5608">
            <v>0</v>
          </cell>
          <cell r="AG5608">
            <v>0</v>
          </cell>
        </row>
        <row r="5609">
          <cell r="AC5609">
            <v>0</v>
          </cell>
          <cell r="AG5609">
            <v>0</v>
          </cell>
        </row>
        <row r="5610">
          <cell r="AC5610">
            <v>0</v>
          </cell>
          <cell r="AG5610">
            <v>0</v>
          </cell>
        </row>
        <row r="5611">
          <cell r="AC5611">
            <v>0</v>
          </cell>
          <cell r="AG5611">
            <v>0</v>
          </cell>
        </row>
        <row r="5612">
          <cell r="AC5612">
            <v>0</v>
          </cell>
          <cell r="AG5612">
            <v>0</v>
          </cell>
        </row>
        <row r="5613">
          <cell r="AC5613">
            <v>0</v>
          </cell>
          <cell r="AG5613">
            <v>0</v>
          </cell>
        </row>
        <row r="5614">
          <cell r="AC5614">
            <v>0</v>
          </cell>
          <cell r="AG5614">
            <v>0</v>
          </cell>
        </row>
        <row r="5615">
          <cell r="AC5615">
            <v>0</v>
          </cell>
          <cell r="AG5615">
            <v>0</v>
          </cell>
        </row>
        <row r="5616">
          <cell r="AC5616">
            <v>0</v>
          </cell>
          <cell r="AG5616">
            <v>0</v>
          </cell>
        </row>
        <row r="5617">
          <cell r="AC5617">
            <v>0</v>
          </cell>
          <cell r="AG5617">
            <v>0</v>
          </cell>
        </row>
        <row r="5618">
          <cell r="AC5618">
            <v>0</v>
          </cell>
          <cell r="AG5618">
            <v>0</v>
          </cell>
        </row>
        <row r="5619">
          <cell r="AC5619">
            <v>6.8</v>
          </cell>
          <cell r="AG5619">
            <v>13.599999999999998</v>
          </cell>
        </row>
        <row r="5620">
          <cell r="AC5620">
            <v>0</v>
          </cell>
          <cell r="AG5620">
            <v>0</v>
          </cell>
        </row>
        <row r="5621">
          <cell r="AC5621">
            <v>0</v>
          </cell>
          <cell r="AG5621">
            <v>0</v>
          </cell>
        </row>
        <row r="5622">
          <cell r="AC5622">
            <v>0</v>
          </cell>
          <cell r="AG5622">
            <v>0</v>
          </cell>
        </row>
        <row r="5623">
          <cell r="AC5623">
            <v>0</v>
          </cell>
          <cell r="AG5623">
            <v>0</v>
          </cell>
        </row>
        <row r="5624">
          <cell r="AC5624">
            <v>0</v>
          </cell>
          <cell r="AG5624">
            <v>0</v>
          </cell>
        </row>
        <row r="5625">
          <cell r="AC5625">
            <v>0</v>
          </cell>
          <cell r="AG5625">
            <v>0</v>
          </cell>
        </row>
        <row r="5626">
          <cell r="AC5626">
            <v>0</v>
          </cell>
          <cell r="AG5626">
            <v>0</v>
          </cell>
        </row>
        <row r="5627">
          <cell r="AC5627">
            <v>0</v>
          </cell>
          <cell r="AG5627">
            <v>0</v>
          </cell>
        </row>
        <row r="5628">
          <cell r="AC5628">
            <v>0</v>
          </cell>
          <cell r="AG5628">
            <v>0</v>
          </cell>
        </row>
        <row r="5629">
          <cell r="AC5629">
            <v>0</v>
          </cell>
          <cell r="AG5629">
            <v>0</v>
          </cell>
        </row>
        <row r="5630">
          <cell r="AC5630">
            <v>0</v>
          </cell>
          <cell r="AG5630">
            <v>0</v>
          </cell>
        </row>
        <row r="5631">
          <cell r="AC5631">
            <v>0</v>
          </cell>
          <cell r="AG5631">
            <v>0</v>
          </cell>
        </row>
        <row r="5632">
          <cell r="AC5632">
            <v>0</v>
          </cell>
          <cell r="AG5632">
            <v>0</v>
          </cell>
        </row>
        <row r="5633">
          <cell r="AC5633">
            <v>0</v>
          </cell>
          <cell r="AG5633">
            <v>0</v>
          </cell>
        </row>
        <row r="5634">
          <cell r="AC5634">
            <v>0</v>
          </cell>
          <cell r="AG5634">
            <v>0</v>
          </cell>
        </row>
        <row r="5635">
          <cell r="AC5635">
            <v>0</v>
          </cell>
          <cell r="AG5635">
            <v>0</v>
          </cell>
        </row>
        <row r="5636">
          <cell r="AC5636">
            <v>0</v>
          </cell>
          <cell r="AG5636">
            <v>0</v>
          </cell>
        </row>
        <row r="5637">
          <cell r="AC5637">
            <v>0</v>
          </cell>
          <cell r="AG5637">
            <v>0</v>
          </cell>
        </row>
        <row r="5638">
          <cell r="AC5638">
            <v>0</v>
          </cell>
          <cell r="AG5638">
            <v>0</v>
          </cell>
        </row>
        <row r="5639">
          <cell r="AC5639">
            <v>0</v>
          </cell>
          <cell r="AG5639">
            <v>0</v>
          </cell>
        </row>
        <row r="5640">
          <cell r="AC5640">
            <v>0</v>
          </cell>
          <cell r="AG5640">
            <v>0</v>
          </cell>
        </row>
        <row r="5641">
          <cell r="AC5641">
            <v>0</v>
          </cell>
          <cell r="AG5641">
            <v>0</v>
          </cell>
        </row>
        <row r="5642">
          <cell r="AC5642">
            <v>0.19048235999999999</v>
          </cell>
          <cell r="AG5642">
            <v>0.39089508000000006</v>
          </cell>
        </row>
        <row r="5643">
          <cell r="AC5643">
            <v>0</v>
          </cell>
          <cell r="AG5643">
            <v>0</v>
          </cell>
        </row>
        <row r="5644">
          <cell r="AC5644">
            <v>0.13078676</v>
          </cell>
          <cell r="AG5644">
            <v>0.26565627999999997</v>
          </cell>
        </row>
        <row r="5645">
          <cell r="AC5645">
            <v>1.8487003872000001</v>
          </cell>
          <cell r="AG5645">
            <v>3.7935460016000002</v>
          </cell>
        </row>
        <row r="5646">
          <cell r="AC5646">
            <v>0</v>
          </cell>
          <cell r="AG5646">
            <v>0</v>
          </cell>
        </row>
        <row r="5647">
          <cell r="AC5647">
            <v>0.45474720000000002</v>
          </cell>
          <cell r="AG5647">
            <v>0.93320159999999996</v>
          </cell>
        </row>
        <row r="5648">
          <cell r="AC5648">
            <v>6.04633773696</v>
          </cell>
          <cell r="AG5648">
            <v>12.407126922879998</v>
          </cell>
        </row>
        <row r="5649">
          <cell r="AC5649">
            <v>1.8389</v>
          </cell>
          <cell r="AG5649">
            <v>3.6778000000000004</v>
          </cell>
        </row>
        <row r="5650">
          <cell r="AC5650">
            <v>0</v>
          </cell>
          <cell r="AG5650">
            <v>0</v>
          </cell>
        </row>
        <row r="5651">
          <cell r="AC5651">
            <v>2.416591542778042</v>
          </cell>
          <cell r="AG5651">
            <v>4.9588625869716143</v>
          </cell>
        </row>
        <row r="5652">
          <cell r="AC5652">
            <v>0.65765667574252795</v>
          </cell>
          <cell r="AG5652">
            <v>1.349516054609184</v>
          </cell>
        </row>
        <row r="5653">
          <cell r="AC5653">
            <v>0.87722273002843054</v>
          </cell>
          <cell r="AG5653">
            <v>1.8000671190706987</v>
          </cell>
        </row>
        <row r="5654">
          <cell r="AC5654">
            <v>1.8117263794559999</v>
          </cell>
          <cell r="AG5654">
            <v>3.7176750815679993</v>
          </cell>
        </row>
        <row r="5655">
          <cell r="AC5655">
            <v>0</v>
          </cell>
          <cell r="AG5655">
            <v>0</v>
          </cell>
        </row>
        <row r="5656">
          <cell r="AC5656">
            <v>20.973399999999998</v>
          </cell>
          <cell r="AG5656">
            <v>43.040199999999999</v>
          </cell>
        </row>
        <row r="5657">
          <cell r="AC5657">
            <v>1.9304150356370882</v>
          </cell>
          <cell r="AG5657">
            <v>3.9670028982342163</v>
          </cell>
        </row>
        <row r="5658">
          <cell r="AC5658">
            <v>0</v>
          </cell>
          <cell r="AG5658">
            <v>0</v>
          </cell>
        </row>
        <row r="5659">
          <cell r="AC5659">
            <v>0</v>
          </cell>
          <cell r="AG5659">
            <v>0</v>
          </cell>
        </row>
        <row r="5660">
          <cell r="AC5660">
            <v>0</v>
          </cell>
          <cell r="AG5660">
            <v>0</v>
          </cell>
        </row>
        <row r="5661">
          <cell r="AC5661">
            <v>0</v>
          </cell>
          <cell r="AG5661">
            <v>0</v>
          </cell>
        </row>
        <row r="5662">
          <cell r="AC5662">
            <v>0.143458056</v>
          </cell>
          <cell r="AG5662">
            <v>0.29439496799999998</v>
          </cell>
        </row>
        <row r="5663">
          <cell r="AC5663">
            <v>0</v>
          </cell>
          <cell r="AG5663">
            <v>0</v>
          </cell>
        </row>
        <row r="5664">
          <cell r="AC5664">
            <v>2.2598099999999999</v>
          </cell>
          <cell r="AG5664">
            <v>4.6374300000000002</v>
          </cell>
        </row>
        <row r="5665">
          <cell r="AC5665">
            <v>0.44</v>
          </cell>
          <cell r="AG5665">
            <v>0.88</v>
          </cell>
        </row>
        <row r="5666">
          <cell r="AC5666">
            <v>0</v>
          </cell>
          <cell r="AG5666">
            <v>0</v>
          </cell>
        </row>
        <row r="5667">
          <cell r="AC5667">
            <v>0</v>
          </cell>
          <cell r="AG5667">
            <v>0</v>
          </cell>
        </row>
        <row r="5668">
          <cell r="AC5668">
            <v>0</v>
          </cell>
          <cell r="AG5668">
            <v>0</v>
          </cell>
        </row>
        <row r="5669">
          <cell r="AC5669">
            <v>0</v>
          </cell>
          <cell r="AG5669">
            <v>0</v>
          </cell>
        </row>
        <row r="5670">
          <cell r="AC5670">
            <v>0</v>
          </cell>
          <cell r="AG5670">
            <v>0</v>
          </cell>
        </row>
        <row r="5671">
          <cell r="AC5671">
            <v>0</v>
          </cell>
          <cell r="AG5671">
            <v>0</v>
          </cell>
        </row>
        <row r="5672">
          <cell r="AC5672">
            <v>0</v>
          </cell>
          <cell r="AG5672">
            <v>0</v>
          </cell>
        </row>
        <row r="5673">
          <cell r="AC5673">
            <v>0</v>
          </cell>
          <cell r="AG5673">
            <v>0</v>
          </cell>
        </row>
        <row r="5674">
          <cell r="AC5674">
            <v>0</v>
          </cell>
          <cell r="AG5674">
            <v>0</v>
          </cell>
        </row>
        <row r="5675">
          <cell r="AC5675">
            <v>0</v>
          </cell>
          <cell r="AG5675">
            <v>0</v>
          </cell>
        </row>
        <row r="5676">
          <cell r="AC5676">
            <v>0</v>
          </cell>
          <cell r="AG5676">
            <v>0</v>
          </cell>
        </row>
        <row r="5677">
          <cell r="AC5677">
            <v>0</v>
          </cell>
          <cell r="AG5677">
            <v>0</v>
          </cell>
        </row>
        <row r="5678">
          <cell r="AC5678">
            <v>0</v>
          </cell>
          <cell r="AG5678">
            <v>0</v>
          </cell>
        </row>
        <row r="5679">
          <cell r="AC5679">
            <v>0</v>
          </cell>
          <cell r="AG5679">
            <v>0</v>
          </cell>
        </row>
        <row r="5680">
          <cell r="AC5680">
            <v>0</v>
          </cell>
          <cell r="AG5680">
            <v>0</v>
          </cell>
        </row>
        <row r="5681">
          <cell r="AC5681">
            <v>4.7</v>
          </cell>
          <cell r="AG5681">
            <v>9.2800000000000011</v>
          </cell>
        </row>
        <row r="5682">
          <cell r="AC5682">
            <v>0</v>
          </cell>
          <cell r="AG5682">
            <v>0</v>
          </cell>
        </row>
        <row r="5683">
          <cell r="AC5683">
            <v>0</v>
          </cell>
          <cell r="AG5683">
            <v>0</v>
          </cell>
        </row>
        <row r="5684">
          <cell r="AC5684">
            <v>0</v>
          </cell>
          <cell r="AG5684">
            <v>0</v>
          </cell>
        </row>
        <row r="5685">
          <cell r="AC5685">
            <v>0</v>
          </cell>
          <cell r="AG5685">
            <v>0</v>
          </cell>
        </row>
        <row r="5686">
          <cell r="AC5686">
            <v>0</v>
          </cell>
          <cell r="AG5686">
            <v>0</v>
          </cell>
        </row>
        <row r="5687">
          <cell r="AC5687">
            <v>0</v>
          </cell>
          <cell r="AG5687">
            <v>0</v>
          </cell>
        </row>
        <row r="5688">
          <cell r="AC5688">
            <v>0</v>
          </cell>
          <cell r="AG5688">
            <v>0</v>
          </cell>
        </row>
        <row r="5689">
          <cell r="AC5689">
            <v>0</v>
          </cell>
          <cell r="AG5689">
            <v>0</v>
          </cell>
        </row>
        <row r="5690">
          <cell r="AC5690">
            <v>0</v>
          </cell>
          <cell r="AG5690">
            <v>0</v>
          </cell>
        </row>
        <row r="5691">
          <cell r="AC5691">
            <v>0</v>
          </cell>
          <cell r="AG5691">
            <v>0</v>
          </cell>
        </row>
        <row r="5692">
          <cell r="AC5692">
            <v>11.364000000000001</v>
          </cell>
          <cell r="AG5692">
            <v>22.728000000000005</v>
          </cell>
        </row>
        <row r="5693">
          <cell r="AC5693">
            <v>0</v>
          </cell>
          <cell r="AG5693">
            <v>0</v>
          </cell>
        </row>
        <row r="5694">
          <cell r="AC5694">
            <v>0</v>
          </cell>
          <cell r="AG5694">
            <v>0</v>
          </cell>
        </row>
        <row r="5695">
          <cell r="AC5695">
            <v>0</v>
          </cell>
          <cell r="AG5695">
            <v>0</v>
          </cell>
        </row>
        <row r="5696">
          <cell r="AC5696">
            <v>0</v>
          </cell>
          <cell r="AG5696">
            <v>0</v>
          </cell>
        </row>
        <row r="5697">
          <cell r="AC5697">
            <v>0</v>
          </cell>
          <cell r="AG5697">
            <v>0</v>
          </cell>
        </row>
        <row r="5698">
          <cell r="AC5698">
            <v>0</v>
          </cell>
          <cell r="AG5698">
            <v>0</v>
          </cell>
        </row>
        <row r="5699">
          <cell r="AC5699">
            <v>0</v>
          </cell>
          <cell r="AG5699">
            <v>0</v>
          </cell>
        </row>
        <row r="5700">
          <cell r="AC5700">
            <v>0</v>
          </cell>
          <cell r="AG5700">
            <v>0</v>
          </cell>
        </row>
        <row r="5701">
          <cell r="AC5701">
            <v>0</v>
          </cell>
          <cell r="AG5701">
            <v>0</v>
          </cell>
        </row>
        <row r="5702">
          <cell r="AC5702">
            <v>0</v>
          </cell>
          <cell r="AG5702">
            <v>0</v>
          </cell>
        </row>
        <row r="5703">
          <cell r="AC5703">
            <v>0</v>
          </cell>
          <cell r="AG5703">
            <v>0</v>
          </cell>
        </row>
        <row r="5704">
          <cell r="AC5704">
            <v>0</v>
          </cell>
          <cell r="AG5704">
            <v>0</v>
          </cell>
        </row>
        <row r="5705">
          <cell r="AC5705">
            <v>0</v>
          </cell>
          <cell r="AG5705">
            <v>0</v>
          </cell>
        </row>
        <row r="5706">
          <cell r="AC5706">
            <v>0</v>
          </cell>
          <cell r="AG5706">
            <v>0</v>
          </cell>
        </row>
        <row r="5707">
          <cell r="AC5707">
            <v>0</v>
          </cell>
          <cell r="AG5707">
            <v>0</v>
          </cell>
        </row>
        <row r="5708">
          <cell r="AC5708">
            <v>0</v>
          </cell>
          <cell r="AG5708">
            <v>0</v>
          </cell>
        </row>
        <row r="5709">
          <cell r="AC5709">
            <v>0</v>
          </cell>
          <cell r="AG5709">
            <v>0</v>
          </cell>
        </row>
        <row r="5710">
          <cell r="AC5710">
            <v>0</v>
          </cell>
          <cell r="AG5710">
            <v>0</v>
          </cell>
        </row>
        <row r="5711">
          <cell r="AC5711">
            <v>0</v>
          </cell>
          <cell r="AG5711">
            <v>0</v>
          </cell>
        </row>
        <row r="5712">
          <cell r="AC5712">
            <v>0</v>
          </cell>
          <cell r="AG5712">
            <v>0</v>
          </cell>
        </row>
        <row r="5713">
          <cell r="AC5713">
            <v>10</v>
          </cell>
          <cell r="AG5713">
            <v>20</v>
          </cell>
        </row>
        <row r="5714">
          <cell r="AC5714">
            <v>0</v>
          </cell>
          <cell r="AG5714">
            <v>0</v>
          </cell>
        </row>
        <row r="5715">
          <cell r="AC5715">
            <v>0</v>
          </cell>
          <cell r="AG5715">
            <v>0</v>
          </cell>
        </row>
        <row r="5716">
          <cell r="AC5716">
            <v>0</v>
          </cell>
          <cell r="AG5716">
            <v>0</v>
          </cell>
        </row>
        <row r="5717">
          <cell r="AC5717">
            <v>0</v>
          </cell>
          <cell r="AG5717">
            <v>0</v>
          </cell>
        </row>
        <row r="5718">
          <cell r="AC5718">
            <v>0</v>
          </cell>
          <cell r="AG5718">
            <v>0</v>
          </cell>
        </row>
        <row r="5719">
          <cell r="AC5719">
            <v>0</v>
          </cell>
          <cell r="AG5719">
            <v>0</v>
          </cell>
        </row>
        <row r="5720">
          <cell r="AC5720">
            <v>0</v>
          </cell>
          <cell r="AG5720">
            <v>0</v>
          </cell>
        </row>
        <row r="5721">
          <cell r="AC5721">
            <v>0</v>
          </cell>
          <cell r="AG5721">
            <v>0</v>
          </cell>
        </row>
        <row r="5722">
          <cell r="AC5722">
            <v>0</v>
          </cell>
          <cell r="AG5722">
            <v>0</v>
          </cell>
        </row>
        <row r="5723">
          <cell r="AC5723">
            <v>0</v>
          </cell>
          <cell r="AG5723">
            <v>0</v>
          </cell>
        </row>
        <row r="5724">
          <cell r="AC5724">
            <v>0</v>
          </cell>
          <cell r="AG5724">
            <v>0</v>
          </cell>
        </row>
        <row r="5725">
          <cell r="AC5725">
            <v>0</v>
          </cell>
          <cell r="AG5725">
            <v>0</v>
          </cell>
        </row>
        <row r="5726">
          <cell r="AC5726">
            <v>0</v>
          </cell>
          <cell r="AG5726">
            <v>0</v>
          </cell>
        </row>
        <row r="5727">
          <cell r="AC5727">
            <v>0</v>
          </cell>
          <cell r="AG5727">
            <v>0</v>
          </cell>
        </row>
        <row r="5728">
          <cell r="AC5728">
            <v>0</v>
          </cell>
          <cell r="AG5728">
            <v>0</v>
          </cell>
        </row>
        <row r="5729">
          <cell r="AC5729">
            <v>0</v>
          </cell>
          <cell r="AG5729">
            <v>0</v>
          </cell>
        </row>
        <row r="5730">
          <cell r="AC5730">
            <v>0</v>
          </cell>
          <cell r="AG5730">
            <v>0</v>
          </cell>
        </row>
        <row r="5731">
          <cell r="AC5731">
            <v>0</v>
          </cell>
          <cell r="AG5731">
            <v>0</v>
          </cell>
        </row>
        <row r="5732">
          <cell r="AC5732">
            <v>0</v>
          </cell>
          <cell r="AG5732">
            <v>0</v>
          </cell>
        </row>
        <row r="5733">
          <cell r="AC5733">
            <v>0</v>
          </cell>
          <cell r="AG5733">
            <v>0</v>
          </cell>
        </row>
        <row r="5734">
          <cell r="AC5734">
            <v>0</v>
          </cell>
          <cell r="AG5734">
            <v>0</v>
          </cell>
        </row>
        <row r="5735">
          <cell r="AC5735">
            <v>0</v>
          </cell>
          <cell r="AG5735">
            <v>0</v>
          </cell>
        </row>
        <row r="5736">
          <cell r="AC5736">
            <v>0</v>
          </cell>
          <cell r="AG5736">
            <v>0</v>
          </cell>
        </row>
        <row r="5737">
          <cell r="AC5737">
            <v>0</v>
          </cell>
          <cell r="AG5737">
            <v>0</v>
          </cell>
        </row>
        <row r="5738">
          <cell r="AC5738">
            <v>0</v>
          </cell>
          <cell r="AG5738">
            <v>0</v>
          </cell>
        </row>
        <row r="5739">
          <cell r="AC5739">
            <v>0</v>
          </cell>
          <cell r="AG5739">
            <v>0</v>
          </cell>
        </row>
        <row r="5740">
          <cell r="AC5740">
            <v>0</v>
          </cell>
          <cell r="AG5740">
            <v>0</v>
          </cell>
        </row>
        <row r="5741">
          <cell r="AC5741">
            <v>0</v>
          </cell>
          <cell r="AG5741">
            <v>0</v>
          </cell>
        </row>
        <row r="5742">
          <cell r="AC5742">
            <v>0</v>
          </cell>
          <cell r="AG5742">
            <v>0</v>
          </cell>
        </row>
        <row r="5743">
          <cell r="AC5743">
            <v>0</v>
          </cell>
          <cell r="AG5743">
            <v>0</v>
          </cell>
        </row>
        <row r="5744">
          <cell r="AC5744">
            <v>0</v>
          </cell>
          <cell r="AG5744">
            <v>0</v>
          </cell>
        </row>
        <row r="5745">
          <cell r="AC5745">
            <v>0</v>
          </cell>
          <cell r="AG5745">
            <v>0</v>
          </cell>
        </row>
        <row r="5746">
          <cell r="AC5746">
            <v>0</v>
          </cell>
          <cell r="AG5746">
            <v>0</v>
          </cell>
        </row>
        <row r="5747">
          <cell r="AC5747">
            <v>0</v>
          </cell>
          <cell r="AG5747">
            <v>0</v>
          </cell>
        </row>
        <row r="5748">
          <cell r="AC5748">
            <v>0</v>
          </cell>
          <cell r="AG5748">
            <v>0</v>
          </cell>
        </row>
        <row r="5749">
          <cell r="AC5749">
            <v>0</v>
          </cell>
          <cell r="AG5749">
            <v>0</v>
          </cell>
        </row>
        <row r="5750">
          <cell r="AC5750">
            <v>0</v>
          </cell>
          <cell r="AG5750">
            <v>0</v>
          </cell>
        </row>
        <row r="5751">
          <cell r="AC5751">
            <v>0</v>
          </cell>
          <cell r="AG5751">
            <v>0</v>
          </cell>
        </row>
        <row r="5752">
          <cell r="AC5752">
            <v>0</v>
          </cell>
          <cell r="AG5752">
            <v>0</v>
          </cell>
        </row>
        <row r="5753">
          <cell r="AC5753">
            <v>0</v>
          </cell>
          <cell r="AG5753">
            <v>0</v>
          </cell>
        </row>
        <row r="5754">
          <cell r="AC5754">
            <v>0</v>
          </cell>
          <cell r="AG5754">
            <v>0</v>
          </cell>
        </row>
        <row r="5755">
          <cell r="AC5755">
            <v>0</v>
          </cell>
          <cell r="AG5755">
            <v>0</v>
          </cell>
        </row>
        <row r="5756">
          <cell r="AC5756">
            <v>0</v>
          </cell>
          <cell r="AG5756">
            <v>0</v>
          </cell>
        </row>
        <row r="5757">
          <cell r="AC5757">
            <v>0</v>
          </cell>
          <cell r="AG5757">
            <v>0</v>
          </cell>
        </row>
        <row r="5758">
          <cell r="AC5758">
            <v>0</v>
          </cell>
          <cell r="AG5758">
            <v>0</v>
          </cell>
        </row>
        <row r="5759">
          <cell r="AC5759">
            <v>0</v>
          </cell>
          <cell r="AG5759">
            <v>0</v>
          </cell>
        </row>
        <row r="5760">
          <cell r="AC5760">
            <v>0</v>
          </cell>
          <cell r="AG5760">
            <v>0</v>
          </cell>
        </row>
        <row r="5761">
          <cell r="AC5761">
            <v>0</v>
          </cell>
          <cell r="AG5761">
            <v>0</v>
          </cell>
        </row>
        <row r="5762">
          <cell r="AC5762">
            <v>0</v>
          </cell>
          <cell r="AG5762">
            <v>0</v>
          </cell>
        </row>
        <row r="5763">
          <cell r="AC5763">
            <v>0</v>
          </cell>
          <cell r="AG5763">
            <v>0</v>
          </cell>
        </row>
        <row r="5764">
          <cell r="AC5764">
            <v>0</v>
          </cell>
          <cell r="AG5764">
            <v>0</v>
          </cell>
        </row>
        <row r="5765">
          <cell r="AC5765">
            <v>0</v>
          </cell>
          <cell r="AG5765">
            <v>0</v>
          </cell>
        </row>
        <row r="5766">
          <cell r="AC5766">
            <v>0</v>
          </cell>
          <cell r="AG5766">
            <v>0</v>
          </cell>
        </row>
        <row r="5767">
          <cell r="AC5767">
            <v>0</v>
          </cell>
          <cell r="AG5767">
            <v>0</v>
          </cell>
        </row>
        <row r="5768">
          <cell r="AC5768">
            <v>0</v>
          </cell>
          <cell r="AG5768">
            <v>0</v>
          </cell>
        </row>
        <row r="5769">
          <cell r="AC5769">
            <v>0</v>
          </cell>
          <cell r="AG5769">
            <v>0</v>
          </cell>
        </row>
        <row r="5770">
          <cell r="AC5770">
            <v>0</v>
          </cell>
          <cell r="AG5770">
            <v>0</v>
          </cell>
        </row>
        <row r="5771">
          <cell r="AC5771">
            <v>0</v>
          </cell>
          <cell r="AG5771">
            <v>0</v>
          </cell>
        </row>
        <row r="5772">
          <cell r="AC5772">
            <v>0</v>
          </cell>
          <cell r="AG5772">
            <v>0</v>
          </cell>
        </row>
        <row r="5773">
          <cell r="AC5773">
            <v>0</v>
          </cell>
          <cell r="AG5773">
            <v>0</v>
          </cell>
        </row>
        <row r="5774">
          <cell r="AC5774">
            <v>0</v>
          </cell>
          <cell r="AG5774">
            <v>0</v>
          </cell>
        </row>
        <row r="5775">
          <cell r="AC5775">
            <v>0</v>
          </cell>
          <cell r="AG5775">
            <v>0</v>
          </cell>
        </row>
        <row r="5776">
          <cell r="AC5776">
            <v>4.1141849769999999</v>
          </cell>
          <cell r="AG5776">
            <v>8.4428535310000008</v>
          </cell>
        </row>
        <row r="5777">
          <cell r="AC5777">
            <v>0</v>
          </cell>
          <cell r="AG5777">
            <v>0</v>
          </cell>
        </row>
        <row r="5778">
          <cell r="AC5778">
            <v>9.0139200000000003E-2</v>
          </cell>
          <cell r="AG5778">
            <v>0.18497759999999999</v>
          </cell>
        </row>
        <row r="5779">
          <cell r="AC5779">
            <v>13.4558049836</v>
          </cell>
          <cell r="AG5779">
            <v>27.613097430800003</v>
          </cell>
        </row>
        <row r="5780">
          <cell r="AC5780">
            <v>4.2358894999999999</v>
          </cell>
          <cell r="AG5780">
            <v>8.4717789999999997</v>
          </cell>
        </row>
        <row r="5781">
          <cell r="AC5781">
            <v>0</v>
          </cell>
          <cell r="AG5781">
            <v>0</v>
          </cell>
        </row>
        <row r="5782">
          <cell r="AC5782">
            <v>5.3779967211999518</v>
          </cell>
          <cell r="AG5782">
            <v>11.03636293971365</v>
          </cell>
        </row>
        <row r="5783">
          <cell r="AC5783">
            <v>1.4635801637179799</v>
          </cell>
          <cell r="AG5783">
            <v>3.0034607151179404</v>
          </cell>
        </row>
        <row r="5784">
          <cell r="AC5784">
            <v>1.9522128097955782</v>
          </cell>
          <cell r="AG5784">
            <v>4.0061997471160442</v>
          </cell>
        </row>
        <row r="5785">
          <cell r="AC5785">
            <v>4.0319012774600003</v>
          </cell>
          <cell r="AG5785">
            <v>8.2739964603800011</v>
          </cell>
        </row>
        <row r="5786">
          <cell r="AC5786">
            <v>0</v>
          </cell>
          <cell r="AG5786">
            <v>0</v>
          </cell>
        </row>
        <row r="5787">
          <cell r="AC5787">
            <v>48.312037000000004</v>
          </cell>
          <cell r="AG5787">
            <v>99.142710999999991</v>
          </cell>
        </row>
        <row r="5788">
          <cell r="AC5788">
            <v>3.3092829182350081</v>
          </cell>
          <cell r="AG5788">
            <v>6.8005763969729429</v>
          </cell>
        </row>
        <row r="5789">
          <cell r="AC5789">
            <v>0</v>
          </cell>
          <cell r="AG5789">
            <v>0</v>
          </cell>
        </row>
        <row r="5790">
          <cell r="AC5790">
            <v>0</v>
          </cell>
          <cell r="AG5790">
            <v>0</v>
          </cell>
        </row>
        <row r="5791">
          <cell r="AC5791">
            <v>0</v>
          </cell>
          <cell r="AG5791">
            <v>0</v>
          </cell>
        </row>
        <row r="5792">
          <cell r="AC5792">
            <v>0</v>
          </cell>
          <cell r="AG5792">
            <v>0</v>
          </cell>
        </row>
        <row r="5793">
          <cell r="AC5793">
            <v>0.33045433308</v>
          </cell>
          <cell r="AG5793">
            <v>0.67813614324000004</v>
          </cell>
        </row>
        <row r="5794">
          <cell r="AC5794">
            <v>0</v>
          </cell>
          <cell r="AG5794">
            <v>0</v>
          </cell>
        </row>
        <row r="5795">
          <cell r="AC5795">
            <v>3.7663499999999996</v>
          </cell>
          <cell r="AG5795">
            <v>7.7290499999999991</v>
          </cell>
        </row>
        <row r="5796">
          <cell r="AC5796">
            <v>0</v>
          </cell>
          <cell r="AG5796">
            <v>0</v>
          </cell>
        </row>
        <row r="5797">
          <cell r="AC5797">
            <v>0</v>
          </cell>
          <cell r="AG5797">
            <v>0</v>
          </cell>
        </row>
        <row r="5798">
          <cell r="AC5798">
            <v>0</v>
          </cell>
          <cell r="AG5798">
            <v>0</v>
          </cell>
        </row>
        <row r="5799">
          <cell r="AC5799">
            <v>0</v>
          </cell>
          <cell r="AG5799">
            <v>0</v>
          </cell>
        </row>
        <row r="5800">
          <cell r="AC5800">
            <v>0</v>
          </cell>
          <cell r="AG5800">
            <v>0</v>
          </cell>
        </row>
        <row r="5801">
          <cell r="AC5801">
            <v>0</v>
          </cell>
          <cell r="AG5801">
            <v>0</v>
          </cell>
        </row>
        <row r="5802">
          <cell r="AC5802">
            <v>0</v>
          </cell>
          <cell r="AG5802">
            <v>0</v>
          </cell>
        </row>
        <row r="5803">
          <cell r="AC5803">
            <v>0</v>
          </cell>
          <cell r="AG5803">
            <v>0</v>
          </cell>
        </row>
        <row r="5804">
          <cell r="AC5804">
            <v>0</v>
          </cell>
          <cell r="AG5804">
            <v>0</v>
          </cell>
        </row>
        <row r="5805">
          <cell r="AC5805">
            <v>0</v>
          </cell>
          <cell r="AG5805">
            <v>0</v>
          </cell>
        </row>
        <row r="5806">
          <cell r="AC5806">
            <v>1.92</v>
          </cell>
          <cell r="AG5806">
            <v>3.8400000000000003</v>
          </cell>
        </row>
        <row r="5807">
          <cell r="AC5807">
            <v>0</v>
          </cell>
          <cell r="AG5807">
            <v>0</v>
          </cell>
        </row>
        <row r="5808">
          <cell r="AC5808">
            <v>0</v>
          </cell>
          <cell r="AG5808">
            <v>0</v>
          </cell>
        </row>
        <row r="5809">
          <cell r="AC5809">
            <v>0</v>
          </cell>
          <cell r="AG5809">
            <v>0</v>
          </cell>
        </row>
        <row r="5810">
          <cell r="AC5810">
            <v>0</v>
          </cell>
          <cell r="AG5810">
            <v>0</v>
          </cell>
        </row>
        <row r="5811">
          <cell r="AC5811">
            <v>8.1999999999999993</v>
          </cell>
          <cell r="AG5811">
            <v>15.899999999999999</v>
          </cell>
        </row>
        <row r="5812">
          <cell r="AC5812">
            <v>0</v>
          </cell>
          <cell r="AG5812">
            <v>0</v>
          </cell>
        </row>
        <row r="5813">
          <cell r="AC5813">
            <v>0</v>
          </cell>
          <cell r="AG5813">
            <v>0</v>
          </cell>
        </row>
        <row r="5814">
          <cell r="AC5814">
            <v>0</v>
          </cell>
          <cell r="AG5814">
            <v>0</v>
          </cell>
        </row>
        <row r="5815">
          <cell r="AC5815">
            <v>0</v>
          </cell>
          <cell r="AG5815">
            <v>0</v>
          </cell>
        </row>
        <row r="5816">
          <cell r="AC5816">
            <v>0</v>
          </cell>
          <cell r="AG5816">
            <v>0</v>
          </cell>
        </row>
        <row r="5817">
          <cell r="AC5817">
            <v>0</v>
          </cell>
          <cell r="AG5817">
            <v>0</v>
          </cell>
        </row>
        <row r="5818">
          <cell r="AC5818">
            <v>0</v>
          </cell>
          <cell r="AG5818">
            <v>0</v>
          </cell>
        </row>
        <row r="5819">
          <cell r="AC5819">
            <v>0</v>
          </cell>
          <cell r="AG5819">
            <v>0</v>
          </cell>
        </row>
        <row r="5820">
          <cell r="AC5820">
            <v>2.16</v>
          </cell>
          <cell r="AG5820">
            <v>2.66</v>
          </cell>
        </row>
        <row r="5821">
          <cell r="AC5821">
            <v>0</v>
          </cell>
          <cell r="AG5821">
            <v>0</v>
          </cell>
        </row>
        <row r="5822">
          <cell r="AC5822">
            <v>0</v>
          </cell>
          <cell r="AG5822">
            <v>0</v>
          </cell>
        </row>
        <row r="5823">
          <cell r="AC5823">
            <v>6.3</v>
          </cell>
          <cell r="AG5823">
            <v>12.099999999999998</v>
          </cell>
        </row>
        <row r="5824">
          <cell r="AC5824">
            <v>0</v>
          </cell>
          <cell r="AG5824">
            <v>0</v>
          </cell>
        </row>
        <row r="5825">
          <cell r="AC5825">
            <v>0</v>
          </cell>
          <cell r="AG5825">
            <v>0</v>
          </cell>
        </row>
        <row r="5826">
          <cell r="AC5826">
            <v>0</v>
          </cell>
          <cell r="AG5826">
            <v>20</v>
          </cell>
        </row>
        <row r="5827">
          <cell r="AC5827">
            <v>1.2</v>
          </cell>
          <cell r="AG5827">
            <v>2.4</v>
          </cell>
        </row>
        <row r="5828">
          <cell r="AC5828">
            <v>0</v>
          </cell>
          <cell r="AG5828">
            <v>0</v>
          </cell>
        </row>
        <row r="5829">
          <cell r="AC5829">
            <v>0</v>
          </cell>
          <cell r="AG5829">
            <v>0</v>
          </cell>
        </row>
        <row r="5830">
          <cell r="AC5830">
            <v>0</v>
          </cell>
          <cell r="AG5830">
            <v>0</v>
          </cell>
        </row>
        <row r="5831">
          <cell r="AC5831">
            <v>20</v>
          </cell>
          <cell r="AG5831">
            <v>20</v>
          </cell>
        </row>
        <row r="5832">
          <cell r="AC5832">
            <v>1.2</v>
          </cell>
          <cell r="AG5832">
            <v>2.4</v>
          </cell>
        </row>
        <row r="5833">
          <cell r="AC5833">
            <v>0</v>
          </cell>
          <cell r="AG5833">
            <v>0</v>
          </cell>
        </row>
        <row r="5834">
          <cell r="AC5834">
            <v>1.2</v>
          </cell>
          <cell r="AG5834">
            <v>2.4</v>
          </cell>
        </row>
        <row r="5835">
          <cell r="AC5835">
            <v>0</v>
          </cell>
          <cell r="AG5835">
            <v>0</v>
          </cell>
        </row>
        <row r="5836">
          <cell r="AC5836">
            <v>0</v>
          </cell>
          <cell r="AG5836">
            <v>0</v>
          </cell>
        </row>
        <row r="5837">
          <cell r="AC5837">
            <v>0</v>
          </cell>
          <cell r="AG5837">
            <v>0</v>
          </cell>
        </row>
        <row r="5838">
          <cell r="AC5838">
            <v>0</v>
          </cell>
          <cell r="AG5838">
            <v>0</v>
          </cell>
        </row>
        <row r="5839">
          <cell r="AC5839">
            <v>0</v>
          </cell>
          <cell r="AG5839">
            <v>0</v>
          </cell>
        </row>
        <row r="5840">
          <cell r="AC5840">
            <v>0</v>
          </cell>
          <cell r="AG5840">
            <v>0</v>
          </cell>
        </row>
        <row r="5841">
          <cell r="AC5841">
            <v>0</v>
          </cell>
          <cell r="AG5841">
            <v>0</v>
          </cell>
        </row>
        <row r="5842">
          <cell r="AC5842">
            <v>0</v>
          </cell>
          <cell r="AG5842">
            <v>0</v>
          </cell>
        </row>
        <row r="5843">
          <cell r="AC5843">
            <v>0</v>
          </cell>
          <cell r="AG5843">
            <v>0</v>
          </cell>
        </row>
        <row r="5844">
          <cell r="AC5844">
            <v>28.700000000000003</v>
          </cell>
          <cell r="AG5844">
            <v>58.672000000000011</v>
          </cell>
        </row>
        <row r="5845">
          <cell r="AC5845">
            <v>0</v>
          </cell>
          <cell r="AG5845">
            <v>0</v>
          </cell>
        </row>
        <row r="5846">
          <cell r="AC5846">
            <v>0</v>
          </cell>
          <cell r="AG5846">
            <v>0</v>
          </cell>
        </row>
        <row r="5847">
          <cell r="AC5847">
            <v>0</v>
          </cell>
          <cell r="AG5847">
            <v>0</v>
          </cell>
        </row>
        <row r="5848">
          <cell r="AC5848">
            <v>0</v>
          </cell>
          <cell r="AG5848">
            <v>0</v>
          </cell>
        </row>
        <row r="5849">
          <cell r="AC5849">
            <v>0</v>
          </cell>
          <cell r="AG5849">
            <v>0</v>
          </cell>
        </row>
        <row r="5850">
          <cell r="AC5850">
            <v>0</v>
          </cell>
          <cell r="AG5850">
            <v>0</v>
          </cell>
        </row>
        <row r="5851">
          <cell r="AC5851">
            <v>0</v>
          </cell>
          <cell r="AG5851">
            <v>0</v>
          </cell>
        </row>
        <row r="5852">
          <cell r="AC5852">
            <v>0</v>
          </cell>
          <cell r="AG5852">
            <v>0</v>
          </cell>
        </row>
        <row r="5853">
          <cell r="AC5853">
            <v>0</v>
          </cell>
          <cell r="AG5853">
            <v>0</v>
          </cell>
        </row>
        <row r="5854">
          <cell r="AC5854">
            <v>0</v>
          </cell>
          <cell r="AG5854">
            <v>0</v>
          </cell>
        </row>
        <row r="5855">
          <cell r="AC5855">
            <v>0</v>
          </cell>
          <cell r="AG5855">
            <v>0</v>
          </cell>
        </row>
        <row r="5856">
          <cell r="AC5856">
            <v>0</v>
          </cell>
          <cell r="AG5856">
            <v>0</v>
          </cell>
        </row>
        <row r="5857">
          <cell r="AC5857">
            <v>0</v>
          </cell>
          <cell r="AG5857">
            <v>0</v>
          </cell>
        </row>
        <row r="5858">
          <cell r="AC5858">
            <v>0</v>
          </cell>
          <cell r="AG5858">
            <v>0</v>
          </cell>
        </row>
        <row r="5859">
          <cell r="AC5859">
            <v>0</v>
          </cell>
          <cell r="AG5859">
            <v>0</v>
          </cell>
        </row>
        <row r="5860">
          <cell r="AC5860">
            <v>0</v>
          </cell>
          <cell r="AG5860">
            <v>0</v>
          </cell>
        </row>
        <row r="5861">
          <cell r="AC5861">
            <v>0</v>
          </cell>
          <cell r="AG5861">
            <v>0</v>
          </cell>
        </row>
        <row r="5862">
          <cell r="AC5862">
            <v>0</v>
          </cell>
          <cell r="AG5862">
            <v>0</v>
          </cell>
        </row>
        <row r="5863">
          <cell r="AC5863">
            <v>0</v>
          </cell>
          <cell r="AG5863">
            <v>0</v>
          </cell>
        </row>
        <row r="5864">
          <cell r="AC5864">
            <v>0</v>
          </cell>
          <cell r="AG5864">
            <v>0</v>
          </cell>
        </row>
        <row r="5865">
          <cell r="AC5865">
            <v>4</v>
          </cell>
          <cell r="AG5865">
            <v>8</v>
          </cell>
        </row>
        <row r="5866">
          <cell r="AC5866">
            <v>0</v>
          </cell>
          <cell r="AG5866">
            <v>0</v>
          </cell>
        </row>
        <row r="5867">
          <cell r="AC5867">
            <v>0</v>
          </cell>
          <cell r="AG5867">
            <v>0</v>
          </cell>
        </row>
        <row r="5868">
          <cell r="AC5868">
            <v>0</v>
          </cell>
          <cell r="AG5868">
            <v>0</v>
          </cell>
        </row>
        <row r="5869">
          <cell r="AC5869">
            <v>0</v>
          </cell>
          <cell r="AG5869">
            <v>0</v>
          </cell>
        </row>
        <row r="5870">
          <cell r="AC5870">
            <v>0</v>
          </cell>
          <cell r="AG5870">
            <v>0</v>
          </cell>
        </row>
        <row r="5871">
          <cell r="AC5871">
            <v>0</v>
          </cell>
          <cell r="AG5871">
            <v>0</v>
          </cell>
        </row>
        <row r="5872">
          <cell r="AC5872">
            <v>0</v>
          </cell>
          <cell r="AG5872">
            <v>0</v>
          </cell>
        </row>
        <row r="5873">
          <cell r="AC5873">
            <v>0</v>
          </cell>
          <cell r="AG5873">
            <v>0</v>
          </cell>
        </row>
        <row r="5874">
          <cell r="AC5874">
            <v>0</v>
          </cell>
          <cell r="AG5874">
            <v>0</v>
          </cell>
        </row>
        <row r="5875">
          <cell r="AC5875">
            <v>0</v>
          </cell>
          <cell r="AG5875">
            <v>0</v>
          </cell>
        </row>
        <row r="5876">
          <cell r="AC5876">
            <v>0</v>
          </cell>
          <cell r="AG5876">
            <v>0</v>
          </cell>
        </row>
        <row r="5877">
          <cell r="AC5877">
            <v>0</v>
          </cell>
          <cell r="AG5877">
            <v>0</v>
          </cell>
        </row>
        <row r="5878">
          <cell r="AC5878">
            <v>0</v>
          </cell>
          <cell r="AG5878">
            <v>0</v>
          </cell>
        </row>
        <row r="5879">
          <cell r="AC5879">
            <v>0</v>
          </cell>
          <cell r="AG5879">
            <v>0</v>
          </cell>
        </row>
        <row r="5880">
          <cell r="AC5880">
            <v>0</v>
          </cell>
          <cell r="AG5880">
            <v>0</v>
          </cell>
        </row>
        <row r="5881">
          <cell r="AC5881">
            <v>4.1230000000000002</v>
          </cell>
          <cell r="AG5881">
            <v>8.2460000000000004</v>
          </cell>
        </row>
        <row r="5882">
          <cell r="AC5882">
            <v>0</v>
          </cell>
          <cell r="AG5882">
            <v>0</v>
          </cell>
        </row>
        <row r="5883">
          <cell r="AC5883">
            <v>43.999999999999993</v>
          </cell>
          <cell r="AG5883">
            <v>63.24</v>
          </cell>
        </row>
        <row r="5884">
          <cell r="AC5884">
            <v>15.218999999999999</v>
          </cell>
          <cell r="AG5884">
            <v>15.218999999999999</v>
          </cell>
        </row>
        <row r="5885">
          <cell r="AC5885">
            <v>0</v>
          </cell>
          <cell r="AG5885">
            <v>0</v>
          </cell>
        </row>
        <row r="5886">
          <cell r="AC5886">
            <v>0</v>
          </cell>
          <cell r="AG5886">
            <v>0</v>
          </cell>
        </row>
        <row r="5887">
          <cell r="AC5887">
            <v>0</v>
          </cell>
          <cell r="AG5887">
            <v>0</v>
          </cell>
        </row>
        <row r="5888">
          <cell r="AC5888">
            <v>0</v>
          </cell>
          <cell r="AG5888">
            <v>0</v>
          </cell>
        </row>
        <row r="5889">
          <cell r="AC5889">
            <v>0</v>
          </cell>
          <cell r="AG5889">
            <v>0</v>
          </cell>
        </row>
        <row r="5890">
          <cell r="AC5890">
            <v>0</v>
          </cell>
          <cell r="AG5890">
            <v>0</v>
          </cell>
        </row>
        <row r="5891">
          <cell r="AC5891">
            <v>0</v>
          </cell>
          <cell r="AG5891">
            <v>0</v>
          </cell>
        </row>
        <row r="5892">
          <cell r="AC5892">
            <v>0</v>
          </cell>
          <cell r="AG5892">
            <v>0</v>
          </cell>
        </row>
        <row r="5893">
          <cell r="AC5893">
            <v>0</v>
          </cell>
          <cell r="AG5893">
            <v>0</v>
          </cell>
        </row>
        <row r="5894">
          <cell r="AC5894">
            <v>0</v>
          </cell>
          <cell r="AG5894">
            <v>0</v>
          </cell>
        </row>
        <row r="5895">
          <cell r="AC5895">
            <v>0</v>
          </cell>
          <cell r="AG5895">
            <v>0</v>
          </cell>
        </row>
        <row r="5896">
          <cell r="AC5896">
            <v>0</v>
          </cell>
          <cell r="AG5896">
            <v>0</v>
          </cell>
        </row>
        <row r="5897">
          <cell r="AC5897">
            <v>0</v>
          </cell>
          <cell r="AG5897">
            <v>0</v>
          </cell>
        </row>
        <row r="5898">
          <cell r="AC5898">
            <v>0</v>
          </cell>
          <cell r="AG5898">
            <v>0</v>
          </cell>
        </row>
        <row r="5899">
          <cell r="AC5899">
            <v>0</v>
          </cell>
          <cell r="AG5899">
            <v>0</v>
          </cell>
        </row>
        <row r="5900">
          <cell r="AC5900">
            <v>0</v>
          </cell>
          <cell r="AG5900">
            <v>0</v>
          </cell>
        </row>
        <row r="5901">
          <cell r="AC5901">
            <v>0</v>
          </cell>
          <cell r="AG5901">
            <v>0</v>
          </cell>
        </row>
        <row r="5902">
          <cell r="AC5902">
            <v>0</v>
          </cell>
          <cell r="AG5902">
            <v>0</v>
          </cell>
        </row>
        <row r="5903">
          <cell r="AC5903">
            <v>0</v>
          </cell>
          <cell r="AG5903">
            <v>0</v>
          </cell>
        </row>
        <row r="5904">
          <cell r="AC5904">
            <v>1.850048E-2</v>
          </cell>
          <cell r="AG5904">
            <v>3.7965440000000003E-2</v>
          </cell>
        </row>
        <row r="5905">
          <cell r="AC5905">
            <v>0</v>
          </cell>
          <cell r="AG5905">
            <v>0</v>
          </cell>
        </row>
        <row r="5906">
          <cell r="AC5906">
            <v>0.12976799999999999</v>
          </cell>
          <cell r="AG5906">
            <v>0.25953599999999999</v>
          </cell>
        </row>
        <row r="5907">
          <cell r="AC5907">
            <v>4.5237162139818201</v>
          </cell>
          <cell r="AG5907">
            <v>9.4257809837636408</v>
          </cell>
        </row>
        <row r="5908">
          <cell r="AC5908">
            <v>0</v>
          </cell>
          <cell r="AG5908">
            <v>0</v>
          </cell>
        </row>
        <row r="5909">
          <cell r="AC5909">
            <v>2.2137352727272721</v>
          </cell>
          <cell r="AG5909">
            <v>4.5428785454545437</v>
          </cell>
        </row>
        <row r="5910">
          <cell r="AC5910">
            <v>14.795213029258193</v>
          </cell>
          <cell r="AG5910">
            <v>30.827848393956387</v>
          </cell>
        </row>
        <row r="5911">
          <cell r="AC5911">
            <v>4.4514145000000012</v>
          </cell>
          <cell r="AG5911">
            <v>9.050829000000002</v>
          </cell>
        </row>
        <row r="5912">
          <cell r="AC5912">
            <v>0</v>
          </cell>
          <cell r="AG5912">
            <v>0</v>
          </cell>
        </row>
        <row r="5913">
          <cell r="AC5913">
            <v>5.9133293963299778</v>
          </cell>
          <cell r="AG5913">
            <v>12.321229966279589</v>
          </cell>
        </row>
        <row r="5914">
          <cell r="AC5914">
            <v>1.6092668059618918</v>
          </cell>
          <cell r="AG5914">
            <v>3.3531273271640751</v>
          </cell>
        </row>
        <row r="5915">
          <cell r="AC5915">
            <v>2.1465385708677784</v>
          </cell>
          <cell r="AG5915">
            <v>4.4726064777594798</v>
          </cell>
        </row>
        <row r="5916">
          <cell r="AC5916">
            <v>4.4332418897021828</v>
          </cell>
          <cell r="AG5916">
            <v>9.2372653640883673</v>
          </cell>
        </row>
        <row r="5917">
          <cell r="AC5917">
            <v>0</v>
          </cell>
          <cell r="AG5917">
            <v>0</v>
          </cell>
        </row>
        <row r="5918">
          <cell r="AC5918">
            <v>52.713298000000009</v>
          </cell>
          <cell r="AG5918">
            <v>109.01649400000002</v>
          </cell>
        </row>
        <row r="5919">
          <cell r="AC5919">
            <v>3.8608300712741763</v>
          </cell>
          <cell r="AG5919">
            <v>7.9340057964684325</v>
          </cell>
        </row>
        <row r="5920">
          <cell r="AC5920">
            <v>0</v>
          </cell>
          <cell r="AG5920">
            <v>0</v>
          </cell>
        </row>
        <row r="5921">
          <cell r="AC5921">
            <v>0</v>
          </cell>
          <cell r="AG5921">
            <v>0</v>
          </cell>
        </row>
        <row r="5922">
          <cell r="AC5922">
            <v>0</v>
          </cell>
          <cell r="AG5922">
            <v>0</v>
          </cell>
        </row>
        <row r="5923">
          <cell r="AC5923">
            <v>0</v>
          </cell>
          <cell r="AG5923">
            <v>0</v>
          </cell>
        </row>
        <row r="5924">
          <cell r="AC5924">
            <v>0.35402599907999999</v>
          </cell>
          <cell r="AG5924">
            <v>0.73154594124000005</v>
          </cell>
        </row>
        <row r="5925">
          <cell r="AC5925">
            <v>0</v>
          </cell>
          <cell r="AG5925">
            <v>0</v>
          </cell>
        </row>
        <row r="5926">
          <cell r="AC5926">
            <v>3.7663499999999996</v>
          </cell>
          <cell r="AG5926">
            <v>7.7290499999999991</v>
          </cell>
        </row>
        <row r="5927">
          <cell r="AC5927">
            <v>0.44</v>
          </cell>
          <cell r="AG5927">
            <v>0.88</v>
          </cell>
        </row>
        <row r="5928">
          <cell r="AC5928">
            <v>0</v>
          </cell>
          <cell r="AG5928">
            <v>0</v>
          </cell>
        </row>
        <row r="5929">
          <cell r="AC5929">
            <v>0</v>
          </cell>
          <cell r="AG5929">
            <v>0</v>
          </cell>
        </row>
        <row r="5930">
          <cell r="AC5930">
            <v>0</v>
          </cell>
          <cell r="AG5930">
            <v>0</v>
          </cell>
        </row>
        <row r="5931">
          <cell r="AC5931">
            <v>0</v>
          </cell>
          <cell r="AG5931">
            <v>0</v>
          </cell>
        </row>
        <row r="5932">
          <cell r="AC5932">
            <v>0</v>
          </cell>
          <cell r="AG5932">
            <v>0</v>
          </cell>
        </row>
        <row r="5933">
          <cell r="AC5933">
            <v>0</v>
          </cell>
          <cell r="AG5933">
            <v>0</v>
          </cell>
        </row>
        <row r="5934">
          <cell r="AC5934">
            <v>0</v>
          </cell>
          <cell r="AG5934">
            <v>0</v>
          </cell>
        </row>
        <row r="5935">
          <cell r="AC5935">
            <v>0</v>
          </cell>
          <cell r="AG5935">
            <v>0</v>
          </cell>
        </row>
        <row r="5936">
          <cell r="AC5936">
            <v>0</v>
          </cell>
          <cell r="AG5936">
            <v>0</v>
          </cell>
        </row>
        <row r="5937">
          <cell r="AC5937">
            <v>4.4000000000000004</v>
          </cell>
          <cell r="AG5937">
            <v>9.1999999999999993</v>
          </cell>
        </row>
        <row r="5938">
          <cell r="AC5938">
            <v>0</v>
          </cell>
          <cell r="AG5938">
            <v>0</v>
          </cell>
        </row>
        <row r="5939">
          <cell r="AC5939">
            <v>0</v>
          </cell>
          <cell r="AG5939">
            <v>0</v>
          </cell>
        </row>
        <row r="5940">
          <cell r="AC5940">
            <v>0</v>
          </cell>
          <cell r="AG5940">
            <v>0</v>
          </cell>
        </row>
        <row r="5941">
          <cell r="AC5941">
            <v>0</v>
          </cell>
          <cell r="AG5941">
            <v>0</v>
          </cell>
        </row>
        <row r="5942">
          <cell r="AC5942">
            <v>2</v>
          </cell>
          <cell r="AG5942">
            <v>4</v>
          </cell>
        </row>
        <row r="5943">
          <cell r="AC5943">
            <v>0.218</v>
          </cell>
          <cell r="AG5943">
            <v>0.218</v>
          </cell>
        </row>
        <row r="5944">
          <cell r="AC5944">
            <v>0</v>
          </cell>
          <cell r="AG5944">
            <v>0</v>
          </cell>
        </row>
        <row r="5945">
          <cell r="AC5945">
            <v>0</v>
          </cell>
          <cell r="AG5945">
            <v>0</v>
          </cell>
        </row>
        <row r="5946">
          <cell r="AC5946">
            <v>0</v>
          </cell>
          <cell r="AG5946">
            <v>0</v>
          </cell>
        </row>
        <row r="5947">
          <cell r="AC5947">
            <v>0</v>
          </cell>
          <cell r="AG5947">
            <v>0</v>
          </cell>
        </row>
        <row r="5948">
          <cell r="AC5948">
            <v>0</v>
          </cell>
          <cell r="AG5948">
            <v>0</v>
          </cell>
        </row>
        <row r="5949">
          <cell r="AC5949">
            <v>0</v>
          </cell>
          <cell r="AG5949">
            <v>0</v>
          </cell>
        </row>
        <row r="5950">
          <cell r="AC5950">
            <v>0</v>
          </cell>
          <cell r="AG5950">
            <v>0</v>
          </cell>
        </row>
        <row r="5951">
          <cell r="AC5951">
            <v>0</v>
          </cell>
          <cell r="AG5951">
            <v>0</v>
          </cell>
        </row>
        <row r="5952">
          <cell r="AC5952">
            <v>0</v>
          </cell>
          <cell r="AG5952">
            <v>0</v>
          </cell>
        </row>
        <row r="5953">
          <cell r="AC5953">
            <v>0</v>
          </cell>
          <cell r="AG5953">
            <v>0</v>
          </cell>
        </row>
        <row r="5954">
          <cell r="AC5954">
            <v>4</v>
          </cell>
          <cell r="AG5954">
            <v>8</v>
          </cell>
        </row>
        <row r="5955">
          <cell r="AC5955">
            <v>0</v>
          </cell>
          <cell r="AG5955">
            <v>0</v>
          </cell>
        </row>
        <row r="5956">
          <cell r="AC5956">
            <v>0</v>
          </cell>
          <cell r="AG5956">
            <v>0</v>
          </cell>
        </row>
        <row r="5957">
          <cell r="AC5957">
            <v>0</v>
          </cell>
          <cell r="AG5957">
            <v>0</v>
          </cell>
        </row>
        <row r="5958">
          <cell r="AC5958">
            <v>2</v>
          </cell>
          <cell r="AG5958">
            <v>2</v>
          </cell>
        </row>
        <row r="5959">
          <cell r="AC5959">
            <v>0</v>
          </cell>
          <cell r="AG5959">
            <v>0</v>
          </cell>
        </row>
        <row r="5960">
          <cell r="AC5960">
            <v>0</v>
          </cell>
          <cell r="AG5960">
            <v>0</v>
          </cell>
        </row>
        <row r="5961">
          <cell r="AC5961">
            <v>0</v>
          </cell>
          <cell r="AG5961">
            <v>0</v>
          </cell>
        </row>
        <row r="5962">
          <cell r="AC5962">
            <v>0</v>
          </cell>
          <cell r="AG5962">
            <v>0</v>
          </cell>
        </row>
        <row r="5963">
          <cell r="AC5963">
            <v>0</v>
          </cell>
          <cell r="AG5963">
            <v>0</v>
          </cell>
        </row>
        <row r="5964">
          <cell r="AC5964">
            <v>0</v>
          </cell>
          <cell r="AG5964">
            <v>0</v>
          </cell>
        </row>
        <row r="5965">
          <cell r="AC5965">
            <v>1.2</v>
          </cell>
          <cell r="AG5965">
            <v>2.4</v>
          </cell>
        </row>
        <row r="5966">
          <cell r="AC5966">
            <v>0</v>
          </cell>
          <cell r="AG5966">
            <v>0</v>
          </cell>
        </row>
        <row r="5967">
          <cell r="AC5967">
            <v>0</v>
          </cell>
          <cell r="AG5967">
            <v>0</v>
          </cell>
        </row>
        <row r="5968">
          <cell r="AC5968">
            <v>0</v>
          </cell>
          <cell r="AG5968">
            <v>0</v>
          </cell>
        </row>
        <row r="5969">
          <cell r="AC5969">
            <v>2</v>
          </cell>
          <cell r="AG5969">
            <v>4</v>
          </cell>
        </row>
        <row r="5970">
          <cell r="AC5970">
            <v>0</v>
          </cell>
          <cell r="AG5970">
            <v>0</v>
          </cell>
        </row>
        <row r="5971">
          <cell r="AC5971">
            <v>0</v>
          </cell>
          <cell r="AG5971">
            <v>0</v>
          </cell>
        </row>
        <row r="5972">
          <cell r="AC5972">
            <v>0</v>
          </cell>
          <cell r="AG5972">
            <v>0</v>
          </cell>
        </row>
        <row r="5973">
          <cell r="AC5973">
            <v>41.666666666666664</v>
          </cell>
          <cell r="AG5973">
            <v>83.333333333333329</v>
          </cell>
        </row>
        <row r="5974">
          <cell r="AC5974">
            <v>0</v>
          </cell>
          <cell r="AG5974">
            <v>0</v>
          </cell>
        </row>
        <row r="5975">
          <cell r="AC5975">
            <v>3.2</v>
          </cell>
          <cell r="AG5975">
            <v>6.3999999999999995</v>
          </cell>
        </row>
        <row r="5976">
          <cell r="AC5976">
            <v>0</v>
          </cell>
          <cell r="AG5976">
            <v>0</v>
          </cell>
        </row>
        <row r="5977">
          <cell r="AC5977">
            <v>0</v>
          </cell>
          <cell r="AG5977">
            <v>0</v>
          </cell>
        </row>
        <row r="5978">
          <cell r="AC5978">
            <v>0</v>
          </cell>
          <cell r="AG5978">
            <v>0</v>
          </cell>
        </row>
        <row r="5979">
          <cell r="AC5979">
            <v>0</v>
          </cell>
          <cell r="AG5979">
            <v>0</v>
          </cell>
        </row>
        <row r="5980">
          <cell r="AC5980">
            <v>0</v>
          </cell>
          <cell r="AG5980">
            <v>0</v>
          </cell>
        </row>
        <row r="5981">
          <cell r="AC5981">
            <v>0</v>
          </cell>
          <cell r="AG5981">
            <v>0</v>
          </cell>
        </row>
        <row r="5982">
          <cell r="AC5982">
            <v>0</v>
          </cell>
          <cell r="AG5982">
            <v>0</v>
          </cell>
        </row>
        <row r="5983">
          <cell r="AC5983">
            <v>0</v>
          </cell>
          <cell r="AG5983">
            <v>0</v>
          </cell>
        </row>
        <row r="5984">
          <cell r="AC5984">
            <v>0</v>
          </cell>
          <cell r="AG5984">
            <v>0</v>
          </cell>
        </row>
        <row r="5985">
          <cell r="AC5985">
            <v>0</v>
          </cell>
          <cell r="AG5985">
            <v>0</v>
          </cell>
        </row>
        <row r="5986">
          <cell r="AC5986">
            <v>0</v>
          </cell>
          <cell r="AG5986">
            <v>0</v>
          </cell>
        </row>
        <row r="5987">
          <cell r="AC5987">
            <v>0</v>
          </cell>
          <cell r="AG5987">
            <v>0</v>
          </cell>
        </row>
        <row r="5988">
          <cell r="AC5988">
            <v>0</v>
          </cell>
          <cell r="AG5988">
            <v>0</v>
          </cell>
        </row>
        <row r="5989">
          <cell r="AC5989">
            <v>0</v>
          </cell>
          <cell r="AG5989">
            <v>0</v>
          </cell>
        </row>
        <row r="5990">
          <cell r="AC5990">
            <v>20.8</v>
          </cell>
          <cell r="AG5990">
            <v>20.8</v>
          </cell>
        </row>
        <row r="5991">
          <cell r="AC5991">
            <v>0</v>
          </cell>
          <cell r="AG5991">
            <v>0</v>
          </cell>
        </row>
        <row r="5992">
          <cell r="AC5992">
            <v>0</v>
          </cell>
          <cell r="AG5992">
            <v>0</v>
          </cell>
        </row>
        <row r="5993">
          <cell r="AC5993">
            <v>0</v>
          </cell>
          <cell r="AG5993">
            <v>0</v>
          </cell>
        </row>
        <row r="5994">
          <cell r="AC5994">
            <v>0</v>
          </cell>
          <cell r="AG5994">
            <v>0</v>
          </cell>
        </row>
        <row r="5995">
          <cell r="AC5995">
            <v>0</v>
          </cell>
          <cell r="AG5995">
            <v>0</v>
          </cell>
        </row>
        <row r="5996">
          <cell r="AC5996">
            <v>0</v>
          </cell>
          <cell r="AG5996">
            <v>0</v>
          </cell>
        </row>
        <row r="5997">
          <cell r="AC5997">
            <v>0</v>
          </cell>
          <cell r="AG5997">
            <v>0</v>
          </cell>
        </row>
        <row r="5998">
          <cell r="AC5998">
            <v>0</v>
          </cell>
          <cell r="AG5998">
            <v>0</v>
          </cell>
        </row>
        <row r="5999">
          <cell r="AC5999">
            <v>0</v>
          </cell>
          <cell r="AG5999">
            <v>0</v>
          </cell>
        </row>
        <row r="6000">
          <cell r="AC6000">
            <v>0</v>
          </cell>
          <cell r="AG6000">
            <v>0</v>
          </cell>
        </row>
        <row r="6001">
          <cell r="AC6001">
            <v>0</v>
          </cell>
          <cell r="AG6001">
            <v>0</v>
          </cell>
        </row>
        <row r="6002">
          <cell r="AC6002">
            <v>0</v>
          </cell>
          <cell r="AG6002">
            <v>0</v>
          </cell>
        </row>
        <row r="6003">
          <cell r="AC6003">
            <v>0</v>
          </cell>
          <cell r="AG6003">
            <v>0</v>
          </cell>
        </row>
        <row r="6004">
          <cell r="AC6004">
            <v>0</v>
          </cell>
          <cell r="AG6004">
            <v>0</v>
          </cell>
        </row>
        <row r="6005">
          <cell r="AC6005">
            <v>0</v>
          </cell>
          <cell r="AG6005">
            <v>0</v>
          </cell>
        </row>
        <row r="6006">
          <cell r="AC6006">
            <v>0</v>
          </cell>
          <cell r="AG6006">
            <v>0</v>
          </cell>
        </row>
        <row r="6007">
          <cell r="AC6007">
            <v>0</v>
          </cell>
          <cell r="AG6007">
            <v>0</v>
          </cell>
        </row>
        <row r="6008">
          <cell r="AC6008">
            <v>0</v>
          </cell>
          <cell r="AG6008">
            <v>0</v>
          </cell>
        </row>
        <row r="6009">
          <cell r="AC6009">
            <v>0</v>
          </cell>
          <cell r="AG6009">
            <v>0</v>
          </cell>
        </row>
        <row r="6010">
          <cell r="AC6010">
            <v>0</v>
          </cell>
          <cell r="AG6010">
            <v>0</v>
          </cell>
        </row>
        <row r="6011">
          <cell r="AC6011">
            <v>0</v>
          </cell>
          <cell r="AG6011">
            <v>0</v>
          </cell>
        </row>
        <row r="6012">
          <cell r="AC6012">
            <v>0</v>
          </cell>
          <cell r="AG6012">
            <v>0</v>
          </cell>
        </row>
        <row r="6013">
          <cell r="AC6013">
            <v>0</v>
          </cell>
          <cell r="AG6013">
            <v>0</v>
          </cell>
        </row>
        <row r="6014">
          <cell r="AC6014">
            <v>0</v>
          </cell>
          <cell r="AG6014">
            <v>0</v>
          </cell>
        </row>
        <row r="6015">
          <cell r="AC6015">
            <v>0</v>
          </cell>
          <cell r="AG6015">
            <v>0</v>
          </cell>
        </row>
        <row r="6016">
          <cell r="AC6016">
            <v>0</v>
          </cell>
          <cell r="AG6016">
            <v>0</v>
          </cell>
        </row>
        <row r="6017">
          <cell r="AC6017">
            <v>0</v>
          </cell>
          <cell r="AG6017">
            <v>0</v>
          </cell>
        </row>
        <row r="6018">
          <cell r="AC6018">
            <v>0</v>
          </cell>
          <cell r="AG6018">
            <v>0</v>
          </cell>
        </row>
        <row r="6019">
          <cell r="AC6019">
            <v>0</v>
          </cell>
          <cell r="AG6019">
            <v>0</v>
          </cell>
        </row>
        <row r="6020">
          <cell r="AC6020">
            <v>0</v>
          </cell>
          <cell r="AG6020">
            <v>0</v>
          </cell>
        </row>
        <row r="6021">
          <cell r="AC6021">
            <v>0</v>
          </cell>
          <cell r="AG6021">
            <v>0</v>
          </cell>
        </row>
        <row r="6022">
          <cell r="AC6022">
            <v>0</v>
          </cell>
          <cell r="AG6022">
            <v>0</v>
          </cell>
        </row>
        <row r="6023">
          <cell r="AC6023">
            <v>0</v>
          </cell>
          <cell r="AG6023">
            <v>0</v>
          </cell>
        </row>
        <row r="6024">
          <cell r="AC6024">
            <v>0</v>
          </cell>
          <cell r="AG6024">
            <v>0</v>
          </cell>
        </row>
        <row r="6025">
          <cell r="AC6025">
            <v>0</v>
          </cell>
          <cell r="AG6025">
            <v>0</v>
          </cell>
        </row>
        <row r="6026">
          <cell r="AC6026">
            <v>0</v>
          </cell>
          <cell r="AG6026">
            <v>0</v>
          </cell>
        </row>
        <row r="6027">
          <cell r="AC6027">
            <v>0</v>
          </cell>
          <cell r="AG6027">
            <v>0</v>
          </cell>
        </row>
        <row r="6028">
          <cell r="AC6028">
            <v>0</v>
          </cell>
          <cell r="AG6028">
            <v>0</v>
          </cell>
        </row>
        <row r="6029">
          <cell r="AC6029">
            <v>0</v>
          </cell>
          <cell r="AG6029">
            <v>0</v>
          </cell>
        </row>
        <row r="6030">
          <cell r="AC6030">
            <v>0</v>
          </cell>
          <cell r="AG6030">
            <v>0</v>
          </cell>
        </row>
        <row r="6031">
          <cell r="AC6031">
            <v>0</v>
          </cell>
          <cell r="AG6031">
            <v>0</v>
          </cell>
        </row>
        <row r="6032">
          <cell r="AC6032">
            <v>0</v>
          </cell>
          <cell r="AG6032">
            <v>0</v>
          </cell>
        </row>
        <row r="6033">
          <cell r="AC6033">
            <v>0</v>
          </cell>
          <cell r="AG6033">
            <v>0</v>
          </cell>
        </row>
        <row r="6034">
          <cell r="AC6034">
            <v>0</v>
          </cell>
          <cell r="AG6034">
            <v>0</v>
          </cell>
        </row>
        <row r="6035">
          <cell r="AC6035">
            <v>0.24186508000000001</v>
          </cell>
          <cell r="AG6035">
            <v>0.49633924000000001</v>
          </cell>
        </row>
        <row r="6036">
          <cell r="AC6036">
            <v>0</v>
          </cell>
          <cell r="AG6036">
            <v>0</v>
          </cell>
        </row>
        <row r="6037">
          <cell r="AC6037">
            <v>3.9636640000000001E-2</v>
          </cell>
          <cell r="AG6037">
            <v>8.0045919999999993E-2</v>
          </cell>
        </row>
        <row r="6038">
          <cell r="AC6038">
            <v>3.3616076676545443</v>
          </cell>
          <cell r="AG6038">
            <v>6.8983550575090877</v>
          </cell>
        </row>
        <row r="6039">
          <cell r="AC6039">
            <v>0</v>
          </cell>
          <cell r="AG6039">
            <v>0</v>
          </cell>
        </row>
        <row r="6040">
          <cell r="AC6040">
            <v>0.24617178181818158</v>
          </cell>
          <cell r="AG6040">
            <v>0.50517716363636322</v>
          </cell>
        </row>
        <row r="6041">
          <cell r="AC6041">
            <v>10.994434489505455</v>
          </cell>
          <cell r="AG6041">
            <v>22.56167889397091</v>
          </cell>
        </row>
        <row r="6042">
          <cell r="AC6042">
            <v>3.4212419999999999</v>
          </cell>
          <cell r="AG6042">
            <v>6.8424839999999998</v>
          </cell>
        </row>
        <row r="6043">
          <cell r="AC6043">
            <v>0</v>
          </cell>
          <cell r="AG6043">
            <v>0</v>
          </cell>
        </row>
        <row r="6044">
          <cell r="AC6044">
            <v>4.3942397134971491</v>
          </cell>
          <cell r="AG6044">
            <v>9.0174192673294051</v>
          </cell>
        </row>
        <row r="6045">
          <cell r="AC6045">
            <v>1.1958583116914281</v>
          </cell>
          <cell r="AG6045">
            <v>2.4540208281582836</v>
          </cell>
        </row>
        <row r="6046">
          <cell r="AC6046">
            <v>1.5951090159994661</v>
          </cell>
          <cell r="AG6046">
            <v>3.2733231940405756</v>
          </cell>
        </row>
        <row r="6047">
          <cell r="AC6047">
            <v>3.2943755143014553</v>
          </cell>
          <cell r="AG6047">
            <v>6.76038795635891</v>
          </cell>
        </row>
        <row r="6048">
          <cell r="AC6048">
            <v>0</v>
          </cell>
          <cell r="AG6048">
            <v>0</v>
          </cell>
        </row>
        <row r="6049">
          <cell r="AC6049">
            <v>40.084091999999998</v>
          </cell>
          <cell r="AG6049">
            <v>82.25787600000001</v>
          </cell>
        </row>
        <row r="6050">
          <cell r="AC6050">
            <v>3.3092829182350085</v>
          </cell>
          <cell r="AG6050">
            <v>6.800576396972942</v>
          </cell>
        </row>
        <row r="6051">
          <cell r="AC6051">
            <v>0</v>
          </cell>
          <cell r="AG6051">
            <v>0</v>
          </cell>
        </row>
        <row r="6052">
          <cell r="AC6052">
            <v>0</v>
          </cell>
          <cell r="AG6052">
            <v>0</v>
          </cell>
        </row>
        <row r="6053">
          <cell r="AC6053">
            <v>0</v>
          </cell>
          <cell r="AG6053">
            <v>0</v>
          </cell>
        </row>
        <row r="6054">
          <cell r="AC6054">
            <v>0</v>
          </cell>
          <cell r="AG6054">
            <v>0</v>
          </cell>
        </row>
        <row r="6055">
          <cell r="AC6055">
            <v>0.26690125968</v>
          </cell>
          <cell r="AG6055">
            <v>0.54771680304000014</v>
          </cell>
        </row>
        <row r="6056">
          <cell r="AC6056">
            <v>0</v>
          </cell>
          <cell r="AG6056">
            <v>0</v>
          </cell>
        </row>
        <row r="6057">
          <cell r="AC6057">
            <v>3.7663499999999996</v>
          </cell>
          <cell r="AG6057">
            <v>7.7290499999999991</v>
          </cell>
        </row>
        <row r="6058">
          <cell r="AC6058">
            <v>0</v>
          </cell>
          <cell r="AG6058">
            <v>0</v>
          </cell>
        </row>
        <row r="6059">
          <cell r="AC6059">
            <v>0</v>
          </cell>
          <cell r="AG6059">
            <v>0</v>
          </cell>
        </row>
        <row r="6060">
          <cell r="AC6060">
            <v>0</v>
          </cell>
          <cell r="AG6060">
            <v>0</v>
          </cell>
        </row>
        <row r="6061">
          <cell r="AC6061">
            <v>0</v>
          </cell>
          <cell r="AG6061">
            <v>0</v>
          </cell>
        </row>
        <row r="6062">
          <cell r="AC6062">
            <v>0</v>
          </cell>
          <cell r="AG6062">
            <v>0</v>
          </cell>
        </row>
        <row r="6063">
          <cell r="AC6063">
            <v>0</v>
          </cell>
          <cell r="AG6063">
            <v>0</v>
          </cell>
        </row>
        <row r="6064">
          <cell r="AC6064">
            <v>0</v>
          </cell>
          <cell r="AG6064">
            <v>0</v>
          </cell>
        </row>
        <row r="6065">
          <cell r="AC6065">
            <v>0</v>
          </cell>
          <cell r="AG6065">
            <v>0</v>
          </cell>
        </row>
        <row r="6066">
          <cell r="AC6066">
            <v>0</v>
          </cell>
          <cell r="AG6066">
            <v>0</v>
          </cell>
        </row>
        <row r="6067">
          <cell r="AC6067">
            <v>0</v>
          </cell>
          <cell r="AG6067">
            <v>0</v>
          </cell>
        </row>
        <row r="6068">
          <cell r="AC6068">
            <v>0</v>
          </cell>
          <cell r="AG6068">
            <v>0</v>
          </cell>
        </row>
        <row r="6069">
          <cell r="AC6069">
            <v>0</v>
          </cell>
          <cell r="AG6069">
            <v>0</v>
          </cell>
        </row>
        <row r="6070">
          <cell r="AC6070">
            <v>0</v>
          </cell>
          <cell r="AG6070">
            <v>0</v>
          </cell>
        </row>
        <row r="6071">
          <cell r="AC6071">
            <v>0</v>
          </cell>
          <cell r="AG6071">
            <v>0</v>
          </cell>
        </row>
        <row r="6072">
          <cell r="AC6072">
            <v>0</v>
          </cell>
          <cell r="AG6072">
            <v>0</v>
          </cell>
        </row>
        <row r="6073">
          <cell r="AC6073">
            <v>2</v>
          </cell>
          <cell r="AG6073">
            <v>4</v>
          </cell>
        </row>
        <row r="6074">
          <cell r="AC6074">
            <v>0.3</v>
          </cell>
          <cell r="AG6074">
            <v>0.6</v>
          </cell>
        </row>
        <row r="6075">
          <cell r="AC6075">
            <v>0</v>
          </cell>
          <cell r="AG6075">
            <v>0</v>
          </cell>
        </row>
        <row r="6076">
          <cell r="AC6076">
            <v>0</v>
          </cell>
          <cell r="AG6076">
            <v>0</v>
          </cell>
        </row>
        <row r="6077">
          <cell r="AC6077">
            <v>0</v>
          </cell>
          <cell r="AG6077">
            <v>0</v>
          </cell>
        </row>
        <row r="6078">
          <cell r="AC6078">
            <v>0</v>
          </cell>
          <cell r="AG6078">
            <v>0</v>
          </cell>
        </row>
        <row r="6079">
          <cell r="AC6079">
            <v>0</v>
          </cell>
          <cell r="AG6079">
            <v>0</v>
          </cell>
        </row>
        <row r="6080">
          <cell r="AC6080">
            <v>0</v>
          </cell>
          <cell r="AG6080">
            <v>0</v>
          </cell>
        </row>
        <row r="6081">
          <cell r="AC6081">
            <v>0</v>
          </cell>
          <cell r="AG6081">
            <v>0</v>
          </cell>
        </row>
        <row r="6082">
          <cell r="AC6082">
            <v>0</v>
          </cell>
          <cell r="AG6082">
            <v>0</v>
          </cell>
        </row>
        <row r="6083">
          <cell r="AC6083">
            <v>0</v>
          </cell>
          <cell r="AG6083">
            <v>0</v>
          </cell>
        </row>
        <row r="6084">
          <cell r="AC6084">
            <v>0</v>
          </cell>
          <cell r="AG6084">
            <v>0</v>
          </cell>
        </row>
        <row r="6085">
          <cell r="AC6085">
            <v>2</v>
          </cell>
          <cell r="AG6085">
            <v>4</v>
          </cell>
        </row>
        <row r="6086">
          <cell r="AC6086">
            <v>0</v>
          </cell>
          <cell r="AG6086">
            <v>0</v>
          </cell>
        </row>
        <row r="6087">
          <cell r="AC6087">
            <v>0</v>
          </cell>
          <cell r="AG6087">
            <v>0</v>
          </cell>
        </row>
        <row r="6088">
          <cell r="AC6088">
            <v>0</v>
          </cell>
          <cell r="AG6088">
            <v>0</v>
          </cell>
        </row>
        <row r="6089">
          <cell r="AC6089">
            <v>0</v>
          </cell>
          <cell r="AG6089">
            <v>0</v>
          </cell>
        </row>
        <row r="6090">
          <cell r="AC6090">
            <v>0</v>
          </cell>
          <cell r="AG6090">
            <v>0</v>
          </cell>
        </row>
        <row r="6091">
          <cell r="AC6091">
            <v>0</v>
          </cell>
          <cell r="AG6091">
            <v>0</v>
          </cell>
        </row>
        <row r="6092">
          <cell r="AC6092">
            <v>0</v>
          </cell>
          <cell r="AG6092">
            <v>0</v>
          </cell>
        </row>
        <row r="6093">
          <cell r="AC6093">
            <v>0</v>
          </cell>
          <cell r="AG6093">
            <v>0</v>
          </cell>
        </row>
        <row r="6094">
          <cell r="AC6094">
            <v>0</v>
          </cell>
          <cell r="AG6094">
            <v>0</v>
          </cell>
        </row>
        <row r="6095">
          <cell r="AC6095">
            <v>0</v>
          </cell>
          <cell r="AG6095">
            <v>0</v>
          </cell>
        </row>
        <row r="6096">
          <cell r="AC6096">
            <v>1.2</v>
          </cell>
          <cell r="AG6096">
            <v>2.4</v>
          </cell>
        </row>
        <row r="6097">
          <cell r="AC6097">
            <v>0</v>
          </cell>
          <cell r="AG6097">
            <v>0</v>
          </cell>
        </row>
        <row r="6098">
          <cell r="AC6098">
            <v>0</v>
          </cell>
          <cell r="AG6098">
            <v>0</v>
          </cell>
        </row>
        <row r="6099">
          <cell r="AC6099">
            <v>0</v>
          </cell>
          <cell r="AG6099">
            <v>0</v>
          </cell>
        </row>
        <row r="6100">
          <cell r="AC6100">
            <v>2</v>
          </cell>
          <cell r="AG6100">
            <v>4</v>
          </cell>
        </row>
        <row r="6101">
          <cell r="AC6101">
            <v>0</v>
          </cell>
          <cell r="AG6101">
            <v>0</v>
          </cell>
        </row>
        <row r="6102">
          <cell r="AC6102">
            <v>0</v>
          </cell>
          <cell r="AG6102">
            <v>0</v>
          </cell>
        </row>
        <row r="6103">
          <cell r="AC6103">
            <v>0</v>
          </cell>
          <cell r="AG6103">
            <v>0</v>
          </cell>
        </row>
        <row r="6104">
          <cell r="AC6104">
            <v>0</v>
          </cell>
          <cell r="AG6104">
            <v>0</v>
          </cell>
        </row>
        <row r="6105">
          <cell r="AC6105">
            <v>0</v>
          </cell>
          <cell r="AG6105">
            <v>0</v>
          </cell>
        </row>
        <row r="6106">
          <cell r="AC6106">
            <v>0</v>
          </cell>
          <cell r="AG6106">
            <v>0</v>
          </cell>
        </row>
        <row r="6107">
          <cell r="AC6107">
            <v>0</v>
          </cell>
          <cell r="AG6107">
            <v>0</v>
          </cell>
        </row>
        <row r="6108">
          <cell r="AC6108">
            <v>0</v>
          </cell>
          <cell r="AG6108">
            <v>0</v>
          </cell>
        </row>
        <row r="6109">
          <cell r="AC6109">
            <v>0</v>
          </cell>
          <cell r="AG6109">
            <v>0</v>
          </cell>
        </row>
        <row r="6110">
          <cell r="AC6110">
            <v>0</v>
          </cell>
          <cell r="AG6110">
            <v>0</v>
          </cell>
        </row>
        <row r="6111">
          <cell r="AC6111">
            <v>0</v>
          </cell>
          <cell r="AG6111">
            <v>0</v>
          </cell>
        </row>
        <row r="6112">
          <cell r="AC6112">
            <v>0</v>
          </cell>
          <cell r="AG6112">
            <v>0</v>
          </cell>
        </row>
        <row r="6113">
          <cell r="AC6113">
            <v>0</v>
          </cell>
          <cell r="AG6113">
            <v>0</v>
          </cell>
        </row>
        <row r="6114">
          <cell r="AC6114">
            <v>0</v>
          </cell>
          <cell r="AG6114">
            <v>0</v>
          </cell>
        </row>
        <row r="6115">
          <cell r="AC6115">
            <v>0</v>
          </cell>
          <cell r="AG6115">
            <v>0</v>
          </cell>
        </row>
        <row r="6116">
          <cell r="AC6116">
            <v>0</v>
          </cell>
          <cell r="AG6116">
            <v>0</v>
          </cell>
        </row>
        <row r="6117">
          <cell r="AC6117">
            <v>0</v>
          </cell>
          <cell r="AG6117">
            <v>0</v>
          </cell>
        </row>
        <row r="6118">
          <cell r="AC6118">
            <v>0</v>
          </cell>
          <cell r="AG6118">
            <v>0</v>
          </cell>
        </row>
        <row r="6119">
          <cell r="AC6119">
            <v>0</v>
          </cell>
          <cell r="AG6119">
            <v>0</v>
          </cell>
        </row>
        <row r="6120">
          <cell r="AC6120">
            <v>0</v>
          </cell>
          <cell r="AG6120">
            <v>0</v>
          </cell>
        </row>
        <row r="6121">
          <cell r="AC6121">
            <v>0</v>
          </cell>
          <cell r="AG6121">
            <v>0</v>
          </cell>
        </row>
        <row r="6122">
          <cell r="AC6122">
            <v>0</v>
          </cell>
          <cell r="AG6122">
            <v>0</v>
          </cell>
        </row>
        <row r="6123">
          <cell r="AC6123">
            <v>0</v>
          </cell>
          <cell r="AG6123">
            <v>0</v>
          </cell>
        </row>
        <row r="6124">
          <cell r="AC6124">
            <v>0</v>
          </cell>
          <cell r="AG6124">
            <v>0</v>
          </cell>
        </row>
        <row r="6125">
          <cell r="AC6125">
            <v>0</v>
          </cell>
          <cell r="AG6125">
            <v>0</v>
          </cell>
        </row>
        <row r="6126">
          <cell r="AC6126">
            <v>0</v>
          </cell>
          <cell r="AG6126">
            <v>0</v>
          </cell>
        </row>
        <row r="6127">
          <cell r="AC6127">
            <v>4.1010050099999997</v>
          </cell>
          <cell r="AG6127">
            <v>8.3685272684360896</v>
          </cell>
        </row>
        <row r="6128">
          <cell r="AC6128">
            <v>0</v>
          </cell>
          <cell r="AG6128">
            <v>0</v>
          </cell>
        </row>
        <row r="6129">
          <cell r="AC6129">
            <v>0</v>
          </cell>
          <cell r="AG6129">
            <v>0</v>
          </cell>
        </row>
        <row r="6130">
          <cell r="AC6130">
            <v>0</v>
          </cell>
          <cell r="AG6130">
            <v>0</v>
          </cell>
        </row>
        <row r="6131">
          <cell r="AC6131">
            <v>0</v>
          </cell>
          <cell r="AG6131">
            <v>0</v>
          </cell>
        </row>
        <row r="6132">
          <cell r="AC6132">
            <v>0</v>
          </cell>
          <cell r="AG6132">
            <v>0</v>
          </cell>
        </row>
        <row r="6133">
          <cell r="AC6133">
            <v>0</v>
          </cell>
          <cell r="AG6133">
            <v>0</v>
          </cell>
        </row>
        <row r="6134">
          <cell r="AC6134">
            <v>0</v>
          </cell>
          <cell r="AG6134">
            <v>0</v>
          </cell>
        </row>
        <row r="6135">
          <cell r="AC6135">
            <v>0</v>
          </cell>
          <cell r="AG6135">
            <v>0</v>
          </cell>
        </row>
        <row r="6136">
          <cell r="AC6136">
            <v>0</v>
          </cell>
          <cell r="AG6136">
            <v>0</v>
          </cell>
        </row>
        <row r="6137">
          <cell r="AC6137">
            <v>0</v>
          </cell>
          <cell r="AG6137">
            <v>0</v>
          </cell>
        </row>
        <row r="6138">
          <cell r="AC6138">
            <v>0</v>
          </cell>
          <cell r="AG6138">
            <v>0</v>
          </cell>
        </row>
        <row r="6139">
          <cell r="AC6139">
            <v>0</v>
          </cell>
          <cell r="AG6139">
            <v>0</v>
          </cell>
        </row>
        <row r="6140">
          <cell r="AC6140">
            <v>0</v>
          </cell>
          <cell r="AG6140">
            <v>0</v>
          </cell>
        </row>
        <row r="6141">
          <cell r="AC6141">
            <v>0</v>
          </cell>
          <cell r="AG6141">
            <v>0</v>
          </cell>
        </row>
        <row r="6142">
          <cell r="AC6142">
            <v>0</v>
          </cell>
          <cell r="AG6142">
            <v>0</v>
          </cell>
        </row>
        <row r="6143">
          <cell r="AC6143">
            <v>4.1230000000000002</v>
          </cell>
          <cell r="AG6143">
            <v>8.2460000000000004</v>
          </cell>
        </row>
        <row r="6144">
          <cell r="AC6144">
            <v>0</v>
          </cell>
          <cell r="AG6144">
            <v>0</v>
          </cell>
        </row>
        <row r="6145">
          <cell r="AC6145">
            <v>0</v>
          </cell>
          <cell r="AG6145">
            <v>0</v>
          </cell>
        </row>
        <row r="6146">
          <cell r="AC6146">
            <v>0</v>
          </cell>
          <cell r="AG6146">
            <v>0</v>
          </cell>
        </row>
        <row r="6147">
          <cell r="AC6147">
            <v>0</v>
          </cell>
          <cell r="AG6147">
            <v>0</v>
          </cell>
        </row>
        <row r="6148">
          <cell r="AC6148">
            <v>0</v>
          </cell>
          <cell r="AG6148">
            <v>0</v>
          </cell>
        </row>
        <row r="6149">
          <cell r="AC6149">
            <v>0</v>
          </cell>
          <cell r="AG6149">
            <v>0</v>
          </cell>
        </row>
        <row r="6150">
          <cell r="AC6150">
            <v>0</v>
          </cell>
          <cell r="AG6150">
            <v>0</v>
          </cell>
        </row>
        <row r="6151">
          <cell r="AC6151">
            <v>0</v>
          </cell>
          <cell r="AG6151">
            <v>0</v>
          </cell>
        </row>
        <row r="6152">
          <cell r="AC6152">
            <v>0</v>
          </cell>
          <cell r="AG6152">
            <v>0</v>
          </cell>
        </row>
        <row r="6153">
          <cell r="AC6153">
            <v>0</v>
          </cell>
          <cell r="AG6153">
            <v>0</v>
          </cell>
        </row>
        <row r="6154">
          <cell r="AC6154">
            <v>0</v>
          </cell>
          <cell r="AG6154">
            <v>0</v>
          </cell>
        </row>
        <row r="6155">
          <cell r="AC6155">
            <v>0</v>
          </cell>
          <cell r="AG6155">
            <v>0</v>
          </cell>
        </row>
        <row r="6156">
          <cell r="AC6156">
            <v>0</v>
          </cell>
          <cell r="AG6156">
            <v>0</v>
          </cell>
        </row>
        <row r="6157">
          <cell r="AC6157">
            <v>0</v>
          </cell>
          <cell r="AG6157">
            <v>0</v>
          </cell>
        </row>
        <row r="6158">
          <cell r="AC6158">
            <v>0</v>
          </cell>
          <cell r="AG6158">
            <v>0</v>
          </cell>
        </row>
        <row r="6159">
          <cell r="AC6159">
            <v>0</v>
          </cell>
          <cell r="AG6159">
            <v>0</v>
          </cell>
        </row>
        <row r="6160">
          <cell r="AC6160">
            <v>0</v>
          </cell>
          <cell r="AG6160">
            <v>0</v>
          </cell>
        </row>
        <row r="6161">
          <cell r="AC6161">
            <v>0</v>
          </cell>
          <cell r="AG6161">
            <v>0</v>
          </cell>
        </row>
        <row r="6162">
          <cell r="AC6162">
            <v>0</v>
          </cell>
          <cell r="AG6162">
            <v>0</v>
          </cell>
        </row>
        <row r="6163">
          <cell r="AC6163">
            <v>0</v>
          </cell>
          <cell r="AG6163">
            <v>0</v>
          </cell>
        </row>
        <row r="6164">
          <cell r="AC6164">
            <v>0</v>
          </cell>
          <cell r="AG6164">
            <v>0</v>
          </cell>
        </row>
        <row r="6165">
          <cell r="AC6165">
            <v>0</v>
          </cell>
          <cell r="AG6165">
            <v>0</v>
          </cell>
        </row>
        <row r="6166">
          <cell r="AC6166">
            <v>0.48373016000000002</v>
          </cell>
          <cell r="AG6166">
            <v>0.99267848000000003</v>
          </cell>
        </row>
        <row r="6167">
          <cell r="AC6167">
            <v>0</v>
          </cell>
          <cell r="AG6167">
            <v>0</v>
          </cell>
        </row>
        <row r="6168">
          <cell r="AC6168">
            <v>3.1464319999999997E-2</v>
          </cell>
          <cell r="AG6168">
            <v>6.4568959999999995E-2</v>
          </cell>
        </row>
        <row r="6169">
          <cell r="AC6169">
            <v>3.4101871177090914</v>
          </cell>
          <cell r="AG6169">
            <v>6.9981565022181851</v>
          </cell>
        </row>
        <row r="6170">
          <cell r="AC6170">
            <v>0</v>
          </cell>
          <cell r="AG6170">
            <v>0</v>
          </cell>
        </row>
        <row r="6171">
          <cell r="AC6171">
            <v>0.44305396363636318</v>
          </cell>
          <cell r="AG6171">
            <v>0.90920552727272652</v>
          </cell>
        </row>
        <row r="6172">
          <cell r="AC6172">
            <v>11.153317867330905</v>
          </cell>
          <cell r="AG6172">
            <v>22.888088324901808</v>
          </cell>
        </row>
        <row r="6173">
          <cell r="AC6173">
            <v>3.4336000000000007</v>
          </cell>
          <cell r="AG6173">
            <v>6.8672000000000022</v>
          </cell>
        </row>
        <row r="6174">
          <cell r="AC6174">
            <v>0</v>
          </cell>
          <cell r="AG6174">
            <v>0</v>
          </cell>
        </row>
        <row r="6175">
          <cell r="AC6175">
            <v>4.4577419927022914</v>
          </cell>
          <cell r="AG6175">
            <v>9.1478781177255577</v>
          </cell>
        </row>
        <row r="6176">
          <cell r="AC6176">
            <v>1.2131399652538319</v>
          </cell>
          <cell r="AG6176">
            <v>2.4895241940990962</v>
          </cell>
        </row>
        <row r="6177">
          <cell r="AC6177">
            <v>1.6181603433509304</v>
          </cell>
          <cell r="AG6177">
            <v>3.320679756734374</v>
          </cell>
        </row>
        <row r="6178">
          <cell r="AC6178">
            <v>3.3419833753549089</v>
          </cell>
          <cell r="AG6178">
            <v>6.8581933721738171</v>
          </cell>
        </row>
        <row r="6179">
          <cell r="AC6179">
            <v>0</v>
          </cell>
          <cell r="AG6179">
            <v>0</v>
          </cell>
        </row>
        <row r="6180">
          <cell r="AC6180">
            <v>39.161599999999993</v>
          </cell>
          <cell r="AG6180">
            <v>80.364799999999974</v>
          </cell>
        </row>
        <row r="6181">
          <cell r="AC6181">
            <v>6.0670186834308479</v>
          </cell>
          <cell r="AG6181">
            <v>12.467723394450392</v>
          </cell>
        </row>
        <row r="6182">
          <cell r="AC6182">
            <v>0</v>
          </cell>
          <cell r="AG6182">
            <v>0</v>
          </cell>
        </row>
        <row r="6183">
          <cell r="AC6183">
            <v>0</v>
          </cell>
          <cell r="AG6183">
            <v>0</v>
          </cell>
        </row>
        <row r="6184">
          <cell r="AC6184">
            <v>0</v>
          </cell>
          <cell r="AG6184">
            <v>0</v>
          </cell>
        </row>
        <row r="6185">
          <cell r="AC6185">
            <v>0</v>
          </cell>
          <cell r="AG6185">
            <v>0</v>
          </cell>
        </row>
        <row r="6186">
          <cell r="AC6186">
            <v>0.26786534399999995</v>
          </cell>
          <cell r="AG6186">
            <v>0.54969523199999981</v>
          </cell>
        </row>
        <row r="6187">
          <cell r="AC6187">
            <v>0</v>
          </cell>
          <cell r="AG6187">
            <v>0</v>
          </cell>
        </row>
        <row r="6188">
          <cell r="AC6188">
            <v>6.0261599999999991</v>
          </cell>
          <cell r="AG6188">
            <v>12.366479999999997</v>
          </cell>
        </row>
        <row r="6189">
          <cell r="AC6189">
            <v>1.76</v>
          </cell>
          <cell r="AG6189">
            <v>3.52</v>
          </cell>
        </row>
        <row r="6190">
          <cell r="AC6190">
            <v>0</v>
          </cell>
          <cell r="AG6190">
            <v>0</v>
          </cell>
        </row>
        <row r="6191">
          <cell r="AC6191">
            <v>7.531874999999999E-2</v>
          </cell>
          <cell r="AG6191">
            <v>0.10879374999999997</v>
          </cell>
        </row>
        <row r="6192">
          <cell r="AC6192">
            <v>0</v>
          </cell>
          <cell r="AG6192">
            <v>0</v>
          </cell>
        </row>
        <row r="6193">
          <cell r="AC6193">
            <v>0</v>
          </cell>
          <cell r="AG6193">
            <v>0</v>
          </cell>
        </row>
        <row r="6194">
          <cell r="AC6194">
            <v>2</v>
          </cell>
          <cell r="AG6194">
            <v>4</v>
          </cell>
        </row>
        <row r="6195">
          <cell r="AC6195">
            <v>0</v>
          </cell>
          <cell r="AG6195">
            <v>0</v>
          </cell>
        </row>
        <row r="6196">
          <cell r="AC6196">
            <v>0</v>
          </cell>
          <cell r="AG6196">
            <v>0</v>
          </cell>
        </row>
        <row r="6197">
          <cell r="AC6197">
            <v>2.501996656026324</v>
          </cell>
          <cell r="AG6197">
            <v>5.003993312052649</v>
          </cell>
        </row>
        <row r="6198">
          <cell r="AC6198">
            <v>0</v>
          </cell>
          <cell r="AG6198">
            <v>0</v>
          </cell>
        </row>
        <row r="6199">
          <cell r="AC6199">
            <v>0</v>
          </cell>
          <cell r="AG6199">
            <v>0</v>
          </cell>
        </row>
        <row r="6200">
          <cell r="AC6200">
            <v>0</v>
          </cell>
          <cell r="AG6200">
            <v>0</v>
          </cell>
        </row>
        <row r="6201">
          <cell r="AC6201">
            <v>0.04</v>
          </cell>
          <cell r="AG6201">
            <v>0.08</v>
          </cell>
        </row>
        <row r="6202">
          <cell r="AC6202">
            <v>0</v>
          </cell>
          <cell r="AG6202">
            <v>0</v>
          </cell>
        </row>
        <row r="6203">
          <cell r="AC6203">
            <v>2.8</v>
          </cell>
          <cell r="AG6203">
            <v>5.6000000000000005</v>
          </cell>
        </row>
        <row r="6204">
          <cell r="AC6204">
            <v>8</v>
          </cell>
          <cell r="AG6204">
            <v>16</v>
          </cell>
        </row>
        <row r="6205">
          <cell r="AC6205">
            <v>0</v>
          </cell>
          <cell r="AG6205">
            <v>0</v>
          </cell>
        </row>
        <row r="6206">
          <cell r="AC6206">
            <v>2.4</v>
          </cell>
          <cell r="AG6206">
            <v>4.8</v>
          </cell>
        </row>
        <row r="6207">
          <cell r="AC6207">
            <v>0.2</v>
          </cell>
          <cell r="AG6207">
            <v>0.39999999999999997</v>
          </cell>
        </row>
        <row r="6208">
          <cell r="AC6208">
            <v>0</v>
          </cell>
          <cell r="AG6208">
            <v>0</v>
          </cell>
        </row>
        <row r="6209">
          <cell r="AC6209">
            <v>0.2</v>
          </cell>
          <cell r="AG6209">
            <v>0.39999999999999997</v>
          </cell>
        </row>
        <row r="6210">
          <cell r="AC6210">
            <v>0</v>
          </cell>
          <cell r="AG6210">
            <v>0</v>
          </cell>
        </row>
        <row r="6211">
          <cell r="AC6211">
            <v>0</v>
          </cell>
          <cell r="AG6211">
            <v>0</v>
          </cell>
        </row>
        <row r="6212">
          <cell r="AC6212">
            <v>0</v>
          </cell>
          <cell r="AG6212">
            <v>0</v>
          </cell>
        </row>
        <row r="6213">
          <cell r="AC6213">
            <v>0.8</v>
          </cell>
          <cell r="AG6213">
            <v>1.5999999999999999</v>
          </cell>
        </row>
        <row r="6214">
          <cell r="AC6214">
            <v>8</v>
          </cell>
          <cell r="AG6214">
            <v>16.8</v>
          </cell>
        </row>
        <row r="6215">
          <cell r="AC6215">
            <v>0</v>
          </cell>
          <cell r="AG6215">
            <v>0</v>
          </cell>
        </row>
        <row r="6216">
          <cell r="AC6216">
            <v>28</v>
          </cell>
          <cell r="AG6216">
            <v>56</v>
          </cell>
        </row>
        <row r="6217">
          <cell r="AC6217">
            <v>0</v>
          </cell>
          <cell r="AG6217">
            <v>0</v>
          </cell>
        </row>
        <row r="6218">
          <cell r="AC6218">
            <v>0</v>
          </cell>
          <cell r="AG6218">
            <v>0</v>
          </cell>
        </row>
        <row r="6219">
          <cell r="AC6219">
            <v>0</v>
          </cell>
          <cell r="AG6219">
            <v>0</v>
          </cell>
        </row>
        <row r="6220">
          <cell r="AC6220">
            <v>0</v>
          </cell>
          <cell r="AG6220">
            <v>0</v>
          </cell>
        </row>
        <row r="6221">
          <cell r="AC6221">
            <v>0</v>
          </cell>
          <cell r="AG6221">
            <v>0</v>
          </cell>
        </row>
        <row r="6222">
          <cell r="AC6222">
            <v>0.04</v>
          </cell>
          <cell r="AG6222">
            <v>0.08</v>
          </cell>
        </row>
        <row r="6223">
          <cell r="AC6223">
            <v>0.4</v>
          </cell>
          <cell r="AG6223">
            <v>0.79999999999999993</v>
          </cell>
        </row>
        <row r="6224">
          <cell r="AC6224">
            <v>0</v>
          </cell>
          <cell r="AG6224">
            <v>0</v>
          </cell>
        </row>
        <row r="6225">
          <cell r="AC6225">
            <v>0.04</v>
          </cell>
          <cell r="AG6225">
            <v>0.08</v>
          </cell>
        </row>
        <row r="6226">
          <cell r="AC6226">
            <v>8</v>
          </cell>
          <cell r="AG6226">
            <v>17.920000000000002</v>
          </cell>
        </row>
        <row r="6227">
          <cell r="AC6227">
            <v>0.12</v>
          </cell>
          <cell r="AG6227">
            <v>0.24</v>
          </cell>
        </row>
        <row r="6228">
          <cell r="AC6228">
            <v>0</v>
          </cell>
          <cell r="AG6228">
            <v>0</v>
          </cell>
        </row>
        <row r="6229">
          <cell r="AC6229">
            <v>0</v>
          </cell>
          <cell r="AG6229">
            <v>0</v>
          </cell>
        </row>
        <row r="6230">
          <cell r="AC6230">
            <v>0.12</v>
          </cell>
          <cell r="AG6230">
            <v>0.24</v>
          </cell>
        </row>
        <row r="6231">
          <cell r="AC6231">
            <v>4</v>
          </cell>
          <cell r="AG6231">
            <v>8</v>
          </cell>
        </row>
        <row r="6232">
          <cell r="AC6232">
            <v>0</v>
          </cell>
          <cell r="AG6232">
            <v>0</v>
          </cell>
        </row>
        <row r="6233">
          <cell r="AC6233">
            <v>0</v>
          </cell>
          <cell r="AG6233">
            <v>0</v>
          </cell>
        </row>
        <row r="6234">
          <cell r="AC6234">
            <v>0</v>
          </cell>
          <cell r="AG6234">
            <v>0</v>
          </cell>
        </row>
        <row r="6235">
          <cell r="AC6235">
            <v>0</v>
          </cell>
          <cell r="AG6235">
            <v>0</v>
          </cell>
        </row>
        <row r="6236">
          <cell r="AC6236">
            <v>0</v>
          </cell>
          <cell r="AG6236">
            <v>0</v>
          </cell>
        </row>
        <row r="6237">
          <cell r="AC6237">
            <v>0</v>
          </cell>
          <cell r="AG6237">
            <v>0</v>
          </cell>
        </row>
        <row r="6238">
          <cell r="AC6238">
            <v>0</v>
          </cell>
          <cell r="AG6238">
            <v>0</v>
          </cell>
        </row>
        <row r="6239">
          <cell r="AC6239">
            <v>0</v>
          </cell>
          <cell r="AG6239">
            <v>0</v>
          </cell>
        </row>
        <row r="6240">
          <cell r="AC6240">
            <v>0</v>
          </cell>
          <cell r="AG6240">
            <v>0</v>
          </cell>
        </row>
        <row r="6241">
          <cell r="AC6241">
            <v>0</v>
          </cell>
          <cell r="AG6241">
            <v>0</v>
          </cell>
        </row>
        <row r="6242">
          <cell r="AC6242">
            <v>0</v>
          </cell>
          <cell r="AG6242">
            <v>0</v>
          </cell>
        </row>
        <row r="6243">
          <cell r="AC6243">
            <v>0</v>
          </cell>
          <cell r="AG6243">
            <v>0</v>
          </cell>
        </row>
        <row r="6244">
          <cell r="AC6244">
            <v>0</v>
          </cell>
          <cell r="AG6244">
            <v>0</v>
          </cell>
        </row>
        <row r="6245">
          <cell r="AC6245">
            <v>0</v>
          </cell>
          <cell r="AG6245">
            <v>0</v>
          </cell>
        </row>
        <row r="6246">
          <cell r="AC6246">
            <v>0</v>
          </cell>
          <cell r="AG6246">
            <v>0</v>
          </cell>
        </row>
        <row r="6247">
          <cell r="AC6247">
            <v>0</v>
          </cell>
          <cell r="AG6247">
            <v>0</v>
          </cell>
        </row>
        <row r="6248">
          <cell r="AC6248">
            <v>6.7201439999999995</v>
          </cell>
          <cell r="AG6248">
            <v>14.198982801855303</v>
          </cell>
        </row>
        <row r="6249">
          <cell r="AC6249">
            <v>0</v>
          </cell>
          <cell r="AG6249">
            <v>0</v>
          </cell>
        </row>
        <row r="6250">
          <cell r="AC6250">
            <v>0</v>
          </cell>
          <cell r="AG6250">
            <v>0</v>
          </cell>
        </row>
        <row r="6251">
          <cell r="AC6251">
            <v>0</v>
          </cell>
          <cell r="AG6251">
            <v>0</v>
          </cell>
        </row>
        <row r="6252">
          <cell r="AC6252">
            <v>0</v>
          </cell>
          <cell r="AG6252">
            <v>0</v>
          </cell>
        </row>
        <row r="6253">
          <cell r="AC6253">
            <v>0.08</v>
          </cell>
          <cell r="AG6253">
            <v>0.16</v>
          </cell>
        </row>
        <row r="6254">
          <cell r="AC6254">
            <v>0</v>
          </cell>
          <cell r="AG6254">
            <v>0</v>
          </cell>
        </row>
        <row r="6255">
          <cell r="AC6255">
            <v>0</v>
          </cell>
          <cell r="AG6255">
            <v>0</v>
          </cell>
        </row>
        <row r="6256">
          <cell r="AC6256">
            <v>0</v>
          </cell>
          <cell r="AG6256">
            <v>0</v>
          </cell>
        </row>
        <row r="6257">
          <cell r="AC6257">
            <v>0</v>
          </cell>
          <cell r="AG6257">
            <v>0</v>
          </cell>
        </row>
        <row r="6258">
          <cell r="AC6258">
            <v>7.2</v>
          </cell>
          <cell r="AG6258">
            <v>14.400000000000002</v>
          </cell>
        </row>
        <row r="6259">
          <cell r="AC6259">
            <v>0</v>
          </cell>
          <cell r="AG6259">
            <v>0</v>
          </cell>
        </row>
        <row r="6260">
          <cell r="AC6260">
            <v>0.4</v>
          </cell>
          <cell r="AG6260">
            <v>0.79999999999999993</v>
          </cell>
        </row>
        <row r="6261">
          <cell r="AC6261">
            <v>0.2</v>
          </cell>
          <cell r="AG6261">
            <v>0.39999999999999997</v>
          </cell>
        </row>
        <row r="6262">
          <cell r="AC6262">
            <v>1.23</v>
          </cell>
          <cell r="AG6262">
            <v>1.27</v>
          </cell>
        </row>
        <row r="6263">
          <cell r="AC6263">
            <v>1.1000000000000001</v>
          </cell>
          <cell r="AG6263">
            <v>1.1000000000000001</v>
          </cell>
        </row>
        <row r="6264">
          <cell r="AC6264">
            <v>2.162E-2</v>
          </cell>
          <cell r="AG6264">
            <v>2.162E-2</v>
          </cell>
        </row>
        <row r="6265">
          <cell r="AC6265">
            <v>0.105</v>
          </cell>
          <cell r="AG6265">
            <v>0.105</v>
          </cell>
        </row>
        <row r="6266">
          <cell r="AC6266">
            <v>0</v>
          </cell>
          <cell r="AG6266">
            <v>0</v>
          </cell>
        </row>
        <row r="6267">
          <cell r="AC6267">
            <v>0</v>
          </cell>
          <cell r="AG6267">
            <v>0</v>
          </cell>
        </row>
        <row r="6268">
          <cell r="AC6268">
            <v>0</v>
          </cell>
          <cell r="AG6268">
            <v>0</v>
          </cell>
        </row>
        <row r="6269">
          <cell r="AC6269">
            <v>48.563760000000002</v>
          </cell>
          <cell r="AG6269">
            <v>103.76376000000002</v>
          </cell>
        </row>
        <row r="6270">
          <cell r="AC6270">
            <v>0.98399999999999999</v>
          </cell>
          <cell r="AG6270">
            <v>2.003239300972592</v>
          </cell>
        </row>
        <row r="6271">
          <cell r="AC6271">
            <v>4.90794</v>
          </cell>
          <cell r="AG6271">
            <v>10.06794</v>
          </cell>
        </row>
        <row r="6272">
          <cell r="AC6272">
            <v>0</v>
          </cell>
          <cell r="AG6272">
            <v>0</v>
          </cell>
        </row>
        <row r="6273">
          <cell r="AC6273">
            <v>0</v>
          </cell>
          <cell r="AG6273">
            <v>0</v>
          </cell>
        </row>
        <row r="6274">
          <cell r="AC6274">
            <v>8.2460000000000004</v>
          </cell>
          <cell r="AG6274">
            <v>16.492000000000001</v>
          </cell>
        </row>
        <row r="6275">
          <cell r="AC6275">
            <v>0</v>
          </cell>
          <cell r="AG6275">
            <v>0</v>
          </cell>
        </row>
        <row r="6276">
          <cell r="AC6276">
            <v>0</v>
          </cell>
          <cell r="AG6276">
            <v>0</v>
          </cell>
        </row>
        <row r="6277">
          <cell r="AC6277">
            <v>0</v>
          </cell>
          <cell r="AG6277">
            <v>0</v>
          </cell>
        </row>
        <row r="6278">
          <cell r="AC6278">
            <v>2.5</v>
          </cell>
          <cell r="AG6278">
            <v>2.5</v>
          </cell>
        </row>
        <row r="6279">
          <cell r="AC6279">
            <v>0</v>
          </cell>
          <cell r="AG6279">
            <v>0</v>
          </cell>
        </row>
        <row r="6280">
          <cell r="AC6280">
            <v>0</v>
          </cell>
          <cell r="AG6280">
            <v>0</v>
          </cell>
        </row>
        <row r="6281">
          <cell r="AC6281">
            <v>0</v>
          </cell>
          <cell r="AG6281">
            <v>0</v>
          </cell>
        </row>
        <row r="6282">
          <cell r="AC6282">
            <v>0</v>
          </cell>
          <cell r="AG6282">
            <v>0</v>
          </cell>
        </row>
        <row r="6283">
          <cell r="AC6283">
            <v>0</v>
          </cell>
          <cell r="AG6283">
            <v>0</v>
          </cell>
        </row>
        <row r="6284">
          <cell r="AC6284">
            <v>0</v>
          </cell>
          <cell r="AG6284">
            <v>0</v>
          </cell>
        </row>
        <row r="6285">
          <cell r="AC6285">
            <v>0</v>
          </cell>
          <cell r="AG6285">
            <v>0</v>
          </cell>
        </row>
        <row r="6286">
          <cell r="AC6286">
            <v>0</v>
          </cell>
          <cell r="AG6286">
            <v>0</v>
          </cell>
        </row>
        <row r="6287">
          <cell r="AC6287">
            <v>0</v>
          </cell>
          <cell r="AG6287">
            <v>0</v>
          </cell>
        </row>
        <row r="6288">
          <cell r="AC6288">
            <v>0</v>
          </cell>
          <cell r="AG6288">
            <v>0</v>
          </cell>
        </row>
        <row r="6289">
          <cell r="AC6289">
            <v>0</v>
          </cell>
          <cell r="AG6289">
            <v>0</v>
          </cell>
        </row>
        <row r="6290">
          <cell r="AC6290">
            <v>0</v>
          </cell>
          <cell r="AG6290">
            <v>0</v>
          </cell>
        </row>
        <row r="6291">
          <cell r="AC6291">
            <v>0</v>
          </cell>
          <cell r="AG6291">
            <v>0</v>
          </cell>
        </row>
        <row r="6292">
          <cell r="AC6292">
            <v>0</v>
          </cell>
          <cell r="AG6292">
            <v>0</v>
          </cell>
        </row>
        <row r="6293">
          <cell r="AC6293">
            <v>0</v>
          </cell>
          <cell r="AG6293">
            <v>0</v>
          </cell>
        </row>
        <row r="6294">
          <cell r="AC6294">
            <v>0</v>
          </cell>
          <cell r="AG6294">
            <v>0</v>
          </cell>
        </row>
        <row r="6295">
          <cell r="AC6295">
            <v>0</v>
          </cell>
          <cell r="AG6295">
            <v>0</v>
          </cell>
        </row>
        <row r="6296">
          <cell r="AC6296">
            <v>0</v>
          </cell>
          <cell r="AG6296">
            <v>0</v>
          </cell>
        </row>
        <row r="6297">
          <cell r="AC6297">
            <v>9972.3916740000022</v>
          </cell>
          <cell r="AG6297">
            <v>21174.086074000003</v>
          </cell>
        </row>
        <row r="6298">
          <cell r="AC6298">
            <v>10216.626469562669</v>
          </cell>
          <cell r="AG6298">
            <v>21867.975748231467</v>
          </cell>
        </row>
        <row r="6299">
          <cell r="AC6299">
            <v>2490.1198583612795</v>
          </cell>
          <cell r="AG6299">
            <v>5197.7978345286765</v>
          </cell>
        </row>
        <row r="6300">
          <cell r="AC6300">
            <v>1704.4097000700003</v>
          </cell>
          <cell r="AG6300">
            <v>3600.7031321400004</v>
          </cell>
        </row>
        <row r="6301">
          <cell r="AC6301">
            <v>2107.7730112609261</v>
          </cell>
          <cell r="AG6301">
            <v>4546.4439146944233</v>
          </cell>
        </row>
        <row r="6302">
          <cell r="AC6302">
            <v>1133.0045385316666</v>
          </cell>
          <cell r="AG6302">
            <v>2501.4093360166667</v>
          </cell>
        </row>
        <row r="6303">
          <cell r="AC6303">
            <v>0</v>
          </cell>
          <cell r="AG6303">
            <v>0</v>
          </cell>
        </row>
        <row r="6304">
          <cell r="AC6304">
            <v>0</v>
          </cell>
          <cell r="AG6304">
            <v>0</v>
          </cell>
        </row>
        <row r="6305">
          <cell r="AC6305">
            <v>0</v>
          </cell>
          <cell r="AG6305">
            <v>0</v>
          </cell>
        </row>
        <row r="6306">
          <cell r="AC6306">
            <v>0</v>
          </cell>
          <cell r="AG6306">
            <v>0</v>
          </cell>
        </row>
        <row r="6307">
          <cell r="AC6307">
            <v>0</v>
          </cell>
          <cell r="AG6307">
            <v>0</v>
          </cell>
        </row>
        <row r="6308">
          <cell r="AC6308">
            <v>0</v>
          </cell>
          <cell r="AG6308">
            <v>0</v>
          </cell>
        </row>
        <row r="6309">
          <cell r="AC6309">
            <v>0</v>
          </cell>
          <cell r="AG6309">
            <v>0</v>
          </cell>
        </row>
        <row r="6310">
          <cell r="AC6310">
            <v>0</v>
          </cell>
          <cell r="AG6310">
            <v>0</v>
          </cell>
        </row>
        <row r="6311">
          <cell r="AC6311">
            <v>0</v>
          </cell>
          <cell r="AG6311">
            <v>0</v>
          </cell>
        </row>
        <row r="6312">
          <cell r="AC6312">
            <v>0</v>
          </cell>
          <cell r="AG6312">
            <v>0</v>
          </cell>
        </row>
        <row r="6313">
          <cell r="AC6313">
            <v>2650.8889260000001</v>
          </cell>
          <cell r="AG6313">
            <v>5628.5545259999999</v>
          </cell>
        </row>
        <row r="6314">
          <cell r="AC6314">
            <v>2715.8120995039999</v>
          </cell>
          <cell r="AG6314">
            <v>5813.0062115552</v>
          </cell>
        </row>
        <row r="6315">
          <cell r="AC6315">
            <v>661.93059526059335</v>
          </cell>
          <cell r="AG6315">
            <v>1381.6930952544581</v>
          </cell>
        </row>
        <row r="6316">
          <cell r="AC6316">
            <v>453.07093293000003</v>
          </cell>
          <cell r="AG6316">
            <v>957.14893386000017</v>
          </cell>
        </row>
        <row r="6317">
          <cell r="AC6317">
            <v>560.29409160100568</v>
          </cell>
          <cell r="AG6317">
            <v>1208.5483823871252</v>
          </cell>
        </row>
        <row r="6318">
          <cell r="AC6318">
            <v>301.17842163499995</v>
          </cell>
          <cell r="AG6318">
            <v>664.93159564999996</v>
          </cell>
        </row>
        <row r="6319">
          <cell r="AC6319">
            <v>0</v>
          </cell>
          <cell r="AG6319">
            <v>0</v>
          </cell>
        </row>
        <row r="6320">
          <cell r="AC6320">
            <v>0</v>
          </cell>
          <cell r="AG6320">
            <v>0</v>
          </cell>
        </row>
        <row r="6321">
          <cell r="AC6321">
            <v>370.82946513198499</v>
          </cell>
          <cell r="AG6321">
            <v>821.95483084609725</v>
          </cell>
        </row>
        <row r="6322">
          <cell r="AC6322">
            <v>196.13460299999974</v>
          </cell>
          <cell r="AG6322">
            <v>440.96718299999952</v>
          </cell>
        </row>
        <row r="6323">
          <cell r="AC6323">
            <v>148.36375450000014</v>
          </cell>
          <cell r="AG6323">
            <v>335.17376700000017</v>
          </cell>
        </row>
        <row r="6324">
          <cell r="AC6324">
            <v>0</v>
          </cell>
          <cell r="AG6324">
            <v>0</v>
          </cell>
        </row>
        <row r="6325">
          <cell r="AC6325">
            <v>0</v>
          </cell>
          <cell r="AG6325">
            <v>0</v>
          </cell>
        </row>
        <row r="6326">
          <cell r="AC6326">
            <v>0</v>
          </cell>
          <cell r="AG6326">
            <v>0</v>
          </cell>
        </row>
        <row r="6327">
          <cell r="AC6327">
            <v>349.43200000000002</v>
          </cell>
          <cell r="AG6327">
            <v>1299.1989398482192</v>
          </cell>
        </row>
        <row r="6328">
          <cell r="AC6328">
            <v>0</v>
          </cell>
          <cell r="AG6328">
            <v>0</v>
          </cell>
        </row>
        <row r="6329">
          <cell r="AC6329">
            <v>0</v>
          </cell>
          <cell r="AG6329">
            <v>0</v>
          </cell>
        </row>
        <row r="6330">
          <cell r="AC6330">
            <v>0</v>
          </cell>
          <cell r="AG6330">
            <v>0</v>
          </cell>
        </row>
        <row r="6331">
          <cell r="AC6331">
            <v>0</v>
          </cell>
          <cell r="AG6331">
            <v>0</v>
          </cell>
        </row>
        <row r="6332">
          <cell r="AC6332">
            <v>0</v>
          </cell>
          <cell r="AG6332">
            <v>0</v>
          </cell>
        </row>
        <row r="6333">
          <cell r="AC6333">
            <v>0</v>
          </cell>
          <cell r="AG6333">
            <v>0</v>
          </cell>
        </row>
        <row r="6334">
          <cell r="AC6334">
            <v>0</v>
          </cell>
          <cell r="AG6334">
            <v>0</v>
          </cell>
        </row>
        <row r="6337">
          <cell r="AC6337">
            <v>343.77582261443035</v>
          </cell>
          <cell r="AG6337">
            <v>715.57345801202428</v>
          </cell>
        </row>
      </sheetData>
      <sheetData sheetId="3" refreshError="1">
        <row r="1">
          <cell r="H1" t="str">
            <v xml:space="preserve"> </v>
          </cell>
        </row>
        <row r="8">
          <cell r="E8" t="str">
            <v>Fev_03</v>
          </cell>
          <cell r="F8" t="str">
            <v>Mar_03</v>
          </cell>
          <cell r="G8" t="str">
            <v>Abr_03</v>
          </cell>
          <cell r="H8" t="str">
            <v>Mai_03</v>
          </cell>
          <cell r="I8" t="str">
            <v>Jun_03</v>
          </cell>
          <cell r="J8" t="str">
            <v>Jul_03</v>
          </cell>
          <cell r="S8" t="str">
            <v>Acum Mar</v>
          </cell>
          <cell r="T8" t="str">
            <v>Acum Abr</v>
          </cell>
          <cell r="AB8" t="str">
            <v>Acum Dez</v>
          </cell>
        </row>
        <row r="12">
          <cell r="E12">
            <v>-140.669818706</v>
          </cell>
          <cell r="F12">
            <v>-140.952004902</v>
          </cell>
          <cell r="G12">
            <v>-142.27144683963996</v>
          </cell>
          <cell r="H12">
            <v>-142.27144683963996</v>
          </cell>
          <cell r="I12">
            <v>-142.27144683963996</v>
          </cell>
          <cell r="J12">
            <v>-142.27144683963996</v>
          </cell>
          <cell r="S12">
            <v>-422.291642314</v>
          </cell>
          <cell r="T12">
            <v>-564.56308915364002</v>
          </cell>
          <cell r="AB12">
            <v>-1702.7346638707602</v>
          </cell>
        </row>
        <row r="13">
          <cell r="E13">
            <v>-324.37494049629009</v>
          </cell>
          <cell r="F13">
            <v>-425.97052577229005</v>
          </cell>
          <cell r="G13">
            <v>-438.15720270571018</v>
          </cell>
          <cell r="H13">
            <v>-430.80149204971025</v>
          </cell>
          <cell r="I13">
            <v>-378.2864782257102</v>
          </cell>
          <cell r="J13">
            <v>-378.2864782257102</v>
          </cell>
          <cell r="S13">
            <v>-1064.9831267648703</v>
          </cell>
          <cell r="T13">
            <v>-1503.1403294705806</v>
          </cell>
          <cell r="AB13">
            <v>-4581.9471691002627</v>
          </cell>
        </row>
        <row r="14">
          <cell r="E14">
            <v>-52.335112757959998</v>
          </cell>
          <cell r="F14">
            <v>-69.760723545959991</v>
          </cell>
          <cell r="G14">
            <v>-54.026474080959986</v>
          </cell>
          <cell r="H14">
            <v>-38.60064634095999</v>
          </cell>
          <cell r="I14">
            <v>-38.60064634095999</v>
          </cell>
          <cell r="J14">
            <v>-38.60064634095999</v>
          </cell>
          <cell r="S14">
            <v>-149.73747825688</v>
          </cell>
          <cell r="T14">
            <v>-203.76395233783998</v>
          </cell>
          <cell r="AB14">
            <v>-512.56912306551988</v>
          </cell>
        </row>
        <row r="15">
          <cell r="E15">
            <v>-102.066700068</v>
          </cell>
          <cell r="F15">
            <v>-157.16123122674</v>
          </cell>
          <cell r="G15">
            <v>-71.948531537000022</v>
          </cell>
          <cell r="H15">
            <v>-167.08594666068001</v>
          </cell>
          <cell r="I15">
            <v>-166.40154720442001</v>
          </cell>
          <cell r="J15">
            <v>-145.86874220442002</v>
          </cell>
          <cell r="S15">
            <v>-361.29463136274001</v>
          </cell>
          <cell r="T15">
            <v>-433.24316289974001</v>
          </cell>
          <cell r="AB15">
            <v>-1641.9431099913597</v>
          </cell>
        </row>
        <row r="17">
          <cell r="E17">
            <v>-619.4465720282501</v>
          </cell>
          <cell r="F17">
            <v>-793.84448544699012</v>
          </cell>
          <cell r="G17">
            <v>-706.40365516331008</v>
          </cell>
          <cell r="H17">
            <v>-778.75953189099027</v>
          </cell>
          <cell r="I17">
            <v>-725.56011861073023</v>
          </cell>
          <cell r="J17">
            <v>-705.02731361073029</v>
          </cell>
          <cell r="S17">
            <v>-1998.3068786984904</v>
          </cell>
          <cell r="T17">
            <v>-2704.7105338618007</v>
          </cell>
          <cell r="AB17">
            <v>-8439.1940660279033</v>
          </cell>
        </row>
        <row r="19">
          <cell r="E19">
            <v>-91.996110000000002</v>
          </cell>
          <cell r="F19">
            <v>-98.572000000000003</v>
          </cell>
          <cell r="G19">
            <v>-165.34399999999999</v>
          </cell>
          <cell r="H19">
            <v>-210.09233</v>
          </cell>
          <cell r="I19">
            <v>-289.79021</v>
          </cell>
          <cell r="J19">
            <v>-283.11599999999999</v>
          </cell>
          <cell r="S19">
            <v>-298.22262999999998</v>
          </cell>
          <cell r="T19">
            <v>-463.56662999999998</v>
          </cell>
          <cell r="AB19">
            <v>-1418.0021699999998</v>
          </cell>
        </row>
        <row r="20">
          <cell r="E20">
            <v>-348.30126000000001</v>
          </cell>
          <cell r="F20">
            <v>-289.49200000000002</v>
          </cell>
          <cell r="G20">
            <v>-430.17500000000001</v>
          </cell>
          <cell r="H20">
            <v>-302.86103000000003</v>
          </cell>
          <cell r="I20">
            <v>-358.99018000000001</v>
          </cell>
          <cell r="J20">
            <v>-351.74099999999999</v>
          </cell>
          <cell r="S20">
            <v>-951.90769</v>
          </cell>
          <cell r="T20">
            <v>-1382.08269</v>
          </cell>
          <cell r="AB20">
            <v>-2764.3679000000002</v>
          </cell>
        </row>
        <row r="21">
          <cell r="E21">
            <v>-4.6158000000000001</v>
          </cell>
          <cell r="F21">
            <v>-3.86442</v>
          </cell>
          <cell r="G21">
            <v>-3.2053199999999999</v>
          </cell>
          <cell r="H21">
            <v>-2.6834500000000001</v>
          </cell>
          <cell r="I21">
            <v>20.600470000000001</v>
          </cell>
          <cell r="J21">
            <v>20.575530000000001</v>
          </cell>
          <cell r="S21">
            <v>-16.619129999999998</v>
          </cell>
          <cell r="T21">
            <v>-19.824449999999999</v>
          </cell>
          <cell r="AB21">
            <v>36.400100000000002</v>
          </cell>
        </row>
        <row r="22">
          <cell r="E22">
            <v>7.1029999999999996E-2</v>
          </cell>
          <cell r="F22">
            <v>-1.4970000000000001</v>
          </cell>
          <cell r="G22">
            <v>-17.059000000000001</v>
          </cell>
          <cell r="H22">
            <v>-2.2360000000000002</v>
          </cell>
          <cell r="I22">
            <v>-5.4600799999999996</v>
          </cell>
          <cell r="J22">
            <v>-1.474</v>
          </cell>
          <cell r="S22">
            <v>-12.104789999999999</v>
          </cell>
          <cell r="T22">
            <v>-29.163789999999999</v>
          </cell>
          <cell r="AB22">
            <v>-39.217869999999998</v>
          </cell>
        </row>
        <row r="23">
          <cell r="E23">
            <v>-25.923999999999999</v>
          </cell>
          <cell r="F23">
            <v>-43.309999999999988</v>
          </cell>
          <cell r="G23">
            <v>-28.36</v>
          </cell>
          <cell r="H23">
            <v>-32.918320000000001</v>
          </cell>
          <cell r="I23">
            <v>-171.23916</v>
          </cell>
          <cell r="J23">
            <v>-260.19600000000003</v>
          </cell>
          <cell r="S23">
            <v>-93.329089999999979</v>
          </cell>
          <cell r="T23">
            <v>-121.68908999999998</v>
          </cell>
          <cell r="AB23">
            <v>-686.85257000000001</v>
          </cell>
        </row>
        <row r="25">
          <cell r="E25">
            <v>-470.76613999999995</v>
          </cell>
          <cell r="F25">
            <v>-436.73542000000003</v>
          </cell>
          <cell r="G25">
            <v>-644.14332000000002</v>
          </cell>
          <cell r="H25">
            <v>-550.79112999999995</v>
          </cell>
          <cell r="I25">
            <v>-804.87915999999996</v>
          </cell>
          <cell r="J25">
            <v>-875.95147000000009</v>
          </cell>
          <cell r="S25">
            <v>-1372.1833300000001</v>
          </cell>
          <cell r="T25">
            <v>-2016.3266500000002</v>
          </cell>
          <cell r="AB25">
            <v>-4872.0404100000005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Assumptions"/>
      <sheetName val="Indexes"/>
      <sheetName val="Construction Budget"/>
      <sheetName val="Investments"/>
      <sheetName val="Revenues"/>
      <sheetName val="O&amp;M"/>
      <sheetName val="Sources"/>
      <sheetName val="Financing"/>
      <sheetName val="Uses &amp; Depreciation"/>
      <sheetName val="Sources and Uses"/>
      <sheetName val="New Loans"/>
      <sheetName val="Taxes"/>
      <sheetName val="Dividends"/>
      <sheetName val="Income Statement"/>
      <sheetName val="Cash Flow"/>
      <sheetName val="Balance Sheet"/>
      <sheetName val="TIR&amp;NPV"/>
      <sheetName val="Circularity"/>
    </sheetNames>
    <sheetDataSet>
      <sheetData sheetId="0"/>
      <sheetData sheetId="1" refreshError="1">
        <row r="30">
          <cell r="B30">
            <v>38899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ANÇAMENTOS"/>
      <sheetName val=" ESTOQUE JOYCE"/>
      <sheetName val="Estoque de P.Acabados"/>
      <sheetName val="Produção"/>
      <sheetName val="Consumo  Interno"/>
      <sheetName val="Mapa de Vendas"/>
      <sheetName val="Transferência G2"/>
      <sheetName val="Resultado por Produto"/>
      <sheetName val="Custos Fixos"/>
      <sheetName val="MÃO-DE-OBRA"/>
      <sheetName val="VENDAS PARA GPARTY janeiro"/>
      <sheetName val="VENDAS PARA GPARTY dezembro"/>
      <sheetName val="Resultado"/>
      <sheetName val="Resultado consolidado"/>
      <sheetName val="Investimentos"/>
      <sheetName val="I N S T R U Ç Õ E S"/>
      <sheetName val="FORMAÇÃO PREÇO VENDA"/>
      <sheetName val="folhado maçã com amêndoas"/>
      <sheetName val="folhado camarão com catupiry"/>
      <sheetName val="folhado frango Defumado"/>
      <sheetName val="folhado frango com catupiry"/>
      <sheetName val="folhado espinafre com ricota"/>
      <sheetName val="folhado misto"/>
      <sheetName val="folhado ameixa com lombinho"/>
      <sheetName val="folhado palmito"/>
      <sheetName val="folhado damasco com Brie"/>
      <sheetName val="folhado alho poró"/>
      <sheetName val="folhado champignon"/>
      <sheetName val="Quiche Lorraine"/>
      <sheetName val="Tabela de preço matéria prima"/>
      <sheetName val="caldo de frango V.V "/>
      <sheetName val="caldo de camarão V.V "/>
      <sheetName val="caldo de legumes V.V"/>
      <sheetName val="caldo de carne V.V "/>
      <sheetName val="Dados"/>
      <sheetName val="Custo_KG_FichaTécnica"/>
      <sheetName val="Tabela_Preço"/>
      <sheetName val="COMENTÁRIOS"/>
      <sheetName val="TRANSFERÊNCIA PARA GII"/>
      <sheetName val="Estoque Final Joyce"/>
      <sheetName val="BolinhoMisto"/>
      <sheetName val="Consumo  Festas"/>
      <sheetName val="Consumo  Interno (modelo)"/>
      <sheetName val="Resultado (consolidado)"/>
      <sheetName val="RESUMO resultado mensal"/>
      <sheetName val="Programação Produção"/>
      <sheetName val="kibe"/>
      <sheetName val="aipimCarneSeca"/>
      <sheetName val="RisoleCamarão"/>
      <sheetName val="MilhoProvolone"/>
      <sheetName val="RisolePalmito"/>
      <sheetName val="BolinhoBacalhau"/>
      <sheetName val="Camarão Empanado"/>
      <sheetName val="Coxinha Galinha"/>
      <sheetName val="mini AipimMuzzarela"/>
      <sheetName val="PérolaQueijo"/>
      <sheetName val="PérolaQueijo(novo)"/>
      <sheetName val="Pastel forno sem gordura"/>
      <sheetName val="Pastel forno  gordura"/>
      <sheetName val="quiche"/>
      <sheetName val="INSUMOS"/>
      <sheetName val="SALGADOS"/>
      <sheetName val="Estoque de Insumos"/>
      <sheetName val="FESTAS"/>
      <sheetName val="Produção (PLANILHA)"/>
      <sheetName val="PREÇO_KG_MapaEstoque"/>
      <sheetName val="Tabela_Unid"/>
      <sheetName val="Tabela_Unid (10%)"/>
      <sheetName val="Tabela_Preços"/>
      <sheetName val="PREÇO_KG_FichaTécnica"/>
      <sheetName val="Tabela_Salg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20">
          <cell r="D20">
            <v>0.05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ens Uso"/>
      <sheetName val="Dif criterios amort s-nl"/>
      <sheetName val="Plan3"/>
      <sheetName val="#REF"/>
      <sheetName val="Eco-Fin"/>
      <sheetName val="CONSSID12-96"/>
      <sheetName val="fluxo de caix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ab"/>
    </sheetNames>
    <sheetDataSet>
      <sheetData sheetId="0" refreshError="1">
        <row r="3">
          <cell r="B3" t="str">
            <v>Lote</v>
          </cell>
          <cell r="J3" t="str">
            <v>Lote</v>
          </cell>
        </row>
        <row r="39">
          <cell r="B39">
            <v>1997</v>
          </cell>
        </row>
        <row r="40">
          <cell r="B40" t="str">
            <v>dom</v>
          </cell>
        </row>
        <row r="41">
          <cell r="B41" t="str">
            <v>seg</v>
          </cell>
        </row>
        <row r="42">
          <cell r="B42" t="str">
            <v>ter</v>
          </cell>
        </row>
        <row r="43">
          <cell r="B43" t="str">
            <v>qua</v>
          </cell>
        </row>
        <row r="44">
          <cell r="B44" t="str">
            <v>qui</v>
          </cell>
        </row>
        <row r="45">
          <cell r="B45" t="str">
            <v>sex</v>
          </cell>
        </row>
        <row r="46">
          <cell r="B46" t="str">
            <v>sáb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Hypothèse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utput1"/>
      <sheetName val="1"/>
      <sheetName val="Resultados"/>
      <sheetName val="Painel de Controle"/>
      <sheetName val="SPE"/>
      <sheetName val="Valuation"/>
      <sheetName val="IS"/>
      <sheetName val="BS"/>
      <sheetName val="CF"/>
      <sheetName val="Funding"/>
      <sheetName val="Premissas Funding"/>
      <sheetName val="Balanço Prévio"/>
      <sheetName val="Entrada de Dados"/>
      <sheetName val="Sensib"/>
      <sheetName val="2"/>
      <sheetName val="Receitas"/>
      <sheetName val="Capex Estimado"/>
      <sheetName val="Capex Orçado"/>
      <sheetName val="Opex"/>
      <sheetName val="3"/>
      <sheetName val="Debt"/>
      <sheetName val="Auxiliar"/>
      <sheetName val="Resultados velho"/>
      <sheetName val="4"/>
      <sheetName val="Indicadores"/>
      <sheetName val="Rec Opex Capex"/>
      <sheetName val="Rec Totais (a)"/>
      <sheetName val="Rec Totais (b)"/>
      <sheetName val="Balanço"/>
      <sheetName val="Resultado"/>
      <sheetName val="Fluxos Acumulados"/>
      <sheetName val="Cap Dív"/>
      <sheetName val="DSCR - LTDE"/>
      <sheetName val="Rentabilidade"/>
      <sheetName val="Módulo2"/>
      <sheetName val="Módul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ime savings &amp; vehs"/>
      <sheetName val="Veh OCs"/>
      <sheetName val="Accidents"/>
      <sheetName val="Greenhouse"/>
      <sheetName val="Old Accidents"/>
      <sheetName val=" Model Veh_Oper_Costs"/>
    </sheetNames>
    <sheetDataSet>
      <sheetData sheetId="0"/>
      <sheetData sheetId="1"/>
      <sheetData sheetId="2" refreshError="1">
        <row r="37">
          <cell r="H37">
            <v>3.46</v>
          </cell>
        </row>
      </sheetData>
      <sheetData sheetId="3"/>
      <sheetData sheetId="4" refreshError="1">
        <row r="8">
          <cell r="I8">
            <v>1.2013729977116705</v>
          </cell>
        </row>
      </sheetData>
      <sheetData sheetId="5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QD3A"/>
      <sheetName val="QD4A"/>
      <sheetName val="QD1B"/>
      <sheetName val="QD2B"/>
      <sheetName val="QD3B"/>
      <sheetName val="Oferta"/>
      <sheetName val="QD5B"/>
      <sheetName val="QD6B"/>
      <sheetName val="QD7B"/>
      <sheetName val="QD8B"/>
      <sheetName val="QD9B"/>
      <sheetName val="Depreciação"/>
    </sheetNames>
    <sheetDataSet>
      <sheetData sheetId="0" refreshError="1">
        <row r="2">
          <cell r="A2" t="str">
            <v>QUADROS FINANCEIROS</v>
          </cell>
        </row>
        <row r="3">
          <cell r="A3" t="str">
            <v>(3A, 4A, 1B a 9B)</v>
          </cell>
        </row>
        <row r="5">
          <cell r="A5" t="str">
            <v>LOTE 12 - CONSTRUCAP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PGF"/>
      <sheetName val="BPU"/>
      <sheetName val="DE"/>
      <sheetName val="carole"/>
      <sheetName val="Descriptif"/>
    </sheetNames>
    <sheetDataSet>
      <sheetData sheetId="0" refreshError="1"/>
      <sheetData sheetId="1" refreshError="1"/>
      <sheetData sheetId="2" refreshError="1">
        <row r="1">
          <cell r="F1">
            <v>1.367</v>
          </cell>
          <cell r="H1">
            <v>57</v>
          </cell>
          <cell r="J1">
            <v>67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Comments"/>
      <sheetName val="Total"/>
      <sheetName val="Total Common"/>
      <sheetName val="Total IF"/>
      <sheetName val="Total RS"/>
      <sheetName val="Common"/>
      <sheetName val="IF"/>
      <sheetName val="RS"/>
    </sheetNames>
    <sheetDataSet>
      <sheetData sheetId="0" refreshError="1">
        <row r="12">
          <cell r="C12">
            <v>0.181919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ia1"/>
      <sheetName val="Dia2"/>
      <sheetName val="Dia3"/>
      <sheetName val="RESUMO"/>
      <sheetName val="Dia4"/>
      <sheetName val="Dia5"/>
      <sheetName val="Dia6"/>
      <sheetName val="Dia7"/>
      <sheetName val="LOS"/>
    </sheetNames>
    <sheetDataSet>
      <sheetData sheetId="0"/>
      <sheetData sheetId="1"/>
      <sheetData sheetId="2"/>
      <sheetData sheetId="3"/>
      <sheetData sheetId="4" refreshError="1">
        <row r="12">
          <cell r="G12">
            <v>11</v>
          </cell>
        </row>
        <row r="63">
          <cell r="A63" t="str">
            <v>O PICO HORÁRIO NO SENTIDO 1 - 1913 VEÍCULOS -  OCORREU NO PERÍODO 17:00 - 18:00.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es"/>
      <sheetName val="ArrecCat"/>
      <sheetName val="ArrecCatFcst"/>
      <sheetName val="ArrecCont"/>
      <sheetName val="Imobiliz"/>
      <sheetName val="AbertInvest"/>
      <sheetName val="GastosContab"/>
      <sheetName val="ReclassifGerencial"/>
      <sheetName val="FinalGerencial"/>
      <sheetName val="Res2003"/>
      <sheetName val="GEPROJ"/>
      <sheetName val="GrupoDiret"/>
      <sheetName val="Dados"/>
      <sheetName val="NIC"/>
      <sheetName val="GastosRealiz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fluxo de caixa"/>
      <sheetName val="fina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inputs&amp;control"/>
      <sheetName val="Opex_scenarios"/>
      <sheetName val="traffic_details"/>
      <sheetName val="traffic_&amp;_Revenue"/>
      <sheetName val="Capex_scenarios"/>
      <sheetName val="CoCapital"/>
      <sheetName val="Capex"/>
      <sheetName val="INTRO"/>
      <sheetName val="Model_FlowChart"/>
      <sheetName val="Opex"/>
      <sheetName val="Gross Operating Surplus"/>
      <sheetName val="P &amp; L"/>
      <sheetName val="Cash Flow"/>
      <sheetName val="Balance Sheet"/>
      <sheetName val="Financial Return"/>
      <sheetName val="Financial Struct &amp; Eng"/>
      <sheetName val="Financial Balance"/>
      <sheetName val="NPV"/>
      <sheetName val="Summary"/>
      <sheetName val="Scenario Outputs"/>
      <sheetName val="Simplied_scenario_results"/>
      <sheetName val="Opex_chart"/>
      <sheetName val="Turnover vs Opex"/>
      <sheetName val="Uses_Funds_Chart"/>
      <sheetName val="Sources_Funds_Chart"/>
      <sheetName val="By Stakeholder"/>
      <sheetName val="TRANSFER PAYMENTS ADJUSTMENT"/>
      <sheetName val="TT_Saved_Benefits"/>
      <sheetName val="Diversion summary"/>
      <sheetName val="Red_Veh_Oper_Costs"/>
      <sheetName val="Accident_Reduction_Benefits"/>
      <sheetName val="Greenhouse"/>
      <sheetName val="Decongestion_Benefits"/>
      <sheetName val="Rent_lost_other_modes"/>
      <sheetName val="Environ_Externalities"/>
      <sheetName val="Shadow Prices"/>
      <sheetName val="Opportuniy Cost of Investment"/>
      <sheetName val="Develop benefits"/>
      <sheetName val="Economics_Summary"/>
      <sheetName val="Graphic Annual"/>
      <sheetName val="Graphic Peri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>
        <row r="21">
          <cell r="AK21">
            <v>3.591216909501334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2005"/>
      <sheetName val="INSS_2005 CALCULADORA"/>
      <sheetName val="TRIBUTOS GP"/>
      <sheetName val="tributosMTC"/>
      <sheetName val="tributosGPARTY dez2003"/>
      <sheetName val="faturamento"/>
      <sheetName val="INTERPAR"/>
      <sheetName val="PEDIDO PARCELAMENTO SIMPLES"/>
      <sheetName val="chqs compensar DEZ03"/>
      <sheetName val="chqs compensar JAN04"/>
      <sheetName val="Plan1"/>
      <sheetName val="EMPRÉSTIMO CEF"/>
      <sheetName val="Fornecedores 31122003 (nome)"/>
      <sheetName val="GP103 R$ 342.000,00"/>
      <sheetName val="GP103 R$ 27000"/>
      <sheetName val="GP101 R$ 127.488,00"/>
      <sheetName val="DESP. ANTECIPADAS"/>
      <sheetName val="eventos 15 a 28dez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es"/>
      <sheetName val="ArrecCat"/>
      <sheetName val="ArrecCatFcst"/>
      <sheetName val="ArrecCont"/>
      <sheetName val="Imobiliz"/>
      <sheetName val="AbertInvest"/>
      <sheetName val="GastosContab"/>
      <sheetName val="ReclassifGerencial"/>
      <sheetName val="FinalGerencial"/>
      <sheetName val="Res2003"/>
      <sheetName val="GEPROJ"/>
      <sheetName val="GrupoDiret"/>
      <sheetName val="Dados"/>
      <sheetName val="NIC"/>
      <sheetName val="GastosRealiz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I1" t="str">
            <v>i3_deb01</v>
          </cell>
          <cell r="J1" t="str">
            <v>i3_cre01</v>
          </cell>
        </row>
        <row r="2">
          <cell r="I2">
            <v>0</v>
          </cell>
          <cell r="J2">
            <v>0</v>
          </cell>
        </row>
        <row r="3">
          <cell r="I3">
            <v>0</v>
          </cell>
          <cell r="J3">
            <v>0</v>
          </cell>
        </row>
        <row r="4">
          <cell r="I4">
            <v>0</v>
          </cell>
          <cell r="J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  <cell r="J6">
            <v>0</v>
          </cell>
        </row>
        <row r="7">
          <cell r="I7">
            <v>0</v>
          </cell>
          <cell r="J7">
            <v>0</v>
          </cell>
        </row>
        <row r="8">
          <cell r="I8">
            <v>0</v>
          </cell>
          <cell r="J8">
            <v>0</v>
          </cell>
        </row>
        <row r="9"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I11">
            <v>0</v>
          </cell>
          <cell r="J11">
            <v>0</v>
          </cell>
        </row>
        <row r="12">
          <cell r="I12">
            <v>0</v>
          </cell>
          <cell r="J12">
            <v>0</v>
          </cell>
        </row>
        <row r="13">
          <cell r="I13">
            <v>0</v>
          </cell>
          <cell r="J13">
            <v>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I19">
            <v>0</v>
          </cell>
          <cell r="J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4">
          <cell r="I24">
            <v>0</v>
          </cell>
          <cell r="J24">
            <v>0</v>
          </cell>
        </row>
        <row r="25"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I27">
            <v>0</v>
          </cell>
          <cell r="J27">
            <v>0</v>
          </cell>
        </row>
        <row r="28">
          <cell r="I28">
            <v>0</v>
          </cell>
          <cell r="J28">
            <v>0</v>
          </cell>
        </row>
        <row r="29">
          <cell r="I29">
            <v>0</v>
          </cell>
          <cell r="J29">
            <v>0</v>
          </cell>
        </row>
        <row r="30">
          <cell r="I30">
            <v>0</v>
          </cell>
          <cell r="J30">
            <v>0</v>
          </cell>
        </row>
        <row r="31"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0</v>
          </cell>
          <cell r="J34">
            <v>0</v>
          </cell>
        </row>
        <row r="35">
          <cell r="I35">
            <v>0</v>
          </cell>
          <cell r="J35">
            <v>0</v>
          </cell>
        </row>
        <row r="36">
          <cell r="I36">
            <v>0</v>
          </cell>
          <cell r="J36">
            <v>0</v>
          </cell>
        </row>
        <row r="37">
          <cell r="I37">
            <v>0</v>
          </cell>
          <cell r="J37">
            <v>0</v>
          </cell>
        </row>
        <row r="38">
          <cell r="I38">
            <v>0</v>
          </cell>
          <cell r="J38">
            <v>0</v>
          </cell>
        </row>
        <row r="39">
          <cell r="I39">
            <v>0</v>
          </cell>
          <cell r="J39">
            <v>0</v>
          </cell>
        </row>
        <row r="40">
          <cell r="I40">
            <v>0</v>
          </cell>
          <cell r="J40">
            <v>0</v>
          </cell>
        </row>
        <row r="41">
          <cell r="I41">
            <v>0</v>
          </cell>
          <cell r="J41">
            <v>0</v>
          </cell>
        </row>
        <row r="42">
          <cell r="I42">
            <v>0</v>
          </cell>
          <cell r="J42">
            <v>0</v>
          </cell>
        </row>
        <row r="43">
          <cell r="I43">
            <v>0</v>
          </cell>
          <cell r="J43">
            <v>0</v>
          </cell>
        </row>
        <row r="44">
          <cell r="I44">
            <v>0</v>
          </cell>
          <cell r="J44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47">
          <cell r="I47">
            <v>0</v>
          </cell>
          <cell r="J47">
            <v>0</v>
          </cell>
        </row>
        <row r="48">
          <cell r="I48">
            <v>0</v>
          </cell>
          <cell r="J48">
            <v>0</v>
          </cell>
        </row>
        <row r="49">
          <cell r="I49">
            <v>0</v>
          </cell>
          <cell r="J49">
            <v>0</v>
          </cell>
        </row>
        <row r="50">
          <cell r="I50">
            <v>0</v>
          </cell>
          <cell r="J50">
            <v>0</v>
          </cell>
        </row>
        <row r="51">
          <cell r="I51">
            <v>0</v>
          </cell>
          <cell r="J51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5">
          <cell r="I55">
            <v>0</v>
          </cell>
          <cell r="J55">
            <v>0</v>
          </cell>
        </row>
        <row r="56">
          <cell r="I56">
            <v>0</v>
          </cell>
          <cell r="J56">
            <v>0</v>
          </cell>
        </row>
        <row r="57">
          <cell r="I57">
            <v>865.7</v>
          </cell>
          <cell r="J57">
            <v>0</v>
          </cell>
        </row>
        <row r="58">
          <cell r="I58">
            <v>313.20999999999998</v>
          </cell>
          <cell r="J58">
            <v>0</v>
          </cell>
        </row>
        <row r="59">
          <cell r="I59">
            <v>354.87</v>
          </cell>
          <cell r="J59">
            <v>0</v>
          </cell>
        </row>
        <row r="60">
          <cell r="I60">
            <v>457.94</v>
          </cell>
          <cell r="J60">
            <v>0</v>
          </cell>
        </row>
        <row r="61">
          <cell r="I61">
            <v>333.64</v>
          </cell>
          <cell r="J61">
            <v>0</v>
          </cell>
        </row>
        <row r="62">
          <cell r="I62">
            <v>246.66</v>
          </cell>
          <cell r="J62">
            <v>0</v>
          </cell>
        </row>
        <row r="63">
          <cell r="I63">
            <v>332.01</v>
          </cell>
          <cell r="J63">
            <v>0</v>
          </cell>
        </row>
        <row r="64">
          <cell r="I64">
            <v>244.5</v>
          </cell>
          <cell r="J64">
            <v>0</v>
          </cell>
        </row>
        <row r="65">
          <cell r="I65">
            <v>1657.3</v>
          </cell>
          <cell r="J65">
            <v>0</v>
          </cell>
        </row>
        <row r="66">
          <cell r="I66">
            <v>941.2</v>
          </cell>
          <cell r="J66">
            <v>0</v>
          </cell>
        </row>
        <row r="67">
          <cell r="I67">
            <v>825.99</v>
          </cell>
          <cell r="J67">
            <v>0</v>
          </cell>
        </row>
        <row r="68">
          <cell r="I68">
            <v>784.09</v>
          </cell>
          <cell r="J68">
            <v>0</v>
          </cell>
        </row>
        <row r="69">
          <cell r="I69">
            <v>1323.59</v>
          </cell>
          <cell r="J69">
            <v>0</v>
          </cell>
        </row>
        <row r="70">
          <cell r="I70">
            <v>804.17</v>
          </cell>
          <cell r="J70">
            <v>0</v>
          </cell>
        </row>
        <row r="71">
          <cell r="I71">
            <v>373.12</v>
          </cell>
          <cell r="J71">
            <v>0</v>
          </cell>
        </row>
        <row r="72">
          <cell r="I72">
            <v>420.11</v>
          </cell>
          <cell r="J72">
            <v>0</v>
          </cell>
        </row>
        <row r="73">
          <cell r="I73">
            <v>258.52</v>
          </cell>
          <cell r="J73">
            <v>0</v>
          </cell>
        </row>
        <row r="74">
          <cell r="I74">
            <v>7.38</v>
          </cell>
          <cell r="J74">
            <v>0</v>
          </cell>
        </row>
        <row r="75">
          <cell r="I75">
            <v>474.97</v>
          </cell>
          <cell r="J75">
            <v>0</v>
          </cell>
        </row>
        <row r="76">
          <cell r="I76">
            <v>148.82</v>
          </cell>
          <cell r="J76">
            <v>0</v>
          </cell>
        </row>
        <row r="77">
          <cell r="I77">
            <v>2.7</v>
          </cell>
          <cell r="J77">
            <v>0</v>
          </cell>
        </row>
        <row r="78">
          <cell r="I78">
            <v>0</v>
          </cell>
          <cell r="J78">
            <v>0</v>
          </cell>
        </row>
        <row r="79">
          <cell r="I79">
            <v>0</v>
          </cell>
          <cell r="J79">
            <v>0</v>
          </cell>
        </row>
        <row r="80">
          <cell r="I80">
            <v>0</v>
          </cell>
          <cell r="J80">
            <v>0</v>
          </cell>
        </row>
        <row r="81"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I83">
            <v>0</v>
          </cell>
          <cell r="J83">
            <v>0</v>
          </cell>
        </row>
        <row r="84">
          <cell r="I84">
            <v>0</v>
          </cell>
          <cell r="J84">
            <v>0</v>
          </cell>
        </row>
        <row r="85">
          <cell r="I85">
            <v>0.97</v>
          </cell>
          <cell r="J85">
            <v>0</v>
          </cell>
        </row>
        <row r="86">
          <cell r="I86">
            <v>0</v>
          </cell>
          <cell r="J86">
            <v>0</v>
          </cell>
        </row>
        <row r="87">
          <cell r="I87">
            <v>0</v>
          </cell>
          <cell r="J87">
            <v>0</v>
          </cell>
        </row>
        <row r="88">
          <cell r="I88">
            <v>0</v>
          </cell>
          <cell r="J88">
            <v>0</v>
          </cell>
        </row>
        <row r="89">
          <cell r="I89">
            <v>5.29</v>
          </cell>
          <cell r="J89">
            <v>0</v>
          </cell>
        </row>
        <row r="90">
          <cell r="I90">
            <v>0</v>
          </cell>
          <cell r="J90">
            <v>0</v>
          </cell>
        </row>
        <row r="91">
          <cell r="I91">
            <v>0</v>
          </cell>
          <cell r="J91">
            <v>0</v>
          </cell>
        </row>
        <row r="92">
          <cell r="I92">
            <v>0</v>
          </cell>
          <cell r="J92">
            <v>0</v>
          </cell>
        </row>
        <row r="93">
          <cell r="I93">
            <v>0</v>
          </cell>
          <cell r="J93">
            <v>0</v>
          </cell>
        </row>
        <row r="94">
          <cell r="I94">
            <v>0</v>
          </cell>
          <cell r="J94">
            <v>0</v>
          </cell>
        </row>
        <row r="95">
          <cell r="I95">
            <v>0</v>
          </cell>
          <cell r="J95">
            <v>0</v>
          </cell>
        </row>
        <row r="96">
          <cell r="I96">
            <v>0</v>
          </cell>
          <cell r="J96">
            <v>0</v>
          </cell>
        </row>
        <row r="97">
          <cell r="I97">
            <v>0</v>
          </cell>
          <cell r="J97">
            <v>0</v>
          </cell>
        </row>
        <row r="98">
          <cell r="I98">
            <v>0</v>
          </cell>
          <cell r="J98">
            <v>0</v>
          </cell>
        </row>
        <row r="99">
          <cell r="I99">
            <v>0</v>
          </cell>
          <cell r="J99">
            <v>0</v>
          </cell>
        </row>
        <row r="100">
          <cell r="I100">
            <v>0</v>
          </cell>
          <cell r="J100">
            <v>0</v>
          </cell>
        </row>
        <row r="101">
          <cell r="I101">
            <v>0</v>
          </cell>
          <cell r="J101">
            <v>0</v>
          </cell>
        </row>
        <row r="102">
          <cell r="I102">
            <v>0</v>
          </cell>
          <cell r="J102">
            <v>0</v>
          </cell>
        </row>
        <row r="103">
          <cell r="I103">
            <v>0</v>
          </cell>
          <cell r="J103">
            <v>0</v>
          </cell>
        </row>
        <row r="104">
          <cell r="I104">
            <v>0</v>
          </cell>
          <cell r="J104">
            <v>0</v>
          </cell>
        </row>
        <row r="105">
          <cell r="I105">
            <v>0</v>
          </cell>
          <cell r="J105">
            <v>0</v>
          </cell>
        </row>
        <row r="106">
          <cell r="I106">
            <v>0</v>
          </cell>
          <cell r="J106">
            <v>0</v>
          </cell>
        </row>
        <row r="107">
          <cell r="I107">
            <v>0</v>
          </cell>
          <cell r="J107">
            <v>0</v>
          </cell>
        </row>
        <row r="108">
          <cell r="I108">
            <v>0</v>
          </cell>
          <cell r="J108">
            <v>0</v>
          </cell>
        </row>
        <row r="109">
          <cell r="I109">
            <v>0</v>
          </cell>
          <cell r="J109">
            <v>0</v>
          </cell>
        </row>
        <row r="110">
          <cell r="I110">
            <v>0</v>
          </cell>
          <cell r="J110">
            <v>0</v>
          </cell>
        </row>
        <row r="111">
          <cell r="I111">
            <v>0</v>
          </cell>
          <cell r="J111">
            <v>0</v>
          </cell>
        </row>
        <row r="112">
          <cell r="I112">
            <v>0</v>
          </cell>
          <cell r="J112">
            <v>0</v>
          </cell>
        </row>
        <row r="113">
          <cell r="I113">
            <v>0</v>
          </cell>
          <cell r="J113">
            <v>0</v>
          </cell>
        </row>
        <row r="114">
          <cell r="I114">
            <v>0</v>
          </cell>
          <cell r="J114">
            <v>0</v>
          </cell>
        </row>
        <row r="115">
          <cell r="I115">
            <v>0</v>
          </cell>
          <cell r="J115">
            <v>0</v>
          </cell>
        </row>
        <row r="116">
          <cell r="I116">
            <v>0</v>
          </cell>
          <cell r="J116">
            <v>0</v>
          </cell>
        </row>
        <row r="117">
          <cell r="I117">
            <v>0</v>
          </cell>
          <cell r="J117">
            <v>0</v>
          </cell>
        </row>
        <row r="118">
          <cell r="I118">
            <v>0</v>
          </cell>
          <cell r="J118">
            <v>0</v>
          </cell>
        </row>
        <row r="119">
          <cell r="I119">
            <v>0</v>
          </cell>
          <cell r="J119">
            <v>0</v>
          </cell>
        </row>
        <row r="120">
          <cell r="I120">
            <v>0</v>
          </cell>
          <cell r="J120">
            <v>0</v>
          </cell>
        </row>
        <row r="121">
          <cell r="I121">
            <v>0</v>
          </cell>
          <cell r="J121">
            <v>0</v>
          </cell>
        </row>
        <row r="122">
          <cell r="I122">
            <v>0</v>
          </cell>
          <cell r="J122">
            <v>0</v>
          </cell>
        </row>
        <row r="123">
          <cell r="I123">
            <v>0</v>
          </cell>
          <cell r="J123">
            <v>0</v>
          </cell>
        </row>
        <row r="124">
          <cell r="I124">
            <v>0</v>
          </cell>
          <cell r="J124">
            <v>0</v>
          </cell>
        </row>
        <row r="125">
          <cell r="I125">
            <v>0</v>
          </cell>
          <cell r="J125">
            <v>0</v>
          </cell>
        </row>
        <row r="126">
          <cell r="I126">
            <v>0</v>
          </cell>
          <cell r="J126">
            <v>0</v>
          </cell>
        </row>
        <row r="127">
          <cell r="I127">
            <v>0</v>
          </cell>
          <cell r="J127">
            <v>0</v>
          </cell>
        </row>
        <row r="128">
          <cell r="I128">
            <v>0</v>
          </cell>
          <cell r="J128">
            <v>0</v>
          </cell>
        </row>
        <row r="129">
          <cell r="I129">
            <v>0</v>
          </cell>
          <cell r="J129">
            <v>0</v>
          </cell>
        </row>
        <row r="130">
          <cell r="I130">
            <v>0</v>
          </cell>
          <cell r="J130">
            <v>0</v>
          </cell>
        </row>
        <row r="131">
          <cell r="I131">
            <v>0</v>
          </cell>
          <cell r="J131">
            <v>0</v>
          </cell>
        </row>
        <row r="132">
          <cell r="I132">
            <v>0</v>
          </cell>
          <cell r="J132">
            <v>0</v>
          </cell>
        </row>
        <row r="133">
          <cell r="I133">
            <v>0</v>
          </cell>
          <cell r="J133">
            <v>0</v>
          </cell>
        </row>
        <row r="134">
          <cell r="I134">
            <v>0</v>
          </cell>
          <cell r="J134">
            <v>0</v>
          </cell>
        </row>
        <row r="135">
          <cell r="I135">
            <v>0</v>
          </cell>
          <cell r="J135">
            <v>0</v>
          </cell>
        </row>
        <row r="136">
          <cell r="I136">
            <v>0</v>
          </cell>
          <cell r="J136">
            <v>0</v>
          </cell>
        </row>
        <row r="137">
          <cell r="I137">
            <v>0</v>
          </cell>
          <cell r="J137">
            <v>0</v>
          </cell>
        </row>
        <row r="138">
          <cell r="I138">
            <v>0</v>
          </cell>
          <cell r="J138">
            <v>0</v>
          </cell>
        </row>
        <row r="139">
          <cell r="I139">
            <v>0</v>
          </cell>
          <cell r="J139">
            <v>0</v>
          </cell>
        </row>
        <row r="140">
          <cell r="I140">
            <v>0</v>
          </cell>
          <cell r="J140">
            <v>0</v>
          </cell>
        </row>
        <row r="141">
          <cell r="I141">
            <v>0</v>
          </cell>
          <cell r="J141">
            <v>0</v>
          </cell>
        </row>
        <row r="142">
          <cell r="I142">
            <v>0</v>
          </cell>
          <cell r="J142">
            <v>0</v>
          </cell>
        </row>
        <row r="143">
          <cell r="I143">
            <v>0</v>
          </cell>
          <cell r="J143">
            <v>0</v>
          </cell>
        </row>
        <row r="144">
          <cell r="I144">
            <v>0</v>
          </cell>
          <cell r="J144">
            <v>0</v>
          </cell>
        </row>
        <row r="145">
          <cell r="I145">
            <v>0</v>
          </cell>
          <cell r="J145">
            <v>0</v>
          </cell>
        </row>
        <row r="146">
          <cell r="I146">
            <v>0</v>
          </cell>
          <cell r="J146">
            <v>0</v>
          </cell>
        </row>
        <row r="147">
          <cell r="I147">
            <v>0</v>
          </cell>
          <cell r="J147">
            <v>0</v>
          </cell>
        </row>
        <row r="148">
          <cell r="I148">
            <v>0</v>
          </cell>
          <cell r="J148">
            <v>0</v>
          </cell>
        </row>
        <row r="149">
          <cell r="I149">
            <v>0</v>
          </cell>
          <cell r="J149">
            <v>0</v>
          </cell>
        </row>
        <row r="150">
          <cell r="I150">
            <v>0</v>
          </cell>
          <cell r="J150">
            <v>0</v>
          </cell>
        </row>
        <row r="151">
          <cell r="I151">
            <v>0</v>
          </cell>
          <cell r="J151">
            <v>0</v>
          </cell>
        </row>
        <row r="152">
          <cell r="I152">
            <v>0</v>
          </cell>
          <cell r="J152">
            <v>0</v>
          </cell>
        </row>
        <row r="153">
          <cell r="I153">
            <v>0</v>
          </cell>
          <cell r="J153">
            <v>0</v>
          </cell>
        </row>
        <row r="154">
          <cell r="I154">
            <v>0</v>
          </cell>
          <cell r="J154">
            <v>0</v>
          </cell>
        </row>
        <row r="155">
          <cell r="I155">
            <v>0</v>
          </cell>
          <cell r="J155">
            <v>0</v>
          </cell>
        </row>
        <row r="156">
          <cell r="I156">
            <v>0</v>
          </cell>
          <cell r="J156">
            <v>0</v>
          </cell>
        </row>
        <row r="157">
          <cell r="I157">
            <v>0</v>
          </cell>
          <cell r="J157">
            <v>0</v>
          </cell>
        </row>
        <row r="158">
          <cell r="I158">
            <v>0</v>
          </cell>
          <cell r="J158">
            <v>0</v>
          </cell>
        </row>
        <row r="159">
          <cell r="I159">
            <v>0</v>
          </cell>
          <cell r="J159">
            <v>0</v>
          </cell>
        </row>
        <row r="160">
          <cell r="I160">
            <v>0</v>
          </cell>
          <cell r="J160">
            <v>0</v>
          </cell>
        </row>
        <row r="161">
          <cell r="I161">
            <v>0</v>
          </cell>
          <cell r="J161">
            <v>0</v>
          </cell>
        </row>
        <row r="162">
          <cell r="I162">
            <v>0</v>
          </cell>
          <cell r="J162">
            <v>0</v>
          </cell>
        </row>
        <row r="163">
          <cell r="I163">
            <v>0</v>
          </cell>
          <cell r="J163">
            <v>0</v>
          </cell>
        </row>
        <row r="164">
          <cell r="I164">
            <v>0</v>
          </cell>
          <cell r="J164">
            <v>0</v>
          </cell>
        </row>
        <row r="165">
          <cell r="I165">
            <v>0</v>
          </cell>
          <cell r="J165">
            <v>0</v>
          </cell>
        </row>
        <row r="166">
          <cell r="I166">
            <v>0</v>
          </cell>
          <cell r="J166">
            <v>0</v>
          </cell>
        </row>
        <row r="167">
          <cell r="I167">
            <v>0</v>
          </cell>
          <cell r="J167">
            <v>0</v>
          </cell>
        </row>
        <row r="168">
          <cell r="I168">
            <v>0</v>
          </cell>
          <cell r="J168">
            <v>0</v>
          </cell>
        </row>
        <row r="169">
          <cell r="I169">
            <v>885.72</v>
          </cell>
          <cell r="J169">
            <v>0</v>
          </cell>
        </row>
        <row r="170">
          <cell r="I170">
            <v>130.52000000000001</v>
          </cell>
          <cell r="J170">
            <v>0</v>
          </cell>
        </row>
        <row r="171">
          <cell r="I171">
            <v>199.07</v>
          </cell>
          <cell r="J171">
            <v>0</v>
          </cell>
        </row>
        <row r="172">
          <cell r="I172">
            <v>257.58</v>
          </cell>
          <cell r="J172">
            <v>0</v>
          </cell>
        </row>
        <row r="173">
          <cell r="I173">
            <v>195.34</v>
          </cell>
          <cell r="J173">
            <v>0</v>
          </cell>
        </row>
        <row r="174">
          <cell r="I174">
            <v>115.36</v>
          </cell>
          <cell r="J174">
            <v>0</v>
          </cell>
        </row>
        <row r="175">
          <cell r="I175">
            <v>84.15</v>
          </cell>
          <cell r="J175">
            <v>0</v>
          </cell>
        </row>
        <row r="176">
          <cell r="I176">
            <v>109.11</v>
          </cell>
          <cell r="J176">
            <v>0</v>
          </cell>
        </row>
        <row r="177">
          <cell r="I177">
            <v>797.59</v>
          </cell>
          <cell r="J177">
            <v>0</v>
          </cell>
        </row>
        <row r="178">
          <cell r="I178">
            <v>358.96</v>
          </cell>
          <cell r="J178">
            <v>0</v>
          </cell>
        </row>
        <row r="179">
          <cell r="I179">
            <v>262.44</v>
          </cell>
          <cell r="J179">
            <v>0</v>
          </cell>
        </row>
        <row r="180">
          <cell r="I180">
            <v>172.23</v>
          </cell>
          <cell r="J180">
            <v>0</v>
          </cell>
        </row>
        <row r="181">
          <cell r="I181">
            <v>534.95000000000005</v>
          </cell>
          <cell r="J181">
            <v>0</v>
          </cell>
        </row>
        <row r="182">
          <cell r="I182">
            <v>211.45</v>
          </cell>
          <cell r="J182">
            <v>0</v>
          </cell>
        </row>
        <row r="183">
          <cell r="I183">
            <v>0</v>
          </cell>
          <cell r="J183">
            <v>0</v>
          </cell>
        </row>
        <row r="184">
          <cell r="I184">
            <v>72.59</v>
          </cell>
          <cell r="J184">
            <v>0</v>
          </cell>
        </row>
        <row r="185">
          <cell r="I185">
            <v>97.8</v>
          </cell>
          <cell r="J185">
            <v>0</v>
          </cell>
        </row>
        <row r="186">
          <cell r="I186">
            <v>54.81</v>
          </cell>
          <cell r="J186">
            <v>0</v>
          </cell>
        </row>
        <row r="187">
          <cell r="I187">
            <v>4.1399999999999997</v>
          </cell>
          <cell r="J187">
            <v>0</v>
          </cell>
        </row>
        <row r="188">
          <cell r="I188">
            <v>158.86000000000001</v>
          </cell>
          <cell r="J188">
            <v>0</v>
          </cell>
        </row>
        <row r="189">
          <cell r="I189">
            <v>123.4</v>
          </cell>
          <cell r="J189">
            <v>0</v>
          </cell>
        </row>
        <row r="190">
          <cell r="I190">
            <v>52.28</v>
          </cell>
          <cell r="J190">
            <v>0</v>
          </cell>
        </row>
        <row r="191">
          <cell r="I191">
            <v>0</v>
          </cell>
          <cell r="J191">
            <v>0</v>
          </cell>
        </row>
        <row r="192">
          <cell r="I192">
            <v>0</v>
          </cell>
          <cell r="J192">
            <v>0</v>
          </cell>
        </row>
        <row r="193">
          <cell r="I193">
            <v>0</v>
          </cell>
          <cell r="J193">
            <v>0</v>
          </cell>
        </row>
        <row r="194">
          <cell r="I194">
            <v>93.32</v>
          </cell>
          <cell r="J194">
            <v>0</v>
          </cell>
        </row>
        <row r="195">
          <cell r="I195">
            <v>0</v>
          </cell>
          <cell r="J195">
            <v>0</v>
          </cell>
        </row>
        <row r="196">
          <cell r="I196">
            <v>0</v>
          </cell>
          <cell r="J196">
            <v>0</v>
          </cell>
        </row>
        <row r="197">
          <cell r="I197">
            <v>0</v>
          </cell>
          <cell r="J197">
            <v>0</v>
          </cell>
        </row>
        <row r="198">
          <cell r="I198">
            <v>0</v>
          </cell>
          <cell r="J198">
            <v>0</v>
          </cell>
        </row>
        <row r="199">
          <cell r="I199">
            <v>0</v>
          </cell>
          <cell r="J199">
            <v>0</v>
          </cell>
        </row>
        <row r="200">
          <cell r="I200">
            <v>0</v>
          </cell>
          <cell r="J200">
            <v>0</v>
          </cell>
        </row>
        <row r="201">
          <cell r="I201">
            <v>18.329999999999998</v>
          </cell>
          <cell r="J201">
            <v>0</v>
          </cell>
        </row>
        <row r="202">
          <cell r="I202">
            <v>16.739999999999998</v>
          </cell>
          <cell r="J202">
            <v>0</v>
          </cell>
        </row>
        <row r="203">
          <cell r="I203">
            <v>8.27</v>
          </cell>
          <cell r="J203">
            <v>0</v>
          </cell>
        </row>
        <row r="204">
          <cell r="I204">
            <v>0</v>
          </cell>
          <cell r="J204">
            <v>0</v>
          </cell>
        </row>
        <row r="205">
          <cell r="I205">
            <v>0</v>
          </cell>
          <cell r="J205">
            <v>0</v>
          </cell>
        </row>
        <row r="206">
          <cell r="I206">
            <v>2.0499999999999998</v>
          </cell>
          <cell r="J206">
            <v>0</v>
          </cell>
        </row>
        <row r="207">
          <cell r="I207">
            <v>0</v>
          </cell>
          <cell r="J207">
            <v>0</v>
          </cell>
        </row>
        <row r="208">
          <cell r="I208">
            <v>52.36</v>
          </cell>
          <cell r="J208">
            <v>0</v>
          </cell>
        </row>
        <row r="209">
          <cell r="I209">
            <v>11.89</v>
          </cell>
          <cell r="J209">
            <v>0</v>
          </cell>
        </row>
        <row r="210">
          <cell r="I210">
            <v>11.98</v>
          </cell>
          <cell r="J210">
            <v>0</v>
          </cell>
        </row>
        <row r="211">
          <cell r="I211">
            <v>65.8</v>
          </cell>
          <cell r="J211">
            <v>0</v>
          </cell>
        </row>
        <row r="212">
          <cell r="I212">
            <v>47.03</v>
          </cell>
          <cell r="J212">
            <v>0</v>
          </cell>
        </row>
        <row r="213">
          <cell r="I213">
            <v>0</v>
          </cell>
          <cell r="J213">
            <v>0</v>
          </cell>
        </row>
        <row r="214">
          <cell r="I214">
            <v>0</v>
          </cell>
          <cell r="J214">
            <v>0</v>
          </cell>
        </row>
        <row r="215">
          <cell r="I215">
            <v>0</v>
          </cell>
          <cell r="J215">
            <v>0</v>
          </cell>
        </row>
        <row r="216">
          <cell r="I216">
            <v>0</v>
          </cell>
          <cell r="J216">
            <v>0</v>
          </cell>
        </row>
        <row r="217">
          <cell r="I217">
            <v>0</v>
          </cell>
          <cell r="J217">
            <v>0</v>
          </cell>
        </row>
        <row r="218">
          <cell r="I218">
            <v>0</v>
          </cell>
          <cell r="J218">
            <v>0</v>
          </cell>
        </row>
        <row r="219">
          <cell r="I219">
            <v>0</v>
          </cell>
          <cell r="J219">
            <v>0</v>
          </cell>
        </row>
        <row r="220">
          <cell r="I220">
            <v>0</v>
          </cell>
          <cell r="J220">
            <v>0</v>
          </cell>
        </row>
        <row r="221">
          <cell r="I221">
            <v>0</v>
          </cell>
          <cell r="J221">
            <v>0</v>
          </cell>
        </row>
        <row r="222">
          <cell r="I222">
            <v>0</v>
          </cell>
          <cell r="J222">
            <v>0</v>
          </cell>
        </row>
        <row r="223">
          <cell r="I223">
            <v>0</v>
          </cell>
          <cell r="J223">
            <v>0</v>
          </cell>
        </row>
        <row r="224">
          <cell r="I224">
            <v>0</v>
          </cell>
          <cell r="J224">
            <v>0</v>
          </cell>
        </row>
        <row r="225">
          <cell r="I225">
            <v>0</v>
          </cell>
          <cell r="J225">
            <v>0</v>
          </cell>
        </row>
        <row r="226">
          <cell r="I226">
            <v>0</v>
          </cell>
          <cell r="J226">
            <v>0</v>
          </cell>
        </row>
        <row r="227">
          <cell r="I227">
            <v>0</v>
          </cell>
          <cell r="J227">
            <v>0</v>
          </cell>
        </row>
        <row r="228">
          <cell r="I228">
            <v>0</v>
          </cell>
          <cell r="J228">
            <v>0</v>
          </cell>
        </row>
        <row r="229">
          <cell r="I229">
            <v>0</v>
          </cell>
          <cell r="J229">
            <v>0</v>
          </cell>
        </row>
        <row r="230">
          <cell r="I230">
            <v>0</v>
          </cell>
          <cell r="J230">
            <v>0</v>
          </cell>
        </row>
        <row r="231">
          <cell r="I231">
            <v>0</v>
          </cell>
          <cell r="J231">
            <v>0</v>
          </cell>
        </row>
        <row r="232">
          <cell r="I232">
            <v>0</v>
          </cell>
          <cell r="J232">
            <v>0</v>
          </cell>
        </row>
        <row r="233">
          <cell r="I233">
            <v>0</v>
          </cell>
          <cell r="J233">
            <v>0</v>
          </cell>
        </row>
        <row r="234">
          <cell r="I234">
            <v>0</v>
          </cell>
          <cell r="J234">
            <v>0</v>
          </cell>
        </row>
        <row r="235">
          <cell r="I235">
            <v>0</v>
          </cell>
          <cell r="J235">
            <v>0</v>
          </cell>
        </row>
        <row r="236">
          <cell r="I236">
            <v>0</v>
          </cell>
          <cell r="J236">
            <v>0</v>
          </cell>
        </row>
        <row r="237">
          <cell r="I237">
            <v>0</v>
          </cell>
          <cell r="J237">
            <v>0</v>
          </cell>
        </row>
        <row r="238">
          <cell r="I238">
            <v>0</v>
          </cell>
          <cell r="J238">
            <v>0</v>
          </cell>
        </row>
        <row r="239">
          <cell r="I239">
            <v>0</v>
          </cell>
          <cell r="J239">
            <v>0</v>
          </cell>
        </row>
        <row r="240">
          <cell r="I240">
            <v>0</v>
          </cell>
          <cell r="J240">
            <v>0</v>
          </cell>
        </row>
        <row r="241">
          <cell r="I241">
            <v>0</v>
          </cell>
          <cell r="J241">
            <v>0</v>
          </cell>
        </row>
        <row r="242">
          <cell r="I242">
            <v>1911.01</v>
          </cell>
          <cell r="J242">
            <v>0</v>
          </cell>
        </row>
        <row r="243">
          <cell r="I243">
            <v>2406.69</v>
          </cell>
          <cell r="J243">
            <v>0</v>
          </cell>
        </row>
        <row r="244">
          <cell r="I244">
            <v>763.13</v>
          </cell>
          <cell r="J244">
            <v>0</v>
          </cell>
        </row>
        <row r="245">
          <cell r="I245">
            <v>694.2</v>
          </cell>
          <cell r="J245">
            <v>0</v>
          </cell>
        </row>
        <row r="246">
          <cell r="I246">
            <v>1010.53</v>
          </cell>
          <cell r="J246">
            <v>0</v>
          </cell>
        </row>
        <row r="247">
          <cell r="I247">
            <v>665.68</v>
          </cell>
          <cell r="J247">
            <v>0</v>
          </cell>
        </row>
        <row r="248">
          <cell r="I248">
            <v>565.16999999999996</v>
          </cell>
          <cell r="J248">
            <v>0</v>
          </cell>
        </row>
        <row r="249">
          <cell r="I249">
            <v>581.66999999999996</v>
          </cell>
          <cell r="J249">
            <v>0</v>
          </cell>
        </row>
        <row r="250">
          <cell r="I250">
            <v>628.54</v>
          </cell>
          <cell r="J250">
            <v>0</v>
          </cell>
        </row>
        <row r="251">
          <cell r="I251">
            <v>345.67</v>
          </cell>
          <cell r="J251">
            <v>0</v>
          </cell>
        </row>
        <row r="252">
          <cell r="I252">
            <v>6201.65</v>
          </cell>
          <cell r="J252">
            <v>0</v>
          </cell>
        </row>
        <row r="253">
          <cell r="I253">
            <v>2615.14</v>
          </cell>
          <cell r="J253">
            <v>0</v>
          </cell>
        </row>
        <row r="254">
          <cell r="I254">
            <v>2733.01</v>
          </cell>
          <cell r="J254">
            <v>0</v>
          </cell>
        </row>
        <row r="255">
          <cell r="I255">
            <v>1722.98</v>
          </cell>
          <cell r="J255">
            <v>0</v>
          </cell>
        </row>
        <row r="256">
          <cell r="I256">
            <v>4461.3599999999997</v>
          </cell>
          <cell r="J256">
            <v>0</v>
          </cell>
        </row>
        <row r="257">
          <cell r="I257">
            <v>2141.63</v>
          </cell>
          <cell r="J257">
            <v>0</v>
          </cell>
        </row>
        <row r="258">
          <cell r="I258">
            <v>308.02</v>
          </cell>
          <cell r="J258">
            <v>0</v>
          </cell>
        </row>
        <row r="259">
          <cell r="I259">
            <v>238</v>
          </cell>
          <cell r="J259">
            <v>0</v>
          </cell>
        </row>
        <row r="260">
          <cell r="I260">
            <v>679.24</v>
          </cell>
          <cell r="J260">
            <v>0</v>
          </cell>
        </row>
        <row r="261">
          <cell r="I261">
            <v>738.39</v>
          </cell>
          <cell r="J261">
            <v>0</v>
          </cell>
        </row>
        <row r="262">
          <cell r="I262">
            <v>691.75</v>
          </cell>
          <cell r="J262">
            <v>0</v>
          </cell>
        </row>
        <row r="263">
          <cell r="I263">
            <v>170.59</v>
          </cell>
          <cell r="J263">
            <v>0</v>
          </cell>
        </row>
        <row r="264">
          <cell r="I264">
            <v>1221.3900000000001</v>
          </cell>
          <cell r="J264">
            <v>0</v>
          </cell>
        </row>
        <row r="265">
          <cell r="I265">
            <v>1691.52</v>
          </cell>
          <cell r="J265">
            <v>0</v>
          </cell>
        </row>
        <row r="266">
          <cell r="I266">
            <v>530.02</v>
          </cell>
          <cell r="J266">
            <v>0</v>
          </cell>
        </row>
        <row r="267">
          <cell r="I267">
            <v>0</v>
          </cell>
          <cell r="J267">
            <v>0</v>
          </cell>
        </row>
        <row r="268">
          <cell r="I268">
            <v>0</v>
          </cell>
          <cell r="J268">
            <v>0</v>
          </cell>
        </row>
        <row r="269">
          <cell r="I269">
            <v>0</v>
          </cell>
          <cell r="J269">
            <v>0</v>
          </cell>
        </row>
        <row r="270">
          <cell r="I270">
            <v>764.79</v>
          </cell>
          <cell r="J270">
            <v>0</v>
          </cell>
        </row>
        <row r="271">
          <cell r="I271">
            <v>0</v>
          </cell>
          <cell r="J271">
            <v>0</v>
          </cell>
        </row>
        <row r="272">
          <cell r="I272">
            <v>0</v>
          </cell>
          <cell r="J272">
            <v>0</v>
          </cell>
        </row>
        <row r="273">
          <cell r="I273">
            <v>0</v>
          </cell>
          <cell r="J273">
            <v>0</v>
          </cell>
        </row>
        <row r="274">
          <cell r="I274">
            <v>0</v>
          </cell>
          <cell r="J274">
            <v>0</v>
          </cell>
        </row>
        <row r="275">
          <cell r="I275">
            <v>0</v>
          </cell>
          <cell r="J275">
            <v>0</v>
          </cell>
        </row>
        <row r="276">
          <cell r="I276">
            <v>0</v>
          </cell>
          <cell r="J276">
            <v>0</v>
          </cell>
        </row>
        <row r="277">
          <cell r="I277">
            <v>1045.92</v>
          </cell>
          <cell r="J277">
            <v>0</v>
          </cell>
        </row>
        <row r="278">
          <cell r="I278">
            <v>2179.3000000000002</v>
          </cell>
          <cell r="J278">
            <v>0</v>
          </cell>
        </row>
        <row r="279">
          <cell r="I279">
            <v>1056.3499999999999</v>
          </cell>
          <cell r="J279">
            <v>0</v>
          </cell>
        </row>
        <row r="280">
          <cell r="I280">
            <v>1627</v>
          </cell>
          <cell r="J280">
            <v>0</v>
          </cell>
        </row>
        <row r="281">
          <cell r="I281">
            <v>384.11</v>
          </cell>
          <cell r="J281">
            <v>0</v>
          </cell>
        </row>
        <row r="282">
          <cell r="I282">
            <v>3891.96</v>
          </cell>
          <cell r="J282">
            <v>0</v>
          </cell>
        </row>
        <row r="283">
          <cell r="I283">
            <v>236.47</v>
          </cell>
          <cell r="J283">
            <v>0</v>
          </cell>
        </row>
        <row r="284">
          <cell r="I284">
            <v>112.05</v>
          </cell>
          <cell r="J284">
            <v>0</v>
          </cell>
        </row>
        <row r="285">
          <cell r="I285">
            <v>991.35</v>
          </cell>
          <cell r="J285">
            <v>0</v>
          </cell>
        </row>
        <row r="286">
          <cell r="I286">
            <v>492.52</v>
          </cell>
          <cell r="J286">
            <v>0</v>
          </cell>
        </row>
        <row r="287">
          <cell r="I287">
            <v>743.36</v>
          </cell>
          <cell r="J287">
            <v>0</v>
          </cell>
        </row>
        <row r="288">
          <cell r="I288">
            <v>1006.23</v>
          </cell>
          <cell r="J288">
            <v>0</v>
          </cell>
        </row>
        <row r="289">
          <cell r="I289">
            <v>845.66</v>
          </cell>
          <cell r="J289">
            <v>0</v>
          </cell>
        </row>
        <row r="290">
          <cell r="I290">
            <v>4328.09</v>
          </cell>
          <cell r="J290">
            <v>0</v>
          </cell>
        </row>
        <row r="291">
          <cell r="I291">
            <v>0</v>
          </cell>
          <cell r="J291">
            <v>0</v>
          </cell>
        </row>
        <row r="292">
          <cell r="I292">
            <v>0</v>
          </cell>
          <cell r="J292">
            <v>0</v>
          </cell>
        </row>
        <row r="293">
          <cell r="I293">
            <v>0</v>
          </cell>
          <cell r="J293">
            <v>0</v>
          </cell>
        </row>
        <row r="294">
          <cell r="I294">
            <v>0</v>
          </cell>
          <cell r="J294">
            <v>0</v>
          </cell>
        </row>
        <row r="295">
          <cell r="I295">
            <v>0</v>
          </cell>
          <cell r="J295">
            <v>0</v>
          </cell>
        </row>
        <row r="296">
          <cell r="I296">
            <v>0</v>
          </cell>
          <cell r="J296">
            <v>0</v>
          </cell>
        </row>
        <row r="297">
          <cell r="I297">
            <v>0</v>
          </cell>
          <cell r="J297">
            <v>0</v>
          </cell>
        </row>
        <row r="298">
          <cell r="I298">
            <v>0</v>
          </cell>
          <cell r="J298">
            <v>0</v>
          </cell>
        </row>
        <row r="299">
          <cell r="I299">
            <v>0</v>
          </cell>
          <cell r="J299">
            <v>0</v>
          </cell>
        </row>
        <row r="300">
          <cell r="I300">
            <v>0</v>
          </cell>
          <cell r="J300">
            <v>0</v>
          </cell>
        </row>
        <row r="301">
          <cell r="I301">
            <v>0</v>
          </cell>
          <cell r="J301">
            <v>0</v>
          </cell>
        </row>
        <row r="302">
          <cell r="I302">
            <v>0</v>
          </cell>
          <cell r="J302">
            <v>0</v>
          </cell>
        </row>
        <row r="303">
          <cell r="I303">
            <v>0</v>
          </cell>
          <cell r="J303">
            <v>0</v>
          </cell>
        </row>
        <row r="304">
          <cell r="I304">
            <v>0</v>
          </cell>
          <cell r="J304">
            <v>0</v>
          </cell>
        </row>
        <row r="305">
          <cell r="I305">
            <v>0</v>
          </cell>
          <cell r="J305">
            <v>0</v>
          </cell>
        </row>
        <row r="306">
          <cell r="I306">
            <v>0</v>
          </cell>
          <cell r="J306">
            <v>0</v>
          </cell>
        </row>
        <row r="307">
          <cell r="I307">
            <v>0</v>
          </cell>
          <cell r="J307">
            <v>0</v>
          </cell>
        </row>
        <row r="308">
          <cell r="I308">
            <v>0</v>
          </cell>
          <cell r="J308">
            <v>0</v>
          </cell>
        </row>
        <row r="309">
          <cell r="I309">
            <v>0</v>
          </cell>
          <cell r="J309">
            <v>0</v>
          </cell>
        </row>
        <row r="310">
          <cell r="I310">
            <v>0</v>
          </cell>
          <cell r="J310">
            <v>0</v>
          </cell>
        </row>
        <row r="311">
          <cell r="I311">
            <v>0</v>
          </cell>
          <cell r="J311">
            <v>0</v>
          </cell>
        </row>
        <row r="312">
          <cell r="I312">
            <v>0</v>
          </cell>
          <cell r="J312">
            <v>0</v>
          </cell>
        </row>
        <row r="313">
          <cell r="I313">
            <v>0</v>
          </cell>
          <cell r="J313">
            <v>0</v>
          </cell>
        </row>
        <row r="314">
          <cell r="I314">
            <v>0</v>
          </cell>
          <cell r="J314">
            <v>0</v>
          </cell>
        </row>
        <row r="315">
          <cell r="I315">
            <v>0</v>
          </cell>
          <cell r="J315">
            <v>0</v>
          </cell>
        </row>
        <row r="316">
          <cell r="I316">
            <v>0</v>
          </cell>
          <cell r="J316">
            <v>0</v>
          </cell>
        </row>
        <row r="317">
          <cell r="I317">
            <v>0</v>
          </cell>
          <cell r="J317">
            <v>0</v>
          </cell>
        </row>
        <row r="318">
          <cell r="I318">
            <v>0</v>
          </cell>
          <cell r="J318">
            <v>0</v>
          </cell>
        </row>
        <row r="319">
          <cell r="I319">
            <v>0</v>
          </cell>
          <cell r="J319">
            <v>0</v>
          </cell>
        </row>
        <row r="320">
          <cell r="I320">
            <v>4.34</v>
          </cell>
          <cell r="J320">
            <v>0</v>
          </cell>
        </row>
        <row r="321">
          <cell r="I321">
            <v>5285.71</v>
          </cell>
          <cell r="J321">
            <v>0</v>
          </cell>
        </row>
        <row r="322">
          <cell r="I322">
            <v>768.77</v>
          </cell>
          <cell r="J322">
            <v>0</v>
          </cell>
        </row>
        <row r="323">
          <cell r="I323">
            <v>1112.23</v>
          </cell>
          <cell r="J323">
            <v>0</v>
          </cell>
        </row>
        <row r="324">
          <cell r="I324">
            <v>1543.45</v>
          </cell>
          <cell r="J324">
            <v>0</v>
          </cell>
        </row>
        <row r="325">
          <cell r="I325">
            <v>844.24</v>
          </cell>
          <cell r="J325">
            <v>0</v>
          </cell>
        </row>
        <row r="326">
          <cell r="I326">
            <v>584.61</v>
          </cell>
          <cell r="J326">
            <v>0</v>
          </cell>
        </row>
        <row r="327">
          <cell r="I327">
            <v>171.25</v>
          </cell>
          <cell r="J327">
            <v>0</v>
          </cell>
        </row>
        <row r="328">
          <cell r="I328">
            <v>527.34</v>
          </cell>
          <cell r="J328">
            <v>0</v>
          </cell>
        </row>
        <row r="329">
          <cell r="I329">
            <v>4447.3100000000004</v>
          </cell>
          <cell r="J329">
            <v>0</v>
          </cell>
        </row>
        <row r="330">
          <cell r="I330">
            <v>1464.92</v>
          </cell>
          <cell r="J330">
            <v>0</v>
          </cell>
        </row>
        <row r="331">
          <cell r="I331">
            <v>914.27</v>
          </cell>
          <cell r="J331">
            <v>0</v>
          </cell>
        </row>
        <row r="332">
          <cell r="I332">
            <v>532.80999999999995</v>
          </cell>
          <cell r="J332">
            <v>0</v>
          </cell>
        </row>
        <row r="333">
          <cell r="I333">
            <v>2373.34</v>
          </cell>
          <cell r="J333">
            <v>0</v>
          </cell>
        </row>
        <row r="334">
          <cell r="I334">
            <v>615.01</v>
          </cell>
          <cell r="J334">
            <v>0</v>
          </cell>
        </row>
        <row r="335">
          <cell r="I335">
            <v>0</v>
          </cell>
          <cell r="J335">
            <v>0</v>
          </cell>
        </row>
        <row r="336">
          <cell r="I336">
            <v>24.59</v>
          </cell>
          <cell r="J336">
            <v>0</v>
          </cell>
        </row>
        <row r="337">
          <cell r="I337">
            <v>136.12</v>
          </cell>
          <cell r="J337">
            <v>0</v>
          </cell>
        </row>
        <row r="338">
          <cell r="I338">
            <v>49.03</v>
          </cell>
          <cell r="J338">
            <v>0</v>
          </cell>
        </row>
        <row r="339">
          <cell r="I339">
            <v>41.07</v>
          </cell>
          <cell r="J339">
            <v>0</v>
          </cell>
        </row>
        <row r="340">
          <cell r="I340">
            <v>967.58</v>
          </cell>
          <cell r="J340">
            <v>0</v>
          </cell>
        </row>
        <row r="341">
          <cell r="I341">
            <v>1451.84</v>
          </cell>
          <cell r="J341">
            <v>0</v>
          </cell>
        </row>
        <row r="342">
          <cell r="I342">
            <v>560.64</v>
          </cell>
          <cell r="J342">
            <v>0</v>
          </cell>
        </row>
        <row r="343">
          <cell r="I343">
            <v>0</v>
          </cell>
          <cell r="J343">
            <v>0</v>
          </cell>
        </row>
        <row r="344">
          <cell r="I344">
            <v>1113.48</v>
          </cell>
          <cell r="J344">
            <v>0</v>
          </cell>
        </row>
        <row r="345">
          <cell r="I345">
            <v>0</v>
          </cell>
          <cell r="J345">
            <v>0</v>
          </cell>
        </row>
        <row r="346">
          <cell r="I346">
            <v>328.83</v>
          </cell>
          <cell r="J346">
            <v>0</v>
          </cell>
        </row>
        <row r="347">
          <cell r="I347">
            <v>131.53</v>
          </cell>
          <cell r="J347">
            <v>0</v>
          </cell>
        </row>
        <row r="348">
          <cell r="I348">
            <v>182.74</v>
          </cell>
          <cell r="J348">
            <v>0</v>
          </cell>
        </row>
        <row r="349">
          <cell r="I349">
            <v>0</v>
          </cell>
          <cell r="J349">
            <v>0</v>
          </cell>
        </row>
        <row r="350">
          <cell r="I350">
            <v>0</v>
          </cell>
          <cell r="J350">
            <v>0</v>
          </cell>
        </row>
        <row r="351">
          <cell r="I351">
            <v>0</v>
          </cell>
          <cell r="J351">
            <v>0</v>
          </cell>
        </row>
        <row r="352">
          <cell r="I352">
            <v>10.68</v>
          </cell>
          <cell r="J352">
            <v>0</v>
          </cell>
        </row>
        <row r="353">
          <cell r="I353">
            <v>0</v>
          </cell>
          <cell r="J353">
            <v>0</v>
          </cell>
        </row>
        <row r="354">
          <cell r="I354">
            <v>506.09</v>
          </cell>
          <cell r="J354">
            <v>0</v>
          </cell>
        </row>
        <row r="355">
          <cell r="I355">
            <v>160.16999999999999</v>
          </cell>
          <cell r="J355">
            <v>0</v>
          </cell>
        </row>
        <row r="356">
          <cell r="I356">
            <v>732.05</v>
          </cell>
          <cell r="J356">
            <v>0</v>
          </cell>
        </row>
        <row r="357">
          <cell r="I357">
            <v>816.46</v>
          </cell>
          <cell r="J357">
            <v>0</v>
          </cell>
        </row>
        <row r="358">
          <cell r="I358">
            <v>648.27</v>
          </cell>
          <cell r="J358">
            <v>0</v>
          </cell>
        </row>
        <row r="359">
          <cell r="I359">
            <v>0</v>
          </cell>
          <cell r="J359">
            <v>0</v>
          </cell>
        </row>
        <row r="360">
          <cell r="I360">
            <v>0</v>
          </cell>
          <cell r="J360">
            <v>0</v>
          </cell>
        </row>
        <row r="361">
          <cell r="I361">
            <v>0</v>
          </cell>
          <cell r="J361">
            <v>0</v>
          </cell>
        </row>
        <row r="362">
          <cell r="I362">
            <v>0</v>
          </cell>
          <cell r="J362">
            <v>0</v>
          </cell>
        </row>
        <row r="363">
          <cell r="I363">
            <v>0</v>
          </cell>
          <cell r="J363">
            <v>0</v>
          </cell>
        </row>
        <row r="364">
          <cell r="I364">
            <v>0</v>
          </cell>
          <cell r="J364">
            <v>0</v>
          </cell>
        </row>
        <row r="365">
          <cell r="I365">
            <v>0</v>
          </cell>
          <cell r="J365">
            <v>0</v>
          </cell>
        </row>
        <row r="366">
          <cell r="I366">
            <v>0</v>
          </cell>
          <cell r="J366">
            <v>0</v>
          </cell>
        </row>
        <row r="367">
          <cell r="I367">
            <v>0</v>
          </cell>
          <cell r="J367">
            <v>0</v>
          </cell>
        </row>
        <row r="368">
          <cell r="I368">
            <v>0</v>
          </cell>
          <cell r="J368">
            <v>0</v>
          </cell>
        </row>
        <row r="369">
          <cell r="I369">
            <v>0</v>
          </cell>
          <cell r="J369">
            <v>0</v>
          </cell>
        </row>
        <row r="370">
          <cell r="I370">
            <v>0</v>
          </cell>
          <cell r="J370">
            <v>0</v>
          </cell>
        </row>
        <row r="371">
          <cell r="I371">
            <v>0</v>
          </cell>
          <cell r="J371">
            <v>0</v>
          </cell>
        </row>
        <row r="372">
          <cell r="I372">
            <v>0</v>
          </cell>
          <cell r="J372">
            <v>0</v>
          </cell>
        </row>
        <row r="373">
          <cell r="I373">
            <v>0</v>
          </cell>
          <cell r="J373">
            <v>0</v>
          </cell>
        </row>
        <row r="374">
          <cell r="I374">
            <v>0</v>
          </cell>
          <cell r="J374">
            <v>0</v>
          </cell>
        </row>
        <row r="375">
          <cell r="I375">
            <v>0</v>
          </cell>
          <cell r="J375">
            <v>0</v>
          </cell>
        </row>
        <row r="376">
          <cell r="I376">
            <v>0</v>
          </cell>
          <cell r="J376">
            <v>0</v>
          </cell>
        </row>
        <row r="377">
          <cell r="I377">
            <v>0</v>
          </cell>
          <cell r="J377">
            <v>0</v>
          </cell>
        </row>
        <row r="378">
          <cell r="I378">
            <v>0</v>
          </cell>
          <cell r="J378">
            <v>0</v>
          </cell>
        </row>
        <row r="379">
          <cell r="I379">
            <v>0</v>
          </cell>
          <cell r="J379">
            <v>0</v>
          </cell>
        </row>
        <row r="380">
          <cell r="I380">
            <v>6250.2</v>
          </cell>
          <cell r="J380">
            <v>0</v>
          </cell>
        </row>
        <row r="381">
          <cell r="I381">
            <v>7871.67</v>
          </cell>
          <cell r="J381">
            <v>0</v>
          </cell>
        </row>
        <row r="382">
          <cell r="I382">
            <v>2496.2800000000002</v>
          </cell>
          <cell r="J382">
            <v>0</v>
          </cell>
        </row>
        <row r="383">
          <cell r="I383">
            <v>2270.83</v>
          </cell>
          <cell r="J383">
            <v>0</v>
          </cell>
        </row>
        <row r="384">
          <cell r="I384">
            <v>3305.57</v>
          </cell>
          <cell r="J384">
            <v>0</v>
          </cell>
        </row>
        <row r="385">
          <cell r="I385">
            <v>2177.44</v>
          </cell>
          <cell r="J385">
            <v>0</v>
          </cell>
        </row>
        <row r="386">
          <cell r="I386">
            <v>1848.69</v>
          </cell>
          <cell r="J386">
            <v>0</v>
          </cell>
        </row>
        <row r="387">
          <cell r="I387">
            <v>1902.67</v>
          </cell>
          <cell r="J387">
            <v>0</v>
          </cell>
        </row>
        <row r="388">
          <cell r="I388">
            <v>2056.06</v>
          </cell>
          <cell r="J388">
            <v>0</v>
          </cell>
        </row>
        <row r="389">
          <cell r="I389">
            <v>1130.58</v>
          </cell>
          <cell r="J389">
            <v>0</v>
          </cell>
        </row>
        <row r="390">
          <cell r="I390">
            <v>12739.5</v>
          </cell>
          <cell r="J390">
            <v>0</v>
          </cell>
        </row>
        <row r="391">
          <cell r="I391">
            <v>8553.52</v>
          </cell>
          <cell r="J391">
            <v>0</v>
          </cell>
        </row>
        <row r="392">
          <cell r="I392">
            <v>6832.67</v>
          </cell>
          <cell r="J392">
            <v>0</v>
          </cell>
        </row>
        <row r="393">
          <cell r="I393">
            <v>5636.07</v>
          </cell>
          <cell r="J393">
            <v>0</v>
          </cell>
        </row>
        <row r="394">
          <cell r="I394">
            <v>12087.81</v>
          </cell>
          <cell r="J394">
            <v>0</v>
          </cell>
        </row>
        <row r="395">
          <cell r="I395">
            <v>7005.6</v>
          </cell>
          <cell r="J395">
            <v>0</v>
          </cell>
        </row>
        <row r="396">
          <cell r="I396">
            <v>1007.45</v>
          </cell>
          <cell r="J396">
            <v>0</v>
          </cell>
        </row>
        <row r="397">
          <cell r="I397">
            <v>778.4</v>
          </cell>
          <cell r="J397">
            <v>0</v>
          </cell>
        </row>
        <row r="398">
          <cell r="I398">
            <v>2221.7800000000002</v>
          </cell>
          <cell r="J398">
            <v>0</v>
          </cell>
        </row>
        <row r="399">
          <cell r="I399">
            <v>2415.4299999999998</v>
          </cell>
          <cell r="J399">
            <v>0</v>
          </cell>
        </row>
        <row r="400">
          <cell r="I400">
            <v>2262.7600000000002</v>
          </cell>
          <cell r="J400">
            <v>0</v>
          </cell>
        </row>
        <row r="401">
          <cell r="I401">
            <v>558.07000000000005</v>
          </cell>
          <cell r="J401">
            <v>0</v>
          </cell>
        </row>
        <row r="402">
          <cell r="I402">
            <v>3995.33</v>
          </cell>
          <cell r="J402">
            <v>0</v>
          </cell>
        </row>
        <row r="403">
          <cell r="I403">
            <v>5532.53</v>
          </cell>
          <cell r="J403">
            <v>0</v>
          </cell>
        </row>
        <row r="404">
          <cell r="I404">
            <v>1733.55</v>
          </cell>
          <cell r="J404">
            <v>0</v>
          </cell>
        </row>
        <row r="405">
          <cell r="I405">
            <v>0</v>
          </cell>
          <cell r="J405">
            <v>0</v>
          </cell>
        </row>
        <row r="406">
          <cell r="I406">
            <v>2501.5700000000002</v>
          </cell>
          <cell r="J406">
            <v>0</v>
          </cell>
        </row>
        <row r="407">
          <cell r="I407">
            <v>0</v>
          </cell>
          <cell r="J407">
            <v>0</v>
          </cell>
        </row>
        <row r="408">
          <cell r="I408">
            <v>0</v>
          </cell>
          <cell r="J408">
            <v>0</v>
          </cell>
        </row>
        <row r="409">
          <cell r="I409">
            <v>3420.79</v>
          </cell>
          <cell r="J409">
            <v>0</v>
          </cell>
        </row>
        <row r="410">
          <cell r="I410">
            <v>7127.83</v>
          </cell>
          <cell r="J410">
            <v>0</v>
          </cell>
        </row>
        <row r="411">
          <cell r="I411">
            <v>3454.98</v>
          </cell>
          <cell r="J411">
            <v>0</v>
          </cell>
        </row>
        <row r="412">
          <cell r="I412">
            <v>6480.48</v>
          </cell>
          <cell r="J412">
            <v>0</v>
          </cell>
        </row>
        <row r="413">
          <cell r="I413">
            <v>1256.28</v>
          </cell>
          <cell r="J413">
            <v>0</v>
          </cell>
        </row>
        <row r="414">
          <cell r="I414">
            <v>1077.3900000000001</v>
          </cell>
          <cell r="J414">
            <v>0</v>
          </cell>
        </row>
        <row r="415">
          <cell r="I415">
            <v>773.4</v>
          </cell>
          <cell r="J415">
            <v>0</v>
          </cell>
        </row>
        <row r="416">
          <cell r="I416">
            <v>366.5</v>
          </cell>
          <cell r="J416">
            <v>0</v>
          </cell>
        </row>
        <row r="417">
          <cell r="I417">
            <v>3337.91</v>
          </cell>
          <cell r="J417">
            <v>0</v>
          </cell>
        </row>
        <row r="418">
          <cell r="I418">
            <v>1610.92</v>
          </cell>
          <cell r="J418">
            <v>0</v>
          </cell>
        </row>
        <row r="419">
          <cell r="I419">
            <v>2485.34</v>
          </cell>
          <cell r="J419">
            <v>0</v>
          </cell>
        </row>
        <row r="420">
          <cell r="I420">
            <v>3291.12</v>
          </cell>
          <cell r="J420">
            <v>0</v>
          </cell>
        </row>
        <row r="421">
          <cell r="I421">
            <v>2765.91</v>
          </cell>
          <cell r="J421">
            <v>0</v>
          </cell>
        </row>
        <row r="422">
          <cell r="I422">
            <v>3694.62</v>
          </cell>
          <cell r="J422">
            <v>0</v>
          </cell>
        </row>
        <row r="423">
          <cell r="I423">
            <v>7259.95</v>
          </cell>
          <cell r="J423">
            <v>0</v>
          </cell>
        </row>
        <row r="424">
          <cell r="I424">
            <v>1759.68</v>
          </cell>
          <cell r="J424">
            <v>0</v>
          </cell>
        </row>
        <row r="425">
          <cell r="I425">
            <v>607.41</v>
          </cell>
          <cell r="J425">
            <v>0</v>
          </cell>
        </row>
        <row r="426">
          <cell r="I426">
            <v>560.98</v>
          </cell>
          <cell r="J426">
            <v>0</v>
          </cell>
        </row>
        <row r="427">
          <cell r="I427">
            <v>805.61</v>
          </cell>
          <cell r="J427">
            <v>0</v>
          </cell>
        </row>
        <row r="428">
          <cell r="I428">
            <v>504</v>
          </cell>
          <cell r="J428">
            <v>0</v>
          </cell>
        </row>
        <row r="429">
          <cell r="I429">
            <v>507.42</v>
          </cell>
          <cell r="J429">
            <v>0</v>
          </cell>
        </row>
        <row r="430">
          <cell r="I430">
            <v>503.57</v>
          </cell>
          <cell r="J430">
            <v>0</v>
          </cell>
        </row>
        <row r="431">
          <cell r="I431">
            <v>564.41</v>
          </cell>
          <cell r="J431">
            <v>0</v>
          </cell>
        </row>
        <row r="432">
          <cell r="I432">
            <v>301.99</v>
          </cell>
          <cell r="J432">
            <v>0</v>
          </cell>
        </row>
        <row r="433">
          <cell r="I433">
            <v>3346.05</v>
          </cell>
          <cell r="J433">
            <v>0</v>
          </cell>
        </row>
        <row r="434">
          <cell r="I434">
            <v>2218.12</v>
          </cell>
          <cell r="J434">
            <v>0</v>
          </cell>
        </row>
        <row r="435">
          <cell r="I435">
            <v>1806.32</v>
          </cell>
          <cell r="J435">
            <v>0</v>
          </cell>
        </row>
        <row r="436">
          <cell r="I436">
            <v>1519.9</v>
          </cell>
          <cell r="J436">
            <v>0</v>
          </cell>
        </row>
        <row r="437">
          <cell r="I437">
            <v>3104.5</v>
          </cell>
          <cell r="J437">
            <v>0</v>
          </cell>
        </row>
        <row r="438">
          <cell r="I438">
            <v>2170.15</v>
          </cell>
          <cell r="J438">
            <v>0</v>
          </cell>
        </row>
        <row r="439">
          <cell r="I439">
            <v>0</v>
          </cell>
          <cell r="J439">
            <v>0</v>
          </cell>
        </row>
        <row r="440">
          <cell r="I440">
            <v>233.33</v>
          </cell>
          <cell r="J440">
            <v>0</v>
          </cell>
        </row>
        <row r="441">
          <cell r="I441">
            <v>628.5</v>
          </cell>
          <cell r="J441">
            <v>0</v>
          </cell>
        </row>
        <row r="442">
          <cell r="I442">
            <v>655.79</v>
          </cell>
          <cell r="J442">
            <v>0</v>
          </cell>
        </row>
        <row r="443">
          <cell r="I443">
            <v>606.03</v>
          </cell>
          <cell r="J443">
            <v>0</v>
          </cell>
        </row>
        <row r="444">
          <cell r="I444">
            <v>165.15</v>
          </cell>
          <cell r="J444">
            <v>0</v>
          </cell>
        </row>
        <row r="445">
          <cell r="I445">
            <v>1085.69</v>
          </cell>
          <cell r="J445">
            <v>0</v>
          </cell>
        </row>
        <row r="446">
          <cell r="I446">
            <v>1126.97</v>
          </cell>
          <cell r="J446">
            <v>0</v>
          </cell>
        </row>
        <row r="447">
          <cell r="I447">
            <v>492.63</v>
          </cell>
          <cell r="J447">
            <v>0</v>
          </cell>
        </row>
        <row r="448">
          <cell r="I448">
            <v>0</v>
          </cell>
          <cell r="J448">
            <v>0</v>
          </cell>
        </row>
        <row r="449">
          <cell r="I449">
            <v>649.74</v>
          </cell>
          <cell r="J449">
            <v>0</v>
          </cell>
        </row>
        <row r="450">
          <cell r="I450">
            <v>6767.75</v>
          </cell>
          <cell r="J450">
            <v>0</v>
          </cell>
        </row>
        <row r="451">
          <cell r="I451">
            <v>2127.17</v>
          </cell>
          <cell r="J451">
            <v>0</v>
          </cell>
        </row>
        <row r="452">
          <cell r="I452">
            <v>959.35</v>
          </cell>
          <cell r="J452">
            <v>0</v>
          </cell>
        </row>
        <row r="453">
          <cell r="I453">
            <v>13535.6</v>
          </cell>
          <cell r="J453">
            <v>0</v>
          </cell>
        </row>
        <row r="454">
          <cell r="I454">
            <v>376.58</v>
          </cell>
          <cell r="J454">
            <v>0</v>
          </cell>
        </row>
        <row r="455">
          <cell r="I455">
            <v>0</v>
          </cell>
          <cell r="J455">
            <v>0</v>
          </cell>
        </row>
        <row r="456">
          <cell r="I456">
            <v>231.83</v>
          </cell>
          <cell r="J456">
            <v>0</v>
          </cell>
        </row>
        <row r="457">
          <cell r="I457">
            <v>108.8</v>
          </cell>
          <cell r="J457">
            <v>0</v>
          </cell>
        </row>
        <row r="458">
          <cell r="I458">
            <v>3563.1</v>
          </cell>
          <cell r="J458">
            <v>0</v>
          </cell>
        </row>
        <row r="459">
          <cell r="I459">
            <v>414.17</v>
          </cell>
          <cell r="J459">
            <v>0</v>
          </cell>
        </row>
        <row r="460">
          <cell r="I460">
            <v>814.37</v>
          </cell>
          <cell r="J460">
            <v>0</v>
          </cell>
        </row>
        <row r="461">
          <cell r="I461">
            <v>980.36</v>
          </cell>
          <cell r="J461">
            <v>0</v>
          </cell>
        </row>
        <row r="462">
          <cell r="I462">
            <v>716.82</v>
          </cell>
          <cell r="J462">
            <v>0</v>
          </cell>
        </row>
        <row r="463">
          <cell r="I463">
            <v>844.7</v>
          </cell>
          <cell r="J463">
            <v>0</v>
          </cell>
        </row>
        <row r="464">
          <cell r="I464">
            <v>0</v>
          </cell>
          <cell r="J464">
            <v>0</v>
          </cell>
        </row>
        <row r="465">
          <cell r="I465">
            <v>0</v>
          </cell>
          <cell r="J465">
            <v>0</v>
          </cell>
        </row>
        <row r="466">
          <cell r="I466">
            <v>0</v>
          </cell>
          <cell r="J466">
            <v>0</v>
          </cell>
        </row>
        <row r="467">
          <cell r="I467">
            <v>0</v>
          </cell>
          <cell r="J467">
            <v>0</v>
          </cell>
        </row>
        <row r="468">
          <cell r="I468">
            <v>31834.21</v>
          </cell>
          <cell r="J468">
            <v>29710.720000000001</v>
          </cell>
        </row>
        <row r="469">
          <cell r="I469">
            <v>10447.120000000001</v>
          </cell>
          <cell r="J469">
            <v>7490.81</v>
          </cell>
        </row>
        <row r="470">
          <cell r="I470">
            <v>7040.4</v>
          </cell>
          <cell r="J470">
            <v>5133.09</v>
          </cell>
        </row>
        <row r="471">
          <cell r="I471">
            <v>2811.84</v>
          </cell>
          <cell r="J471">
            <v>1109.8399999999999</v>
          </cell>
        </row>
        <row r="472">
          <cell r="I472">
            <v>4024.61</v>
          </cell>
          <cell r="J472">
            <v>1972.59</v>
          </cell>
        </row>
        <row r="473">
          <cell r="I473">
            <v>3344.25</v>
          </cell>
          <cell r="J473">
            <v>2352.08</v>
          </cell>
        </row>
        <row r="474">
          <cell r="I474">
            <v>4541.2700000000004</v>
          </cell>
          <cell r="J474">
            <v>3785.37</v>
          </cell>
        </row>
        <row r="475">
          <cell r="I475">
            <v>2219.89</v>
          </cell>
          <cell r="J475">
            <v>1490.58</v>
          </cell>
        </row>
        <row r="476">
          <cell r="I476">
            <v>4311.2</v>
          </cell>
          <cell r="J476">
            <v>3483.64</v>
          </cell>
        </row>
        <row r="477">
          <cell r="I477">
            <v>8633.5300000000007</v>
          </cell>
          <cell r="J477">
            <v>8230.86</v>
          </cell>
        </row>
        <row r="478">
          <cell r="I478">
            <v>15684.34</v>
          </cell>
          <cell r="J478">
            <v>11426.06</v>
          </cell>
        </row>
        <row r="479">
          <cell r="I479">
            <v>14574.63</v>
          </cell>
          <cell r="J479">
            <v>9787.2199999999993</v>
          </cell>
        </row>
        <row r="480">
          <cell r="I480">
            <v>6480.22</v>
          </cell>
          <cell r="J480">
            <v>8064.69</v>
          </cell>
        </row>
        <row r="481">
          <cell r="I481">
            <v>5463.8</v>
          </cell>
          <cell r="J481">
            <v>2438.98</v>
          </cell>
        </row>
        <row r="482">
          <cell r="I482">
            <v>8755.4699999999993</v>
          </cell>
          <cell r="J482">
            <v>5147.3</v>
          </cell>
        </row>
        <row r="483">
          <cell r="I483">
            <v>8586.16</v>
          </cell>
          <cell r="J483">
            <v>4725.55</v>
          </cell>
        </row>
        <row r="484">
          <cell r="I484">
            <v>402.66</v>
          </cell>
          <cell r="J484">
            <v>0</v>
          </cell>
        </row>
        <row r="485">
          <cell r="I485">
            <v>311.11</v>
          </cell>
          <cell r="J485">
            <v>0</v>
          </cell>
        </row>
        <row r="486">
          <cell r="I486">
            <v>891.98</v>
          </cell>
          <cell r="J486">
            <v>0</v>
          </cell>
        </row>
        <row r="487">
          <cell r="I487">
            <v>2237.91</v>
          </cell>
          <cell r="J487">
            <v>1296.19</v>
          </cell>
        </row>
        <row r="488">
          <cell r="I488">
            <v>5634.95</v>
          </cell>
          <cell r="J488">
            <v>4789.0600000000004</v>
          </cell>
        </row>
        <row r="489">
          <cell r="I489">
            <v>223.04</v>
          </cell>
          <cell r="J489">
            <v>0</v>
          </cell>
        </row>
        <row r="490">
          <cell r="I490">
            <v>5386.72</v>
          </cell>
          <cell r="J490">
            <v>3934.92</v>
          </cell>
        </row>
        <row r="491">
          <cell r="I491">
            <v>20178.04</v>
          </cell>
          <cell r="J491">
            <v>21936.03</v>
          </cell>
        </row>
        <row r="492">
          <cell r="I492">
            <v>692.87</v>
          </cell>
          <cell r="J492">
            <v>0</v>
          </cell>
        </row>
        <row r="493">
          <cell r="I493">
            <v>0</v>
          </cell>
          <cell r="J493">
            <v>0</v>
          </cell>
        </row>
        <row r="494">
          <cell r="I494">
            <v>12243.83</v>
          </cell>
          <cell r="J494">
            <v>9796.18</v>
          </cell>
        </row>
        <row r="495">
          <cell r="I495">
            <v>1367.23</v>
          </cell>
          <cell r="J495">
            <v>0</v>
          </cell>
        </row>
        <row r="496">
          <cell r="I496">
            <v>3559.24</v>
          </cell>
          <cell r="J496">
            <v>710.38</v>
          </cell>
        </row>
        <row r="497">
          <cell r="I497">
            <v>15637.37</v>
          </cell>
          <cell r="J497">
            <v>14346.69</v>
          </cell>
        </row>
        <row r="498">
          <cell r="I498">
            <v>2126.81</v>
          </cell>
          <cell r="J498">
            <v>0</v>
          </cell>
        </row>
        <row r="499">
          <cell r="I499">
            <v>502.1</v>
          </cell>
          <cell r="J499">
            <v>0</v>
          </cell>
        </row>
        <row r="500">
          <cell r="I500">
            <v>7381.89</v>
          </cell>
          <cell r="J500">
            <v>6643.69</v>
          </cell>
        </row>
        <row r="501">
          <cell r="I501">
            <v>309.12</v>
          </cell>
          <cell r="J501">
            <v>0</v>
          </cell>
        </row>
        <row r="502">
          <cell r="I502">
            <v>146.5</v>
          </cell>
          <cell r="J502">
            <v>0</v>
          </cell>
        </row>
        <row r="503">
          <cell r="I503">
            <v>65063</v>
          </cell>
          <cell r="J503">
            <v>65715.759999999995</v>
          </cell>
        </row>
        <row r="504">
          <cell r="I504">
            <v>3517.93</v>
          </cell>
          <cell r="J504">
            <v>2929.66</v>
          </cell>
        </row>
        <row r="505">
          <cell r="I505">
            <v>3943.34</v>
          </cell>
          <cell r="J505">
            <v>0</v>
          </cell>
        </row>
        <row r="506">
          <cell r="I506">
            <v>19772.169999999998</v>
          </cell>
          <cell r="J506">
            <v>22219.27</v>
          </cell>
        </row>
        <row r="507">
          <cell r="I507">
            <v>24996.93</v>
          </cell>
          <cell r="J507">
            <v>25736.880000000001</v>
          </cell>
        </row>
        <row r="508">
          <cell r="I508">
            <v>5661.5</v>
          </cell>
          <cell r="J508">
            <v>1953.44</v>
          </cell>
        </row>
        <row r="509">
          <cell r="I509">
            <v>570.14</v>
          </cell>
          <cell r="J509">
            <v>0</v>
          </cell>
        </row>
        <row r="510">
          <cell r="I510">
            <v>793.65</v>
          </cell>
          <cell r="J510">
            <v>0</v>
          </cell>
        </row>
        <row r="511">
          <cell r="I511">
            <v>241.46</v>
          </cell>
          <cell r="J511">
            <v>0</v>
          </cell>
        </row>
        <row r="512">
          <cell r="I512">
            <v>237.57</v>
          </cell>
          <cell r="J512">
            <v>0</v>
          </cell>
        </row>
        <row r="513">
          <cell r="I513">
            <v>335.91</v>
          </cell>
          <cell r="J513">
            <v>0</v>
          </cell>
        </row>
        <row r="514">
          <cell r="I514">
            <v>216.47</v>
          </cell>
          <cell r="J514">
            <v>0</v>
          </cell>
        </row>
        <row r="515">
          <cell r="I515">
            <v>202.91</v>
          </cell>
          <cell r="J515">
            <v>0</v>
          </cell>
        </row>
        <row r="516">
          <cell r="I516">
            <v>195.78</v>
          </cell>
          <cell r="J516">
            <v>0</v>
          </cell>
        </row>
        <row r="517">
          <cell r="I517">
            <v>222.14</v>
          </cell>
          <cell r="J517">
            <v>0</v>
          </cell>
        </row>
        <row r="518">
          <cell r="I518">
            <v>108.1</v>
          </cell>
          <cell r="J518">
            <v>0</v>
          </cell>
        </row>
        <row r="519">
          <cell r="I519">
            <v>1378.66</v>
          </cell>
          <cell r="J519">
            <v>0</v>
          </cell>
        </row>
        <row r="520">
          <cell r="I520">
            <v>875.07</v>
          </cell>
          <cell r="J520">
            <v>0</v>
          </cell>
        </row>
        <row r="521">
          <cell r="I521">
            <v>678.68</v>
          </cell>
          <cell r="J521">
            <v>0</v>
          </cell>
        </row>
        <row r="522">
          <cell r="I522">
            <v>590.86</v>
          </cell>
          <cell r="J522">
            <v>0</v>
          </cell>
        </row>
        <row r="523">
          <cell r="I523">
            <v>1251.53</v>
          </cell>
          <cell r="J523">
            <v>0</v>
          </cell>
        </row>
        <row r="524">
          <cell r="I524">
            <v>707.27</v>
          </cell>
          <cell r="J524">
            <v>0</v>
          </cell>
        </row>
        <row r="525">
          <cell r="I525">
            <v>108.1</v>
          </cell>
          <cell r="J525">
            <v>0</v>
          </cell>
        </row>
        <row r="526">
          <cell r="I526">
            <v>83.52</v>
          </cell>
          <cell r="J526">
            <v>0</v>
          </cell>
        </row>
        <row r="527">
          <cell r="I527">
            <v>238.33</v>
          </cell>
          <cell r="J527">
            <v>0</v>
          </cell>
        </row>
        <row r="528">
          <cell r="I528">
            <v>252.72</v>
          </cell>
          <cell r="J528">
            <v>0</v>
          </cell>
        </row>
        <row r="529">
          <cell r="I529">
            <v>226.96</v>
          </cell>
          <cell r="J529">
            <v>0</v>
          </cell>
        </row>
        <row r="530">
          <cell r="I530">
            <v>59.87</v>
          </cell>
          <cell r="J530">
            <v>0</v>
          </cell>
        </row>
        <row r="531">
          <cell r="I531">
            <v>413.99</v>
          </cell>
          <cell r="J531">
            <v>0</v>
          </cell>
        </row>
        <row r="532">
          <cell r="I532">
            <v>520.51</v>
          </cell>
          <cell r="J532">
            <v>0</v>
          </cell>
        </row>
        <row r="533">
          <cell r="I533">
            <v>186</v>
          </cell>
          <cell r="J533">
            <v>0</v>
          </cell>
        </row>
        <row r="534">
          <cell r="I534">
            <v>0</v>
          </cell>
          <cell r="J534">
            <v>0</v>
          </cell>
        </row>
        <row r="535">
          <cell r="I535">
            <v>249.81</v>
          </cell>
          <cell r="J535">
            <v>0</v>
          </cell>
        </row>
        <row r="536">
          <cell r="I536">
            <v>367.09</v>
          </cell>
          <cell r="J536">
            <v>0</v>
          </cell>
        </row>
        <row r="537">
          <cell r="I537">
            <v>764.85</v>
          </cell>
          <cell r="J537">
            <v>0</v>
          </cell>
        </row>
        <row r="538">
          <cell r="I538">
            <v>346.51</v>
          </cell>
          <cell r="J538">
            <v>0</v>
          </cell>
        </row>
        <row r="539">
          <cell r="I539">
            <v>571.03</v>
          </cell>
          <cell r="J539">
            <v>0</v>
          </cell>
        </row>
        <row r="540">
          <cell r="I540">
            <v>134.80000000000001</v>
          </cell>
          <cell r="J540">
            <v>0</v>
          </cell>
        </row>
        <row r="541">
          <cell r="I541">
            <v>0</v>
          </cell>
          <cell r="J541">
            <v>0</v>
          </cell>
        </row>
        <row r="542">
          <cell r="I542">
            <v>82.98</v>
          </cell>
          <cell r="J542">
            <v>0</v>
          </cell>
        </row>
        <row r="543">
          <cell r="I543">
            <v>39.32</v>
          </cell>
          <cell r="J543">
            <v>0</v>
          </cell>
        </row>
        <row r="544">
          <cell r="I544">
            <v>287.29000000000002</v>
          </cell>
          <cell r="J544">
            <v>0</v>
          </cell>
        </row>
        <row r="545">
          <cell r="I545">
            <v>157.93</v>
          </cell>
          <cell r="J545">
            <v>0</v>
          </cell>
        </row>
        <row r="546">
          <cell r="I546">
            <v>254.31</v>
          </cell>
          <cell r="J546">
            <v>0</v>
          </cell>
        </row>
        <row r="547">
          <cell r="I547">
            <v>353.14</v>
          </cell>
          <cell r="J547">
            <v>0</v>
          </cell>
        </row>
        <row r="548">
          <cell r="I548">
            <v>268.74</v>
          </cell>
          <cell r="J548">
            <v>0</v>
          </cell>
        </row>
        <row r="549">
          <cell r="I549">
            <v>294.8</v>
          </cell>
          <cell r="J549">
            <v>0</v>
          </cell>
        </row>
        <row r="550">
          <cell r="I550">
            <v>0</v>
          </cell>
          <cell r="J550">
            <v>5742.22</v>
          </cell>
        </row>
        <row r="551">
          <cell r="I551">
            <v>0</v>
          </cell>
          <cell r="J551">
            <v>892.23</v>
          </cell>
        </row>
        <row r="552">
          <cell r="I552">
            <v>0</v>
          </cell>
          <cell r="J552">
            <v>812.11</v>
          </cell>
        </row>
        <row r="553">
          <cell r="I553">
            <v>0</v>
          </cell>
          <cell r="J553">
            <v>51.29</v>
          </cell>
        </row>
        <row r="554">
          <cell r="I554">
            <v>0</v>
          </cell>
          <cell r="J554">
            <v>8.1</v>
          </cell>
        </row>
        <row r="555">
          <cell r="I555">
            <v>0</v>
          </cell>
          <cell r="J555">
            <v>105.4</v>
          </cell>
        </row>
        <row r="556">
          <cell r="I556">
            <v>0</v>
          </cell>
          <cell r="J556">
            <v>543.38</v>
          </cell>
        </row>
        <row r="557">
          <cell r="I557">
            <v>0</v>
          </cell>
          <cell r="J557">
            <v>148.52000000000001</v>
          </cell>
        </row>
        <row r="558">
          <cell r="I558">
            <v>0</v>
          </cell>
          <cell r="J558">
            <v>502.28</v>
          </cell>
        </row>
        <row r="559">
          <cell r="I559">
            <v>0</v>
          </cell>
          <cell r="J559">
            <v>1585.64</v>
          </cell>
        </row>
        <row r="560">
          <cell r="I560">
            <v>0</v>
          </cell>
          <cell r="J560">
            <v>1899.43</v>
          </cell>
        </row>
        <row r="561">
          <cell r="I561">
            <v>0</v>
          </cell>
          <cell r="J561">
            <v>578.29999999999995</v>
          </cell>
        </row>
        <row r="562">
          <cell r="I562">
            <v>0</v>
          </cell>
          <cell r="J562">
            <v>1676.87</v>
          </cell>
        </row>
        <row r="563">
          <cell r="I563">
            <v>8.34</v>
          </cell>
          <cell r="J563">
            <v>0</v>
          </cell>
        </row>
        <row r="564">
          <cell r="I564">
            <v>0</v>
          </cell>
          <cell r="J564">
            <v>249.63</v>
          </cell>
        </row>
        <row r="565">
          <cell r="I565">
            <v>188.17</v>
          </cell>
          <cell r="J565">
            <v>0</v>
          </cell>
        </row>
        <row r="566">
          <cell r="I566">
            <v>144.15</v>
          </cell>
          <cell r="J566">
            <v>0</v>
          </cell>
        </row>
        <row r="567">
          <cell r="I567">
            <v>111.38</v>
          </cell>
          <cell r="J567">
            <v>0</v>
          </cell>
        </row>
        <row r="568">
          <cell r="I568">
            <v>319.27999999999997</v>
          </cell>
          <cell r="J568">
            <v>0</v>
          </cell>
        </row>
        <row r="569">
          <cell r="I569">
            <v>0</v>
          </cell>
          <cell r="J569">
            <v>75.84</v>
          </cell>
        </row>
        <row r="570">
          <cell r="I570">
            <v>0</v>
          </cell>
          <cell r="J570">
            <v>739.64</v>
          </cell>
        </row>
        <row r="571">
          <cell r="I571">
            <v>79.86</v>
          </cell>
          <cell r="J571">
            <v>0</v>
          </cell>
        </row>
        <row r="572">
          <cell r="I572">
            <v>0</v>
          </cell>
          <cell r="J572">
            <v>239</v>
          </cell>
        </row>
        <row r="573">
          <cell r="I573">
            <v>0</v>
          </cell>
          <cell r="J573">
            <v>3743.2</v>
          </cell>
        </row>
        <row r="574">
          <cell r="I574">
            <v>248.04</v>
          </cell>
          <cell r="J574">
            <v>0</v>
          </cell>
        </row>
        <row r="575">
          <cell r="I575">
            <v>0</v>
          </cell>
          <cell r="J575">
            <v>0</v>
          </cell>
        </row>
        <row r="576">
          <cell r="I576">
            <v>0</v>
          </cell>
          <cell r="J576">
            <v>1761.4</v>
          </cell>
        </row>
        <row r="577">
          <cell r="I577">
            <v>489.47</v>
          </cell>
          <cell r="J577">
            <v>0</v>
          </cell>
        </row>
        <row r="578">
          <cell r="I578">
            <v>1019.88</v>
          </cell>
          <cell r="J578">
            <v>0</v>
          </cell>
        </row>
        <row r="579">
          <cell r="I579">
            <v>0</v>
          </cell>
          <cell r="J579">
            <v>2709.21</v>
          </cell>
        </row>
        <row r="580">
          <cell r="I580">
            <v>761.39</v>
          </cell>
          <cell r="J580">
            <v>0</v>
          </cell>
        </row>
        <row r="581">
          <cell r="I581">
            <v>179.74</v>
          </cell>
          <cell r="J581">
            <v>0</v>
          </cell>
        </row>
        <row r="582">
          <cell r="I582">
            <v>0</v>
          </cell>
          <cell r="J582">
            <v>2378.4299999999998</v>
          </cell>
        </row>
        <row r="583">
          <cell r="I583">
            <v>110.66</v>
          </cell>
          <cell r="J583">
            <v>0</v>
          </cell>
        </row>
        <row r="584">
          <cell r="I584">
            <v>52.45</v>
          </cell>
          <cell r="J584">
            <v>0</v>
          </cell>
        </row>
        <row r="585">
          <cell r="I585">
            <v>0</v>
          </cell>
          <cell r="J585">
            <v>20055.29</v>
          </cell>
        </row>
        <row r="586">
          <cell r="I586">
            <v>0</v>
          </cell>
          <cell r="J586">
            <v>461.58</v>
          </cell>
        </row>
        <row r="587">
          <cell r="I587">
            <v>339.14</v>
          </cell>
          <cell r="J587">
            <v>0</v>
          </cell>
        </row>
        <row r="588">
          <cell r="I588">
            <v>6736.4</v>
          </cell>
          <cell r="J588">
            <v>0</v>
          </cell>
        </row>
        <row r="589">
          <cell r="I589">
            <v>5329.47</v>
          </cell>
          <cell r="J589">
            <v>0</v>
          </cell>
        </row>
        <row r="590">
          <cell r="I590">
            <v>1277.7</v>
          </cell>
          <cell r="J590">
            <v>0</v>
          </cell>
        </row>
        <row r="591">
          <cell r="I591">
            <v>1592.61</v>
          </cell>
          <cell r="J591">
            <v>0</v>
          </cell>
        </row>
        <row r="592">
          <cell r="I592">
            <v>2217.27</v>
          </cell>
          <cell r="J592">
            <v>0</v>
          </cell>
        </row>
        <row r="593">
          <cell r="I593">
            <v>674.79</v>
          </cell>
          <cell r="J593">
            <v>0</v>
          </cell>
        </row>
        <row r="594">
          <cell r="I594">
            <v>663.83</v>
          </cell>
          <cell r="J594">
            <v>0</v>
          </cell>
        </row>
        <row r="595">
          <cell r="I595">
            <v>938.63</v>
          </cell>
          <cell r="J595">
            <v>0</v>
          </cell>
        </row>
        <row r="596">
          <cell r="I596">
            <v>604.89</v>
          </cell>
          <cell r="J596">
            <v>0</v>
          </cell>
        </row>
        <row r="597">
          <cell r="I597">
            <v>567</v>
          </cell>
          <cell r="J597">
            <v>0</v>
          </cell>
        </row>
        <row r="598">
          <cell r="I598">
            <v>547.02</v>
          </cell>
          <cell r="J598">
            <v>0</v>
          </cell>
        </row>
        <row r="599">
          <cell r="I599">
            <v>620.74</v>
          </cell>
          <cell r="J599">
            <v>0</v>
          </cell>
        </row>
        <row r="600">
          <cell r="I600">
            <v>301.99</v>
          </cell>
          <cell r="J600">
            <v>0</v>
          </cell>
        </row>
        <row r="601">
          <cell r="I601">
            <v>4019.56</v>
          </cell>
          <cell r="J601">
            <v>0</v>
          </cell>
        </row>
        <row r="602">
          <cell r="I602">
            <v>2445.4699999999998</v>
          </cell>
          <cell r="J602">
            <v>0</v>
          </cell>
        </row>
        <row r="603">
          <cell r="I603">
            <v>1896.69</v>
          </cell>
          <cell r="J603">
            <v>0</v>
          </cell>
        </row>
        <row r="604">
          <cell r="I604">
            <v>1651.2</v>
          </cell>
          <cell r="J604">
            <v>0</v>
          </cell>
        </row>
        <row r="605">
          <cell r="I605">
            <v>3540.45</v>
          </cell>
          <cell r="J605">
            <v>0</v>
          </cell>
        </row>
        <row r="606">
          <cell r="I606">
            <v>1976.71</v>
          </cell>
          <cell r="J606">
            <v>0</v>
          </cell>
        </row>
        <row r="607">
          <cell r="I607">
            <v>301.99</v>
          </cell>
          <cell r="J607">
            <v>0</v>
          </cell>
        </row>
        <row r="608">
          <cell r="I608">
            <v>233.33</v>
          </cell>
          <cell r="J608">
            <v>0</v>
          </cell>
        </row>
        <row r="609">
          <cell r="I609">
            <v>665.99</v>
          </cell>
          <cell r="J609">
            <v>0</v>
          </cell>
        </row>
        <row r="610">
          <cell r="I610">
            <v>706.31</v>
          </cell>
          <cell r="J610">
            <v>0</v>
          </cell>
        </row>
        <row r="611">
          <cell r="I611">
            <v>634.29</v>
          </cell>
          <cell r="J611">
            <v>0</v>
          </cell>
        </row>
        <row r="612">
          <cell r="I612">
            <v>167.29</v>
          </cell>
          <cell r="J612">
            <v>0</v>
          </cell>
        </row>
        <row r="613">
          <cell r="I613">
            <v>1157.01</v>
          </cell>
          <cell r="J613">
            <v>0</v>
          </cell>
        </row>
        <row r="614">
          <cell r="I614">
            <v>1454.23</v>
          </cell>
          <cell r="J614">
            <v>0</v>
          </cell>
        </row>
        <row r="615">
          <cell r="I615">
            <v>519.64</v>
          </cell>
          <cell r="J615">
            <v>0</v>
          </cell>
        </row>
        <row r="616">
          <cell r="I616">
            <v>0</v>
          </cell>
          <cell r="J616">
            <v>0</v>
          </cell>
        </row>
        <row r="617">
          <cell r="I617">
            <v>697.94</v>
          </cell>
          <cell r="J617">
            <v>0</v>
          </cell>
        </row>
        <row r="618">
          <cell r="I618">
            <v>1025.4100000000001</v>
          </cell>
          <cell r="J618">
            <v>0</v>
          </cell>
        </row>
        <row r="619">
          <cell r="I619">
            <v>2136.63</v>
          </cell>
          <cell r="J619">
            <v>0</v>
          </cell>
        </row>
        <row r="620">
          <cell r="I620">
            <v>967.98</v>
          </cell>
          <cell r="J620">
            <v>0</v>
          </cell>
        </row>
        <row r="621">
          <cell r="I621">
            <v>1595.11</v>
          </cell>
          <cell r="J621">
            <v>0</v>
          </cell>
        </row>
        <row r="622">
          <cell r="I622">
            <v>376.58</v>
          </cell>
          <cell r="J622">
            <v>0</v>
          </cell>
        </row>
        <row r="623">
          <cell r="I623">
            <v>553.64</v>
          </cell>
          <cell r="J623">
            <v>0</v>
          </cell>
        </row>
        <row r="624">
          <cell r="I624">
            <v>231.83</v>
          </cell>
          <cell r="J624">
            <v>0</v>
          </cell>
        </row>
        <row r="625">
          <cell r="I625">
            <v>109.86</v>
          </cell>
          <cell r="J625">
            <v>0</v>
          </cell>
        </row>
        <row r="626">
          <cell r="I626">
            <v>802.5</v>
          </cell>
          <cell r="J626">
            <v>0</v>
          </cell>
        </row>
        <row r="627">
          <cell r="I627">
            <v>441.21</v>
          </cell>
          <cell r="J627">
            <v>0</v>
          </cell>
        </row>
        <row r="628">
          <cell r="I628">
            <v>960.16</v>
          </cell>
          <cell r="J628">
            <v>0</v>
          </cell>
        </row>
        <row r="629">
          <cell r="I629">
            <v>986.54</v>
          </cell>
          <cell r="J629">
            <v>0</v>
          </cell>
        </row>
        <row r="630">
          <cell r="I630">
            <v>750.79</v>
          </cell>
          <cell r="J630">
            <v>0</v>
          </cell>
        </row>
        <row r="631">
          <cell r="I631">
            <v>823.69</v>
          </cell>
          <cell r="J631">
            <v>0</v>
          </cell>
        </row>
        <row r="632">
          <cell r="I632">
            <v>0</v>
          </cell>
          <cell r="J632">
            <v>0</v>
          </cell>
        </row>
        <row r="633">
          <cell r="I633">
            <v>0</v>
          </cell>
          <cell r="J633">
            <v>0</v>
          </cell>
        </row>
        <row r="634">
          <cell r="I634">
            <v>0</v>
          </cell>
          <cell r="J634">
            <v>0</v>
          </cell>
        </row>
        <row r="635">
          <cell r="I635">
            <v>0</v>
          </cell>
          <cell r="J635">
            <v>0</v>
          </cell>
        </row>
        <row r="636">
          <cell r="I636">
            <v>0</v>
          </cell>
          <cell r="J636">
            <v>0</v>
          </cell>
        </row>
        <row r="637">
          <cell r="I637">
            <v>0</v>
          </cell>
          <cell r="J637">
            <v>0</v>
          </cell>
        </row>
        <row r="638">
          <cell r="I638">
            <v>1626.34</v>
          </cell>
          <cell r="J638">
            <v>393.9</v>
          </cell>
        </row>
        <row r="639">
          <cell r="I639">
            <v>504.9</v>
          </cell>
          <cell r="J639">
            <v>160.61000000000001</v>
          </cell>
        </row>
        <row r="640">
          <cell r="I640">
            <v>469.33</v>
          </cell>
          <cell r="J640">
            <v>195.4</v>
          </cell>
        </row>
        <row r="641">
          <cell r="I641">
            <v>508.47</v>
          </cell>
          <cell r="J641">
            <v>129.69999999999999</v>
          </cell>
        </row>
        <row r="642">
          <cell r="I642">
            <v>1925</v>
          </cell>
          <cell r="J642">
            <v>215.15</v>
          </cell>
        </row>
        <row r="643">
          <cell r="I643">
            <v>510.39</v>
          </cell>
          <cell r="J643">
            <v>39.85</v>
          </cell>
        </row>
        <row r="644">
          <cell r="I644">
            <v>0</v>
          </cell>
          <cell r="J644">
            <v>0</v>
          </cell>
        </row>
        <row r="645">
          <cell r="I645">
            <v>0</v>
          </cell>
          <cell r="J645">
            <v>0</v>
          </cell>
        </row>
        <row r="646">
          <cell r="I646">
            <v>0</v>
          </cell>
          <cell r="J646">
            <v>0</v>
          </cell>
        </row>
        <row r="647">
          <cell r="I647">
            <v>0</v>
          </cell>
          <cell r="J647">
            <v>0</v>
          </cell>
        </row>
        <row r="648">
          <cell r="I648">
            <v>0</v>
          </cell>
          <cell r="J648">
            <v>0</v>
          </cell>
        </row>
        <row r="649">
          <cell r="I649">
            <v>10979.34</v>
          </cell>
          <cell r="J649">
            <v>4666.34</v>
          </cell>
        </row>
        <row r="650">
          <cell r="I650">
            <v>19190.900000000001</v>
          </cell>
          <cell r="J650">
            <v>0</v>
          </cell>
        </row>
        <row r="651">
          <cell r="I651">
            <v>5690.16</v>
          </cell>
          <cell r="J651">
            <v>0</v>
          </cell>
        </row>
        <row r="652">
          <cell r="I652">
            <v>6248.53</v>
          </cell>
          <cell r="J652">
            <v>0</v>
          </cell>
        </row>
        <row r="653">
          <cell r="I653">
            <v>9459.2099999999991</v>
          </cell>
          <cell r="J653">
            <v>0</v>
          </cell>
        </row>
        <row r="654">
          <cell r="I654">
            <v>5142</v>
          </cell>
          <cell r="J654">
            <v>0</v>
          </cell>
        </row>
        <row r="655">
          <cell r="I655">
            <v>4661.9399999999996</v>
          </cell>
          <cell r="J655">
            <v>0</v>
          </cell>
        </row>
        <row r="656">
          <cell r="I656">
            <v>5559.53</v>
          </cell>
          <cell r="J656">
            <v>0</v>
          </cell>
        </row>
        <row r="657">
          <cell r="I657">
            <v>6000.38</v>
          </cell>
          <cell r="J657">
            <v>0</v>
          </cell>
        </row>
        <row r="658">
          <cell r="I658">
            <v>2295.14</v>
          </cell>
          <cell r="J658">
            <v>0</v>
          </cell>
        </row>
        <row r="659">
          <cell r="I659">
            <v>36188.18</v>
          </cell>
          <cell r="J659">
            <v>1539.81</v>
          </cell>
        </row>
        <row r="660">
          <cell r="I660">
            <v>23306.73</v>
          </cell>
          <cell r="J660">
            <v>208.44</v>
          </cell>
        </row>
        <row r="661">
          <cell r="I661">
            <v>19760.650000000001</v>
          </cell>
          <cell r="J661">
            <v>306.91000000000003</v>
          </cell>
        </row>
        <row r="662">
          <cell r="I662">
            <v>17227.22</v>
          </cell>
          <cell r="J662">
            <v>0</v>
          </cell>
        </row>
        <row r="663">
          <cell r="I663">
            <v>36482.22</v>
          </cell>
          <cell r="J663">
            <v>240.14</v>
          </cell>
        </row>
        <row r="664">
          <cell r="I664">
            <v>20545.39</v>
          </cell>
          <cell r="J664">
            <v>234.81</v>
          </cell>
        </row>
        <row r="665">
          <cell r="I665">
            <v>3623.9</v>
          </cell>
          <cell r="J665">
            <v>0</v>
          </cell>
        </row>
        <row r="666">
          <cell r="I666">
            <v>2800</v>
          </cell>
          <cell r="J666">
            <v>0</v>
          </cell>
        </row>
        <row r="667">
          <cell r="I667">
            <v>7542</v>
          </cell>
          <cell r="J667">
            <v>0</v>
          </cell>
        </row>
        <row r="668">
          <cell r="I668">
            <v>7313.1</v>
          </cell>
          <cell r="J668">
            <v>172.44</v>
          </cell>
        </row>
        <row r="669">
          <cell r="I669">
            <v>5936.05</v>
          </cell>
          <cell r="J669">
            <v>0</v>
          </cell>
        </row>
        <row r="670">
          <cell r="I670">
            <v>1981.8</v>
          </cell>
          <cell r="J670">
            <v>0</v>
          </cell>
        </row>
        <row r="671">
          <cell r="I671">
            <v>11450.75</v>
          </cell>
          <cell r="J671">
            <v>0</v>
          </cell>
        </row>
        <row r="672">
          <cell r="I672">
            <v>11078.9</v>
          </cell>
          <cell r="J672">
            <v>0</v>
          </cell>
        </row>
        <row r="673">
          <cell r="I673">
            <v>5911.6</v>
          </cell>
          <cell r="J673">
            <v>0</v>
          </cell>
        </row>
        <row r="674">
          <cell r="I674">
            <v>0</v>
          </cell>
          <cell r="J674">
            <v>0</v>
          </cell>
        </row>
        <row r="675">
          <cell r="I675">
            <v>5968.81</v>
          </cell>
          <cell r="J675">
            <v>0</v>
          </cell>
        </row>
        <row r="676">
          <cell r="I676">
            <v>12305</v>
          </cell>
          <cell r="J676">
            <v>0</v>
          </cell>
        </row>
        <row r="677">
          <cell r="I677">
            <v>25526.06</v>
          </cell>
          <cell r="J677">
            <v>0</v>
          </cell>
        </row>
        <row r="678">
          <cell r="I678">
            <v>9076.18</v>
          </cell>
          <cell r="J678">
            <v>0</v>
          </cell>
        </row>
        <row r="679">
          <cell r="I679">
            <v>19090</v>
          </cell>
          <cell r="J679">
            <v>0</v>
          </cell>
        </row>
        <row r="680">
          <cell r="I680">
            <v>4519</v>
          </cell>
          <cell r="J680">
            <v>0</v>
          </cell>
        </row>
        <row r="681">
          <cell r="I681">
            <v>16609.25</v>
          </cell>
          <cell r="J681">
            <v>0</v>
          </cell>
        </row>
        <row r="682">
          <cell r="I682">
            <v>2782</v>
          </cell>
          <cell r="J682">
            <v>0</v>
          </cell>
        </row>
        <row r="683">
          <cell r="I683">
            <v>1305.5999999999999</v>
          </cell>
          <cell r="J683">
            <v>0</v>
          </cell>
        </row>
        <row r="684">
          <cell r="I684">
            <v>3531</v>
          </cell>
          <cell r="J684">
            <v>0</v>
          </cell>
        </row>
        <row r="685">
          <cell r="I685">
            <v>3592.5</v>
          </cell>
          <cell r="J685">
            <v>0</v>
          </cell>
        </row>
        <row r="686">
          <cell r="I686">
            <v>17360.75</v>
          </cell>
          <cell r="J686">
            <v>0</v>
          </cell>
        </row>
        <row r="687">
          <cell r="I687">
            <v>11764.25</v>
          </cell>
          <cell r="J687">
            <v>0</v>
          </cell>
        </row>
        <row r="688">
          <cell r="I688">
            <v>5783.27</v>
          </cell>
          <cell r="J688">
            <v>0</v>
          </cell>
        </row>
        <row r="689">
          <cell r="I689">
            <v>9133.27</v>
          </cell>
          <cell r="J689">
            <v>404.55</v>
          </cell>
        </row>
        <row r="690">
          <cell r="I690">
            <v>0</v>
          </cell>
          <cell r="J690">
            <v>0</v>
          </cell>
        </row>
        <row r="691">
          <cell r="I691">
            <v>0</v>
          </cell>
          <cell r="J691">
            <v>0</v>
          </cell>
        </row>
        <row r="692">
          <cell r="I692">
            <v>2502.35</v>
          </cell>
          <cell r="J692">
            <v>471.72</v>
          </cell>
        </row>
        <row r="693">
          <cell r="I693">
            <v>2520.89</v>
          </cell>
          <cell r="J693">
            <v>640.23</v>
          </cell>
        </row>
        <row r="694">
          <cell r="I694">
            <v>2133.0500000000002</v>
          </cell>
          <cell r="J694">
            <v>490.74</v>
          </cell>
        </row>
        <row r="695">
          <cell r="I695">
            <v>1939.14</v>
          </cell>
          <cell r="J695">
            <v>361.59</v>
          </cell>
        </row>
        <row r="696">
          <cell r="I696">
            <v>2520.89</v>
          </cell>
          <cell r="J696">
            <v>746.5</v>
          </cell>
        </row>
        <row r="697">
          <cell r="I697">
            <v>1551.32</v>
          </cell>
          <cell r="J697">
            <v>350.16</v>
          </cell>
        </row>
        <row r="698">
          <cell r="I698">
            <v>1745.21</v>
          </cell>
          <cell r="J698">
            <v>412.85</v>
          </cell>
        </row>
        <row r="699">
          <cell r="I699">
            <v>1558.12</v>
          </cell>
          <cell r="J699">
            <v>284.52999999999997</v>
          </cell>
        </row>
        <row r="700">
          <cell r="I700">
            <v>1939.14</v>
          </cell>
          <cell r="J700">
            <v>537.29</v>
          </cell>
        </row>
        <row r="701">
          <cell r="I701">
            <v>193.91</v>
          </cell>
          <cell r="J701">
            <v>106.68</v>
          </cell>
        </row>
        <row r="702">
          <cell r="I702">
            <v>14154.68</v>
          </cell>
          <cell r="J702">
            <v>2387.27</v>
          </cell>
        </row>
        <row r="703">
          <cell r="I703">
            <v>8726.1200000000008</v>
          </cell>
          <cell r="J703">
            <v>1495.53</v>
          </cell>
        </row>
        <row r="704">
          <cell r="I704">
            <v>7174.81</v>
          </cell>
          <cell r="J704">
            <v>1193.18</v>
          </cell>
        </row>
        <row r="705">
          <cell r="I705">
            <v>5429.58</v>
          </cell>
          <cell r="J705">
            <v>805.33</v>
          </cell>
        </row>
        <row r="706">
          <cell r="I706">
            <v>12604.35</v>
          </cell>
          <cell r="J706">
            <v>1973.99</v>
          </cell>
        </row>
        <row r="707">
          <cell r="I707">
            <v>6980.88</v>
          </cell>
          <cell r="J707">
            <v>1142.8</v>
          </cell>
        </row>
        <row r="708">
          <cell r="I708">
            <v>193.91</v>
          </cell>
          <cell r="J708">
            <v>73.900000000000006</v>
          </cell>
        </row>
        <row r="709">
          <cell r="I709">
            <v>193.91</v>
          </cell>
          <cell r="J709">
            <v>73.900000000000006</v>
          </cell>
        </row>
        <row r="710">
          <cell r="I710">
            <v>2326.96</v>
          </cell>
          <cell r="J710">
            <v>344.66</v>
          </cell>
        </row>
        <row r="711">
          <cell r="I711">
            <v>2520.89</v>
          </cell>
          <cell r="J711">
            <v>440.36</v>
          </cell>
        </row>
        <row r="712">
          <cell r="I712">
            <v>2133.0500000000002</v>
          </cell>
          <cell r="J712">
            <v>422.57</v>
          </cell>
        </row>
        <row r="713">
          <cell r="I713">
            <v>581.73</v>
          </cell>
          <cell r="J713">
            <v>96.53</v>
          </cell>
        </row>
        <row r="714">
          <cell r="I714">
            <v>4072.19</v>
          </cell>
          <cell r="J714">
            <v>593.61</v>
          </cell>
        </row>
        <row r="715">
          <cell r="I715">
            <v>1745.21</v>
          </cell>
          <cell r="J715">
            <v>419.42</v>
          </cell>
        </row>
        <row r="716">
          <cell r="I716">
            <v>581.73</v>
          </cell>
          <cell r="J716">
            <v>71.13</v>
          </cell>
        </row>
        <row r="717">
          <cell r="I717">
            <v>0</v>
          </cell>
          <cell r="J717">
            <v>0</v>
          </cell>
        </row>
        <row r="718">
          <cell r="I718">
            <v>1163.48</v>
          </cell>
          <cell r="J718">
            <v>212.54</v>
          </cell>
        </row>
        <row r="719">
          <cell r="I719">
            <v>0</v>
          </cell>
          <cell r="J719">
            <v>0</v>
          </cell>
        </row>
        <row r="720">
          <cell r="I720">
            <v>1314.87</v>
          </cell>
          <cell r="J720">
            <v>259.39</v>
          </cell>
        </row>
        <row r="721">
          <cell r="I721">
            <v>1994.27</v>
          </cell>
          <cell r="J721">
            <v>377.01</v>
          </cell>
        </row>
        <row r="722">
          <cell r="I722">
            <v>581.73</v>
          </cell>
          <cell r="J722">
            <v>142.27000000000001</v>
          </cell>
        </row>
        <row r="723">
          <cell r="I723">
            <v>1833.03</v>
          </cell>
          <cell r="J723">
            <v>337.37</v>
          </cell>
        </row>
        <row r="724">
          <cell r="I724">
            <v>387.84</v>
          </cell>
          <cell r="J724">
            <v>35.56</v>
          </cell>
        </row>
        <row r="725">
          <cell r="I725">
            <v>636.86</v>
          </cell>
          <cell r="J725">
            <v>123.79</v>
          </cell>
        </row>
        <row r="726">
          <cell r="I726">
            <v>387.84</v>
          </cell>
          <cell r="J726">
            <v>37.76</v>
          </cell>
        </row>
        <row r="727">
          <cell r="I727">
            <v>193.91</v>
          </cell>
          <cell r="J727">
            <v>144.43</v>
          </cell>
        </row>
        <row r="728">
          <cell r="I728">
            <v>2133.0500000000002</v>
          </cell>
          <cell r="J728">
            <v>367.13</v>
          </cell>
        </row>
        <row r="729">
          <cell r="I729">
            <v>581.73</v>
          </cell>
          <cell r="J729">
            <v>88.91</v>
          </cell>
        </row>
        <row r="730">
          <cell r="I730">
            <v>775.65</v>
          </cell>
          <cell r="J730">
            <v>248.97</v>
          </cell>
        </row>
        <row r="731">
          <cell r="I731">
            <v>0</v>
          </cell>
          <cell r="J731">
            <v>231.2</v>
          </cell>
        </row>
        <row r="732">
          <cell r="I732">
            <v>0</v>
          </cell>
          <cell r="J732">
            <v>178.14</v>
          </cell>
        </row>
        <row r="733">
          <cell r="I733">
            <v>1551.34</v>
          </cell>
          <cell r="J733">
            <v>513.19000000000005</v>
          </cell>
        </row>
        <row r="734">
          <cell r="I734">
            <v>0</v>
          </cell>
          <cell r="J734">
            <v>0</v>
          </cell>
        </row>
        <row r="735">
          <cell r="I735">
            <v>0</v>
          </cell>
          <cell r="J735">
            <v>0</v>
          </cell>
        </row>
        <row r="736">
          <cell r="I736">
            <v>0</v>
          </cell>
          <cell r="J736">
            <v>0</v>
          </cell>
        </row>
        <row r="737">
          <cell r="I737">
            <v>0</v>
          </cell>
          <cell r="J737">
            <v>0</v>
          </cell>
        </row>
        <row r="738">
          <cell r="I738">
            <v>0</v>
          </cell>
          <cell r="J738">
            <v>0</v>
          </cell>
        </row>
        <row r="739">
          <cell r="I739">
            <v>0</v>
          </cell>
          <cell r="J739">
            <v>0</v>
          </cell>
        </row>
        <row r="740">
          <cell r="I740">
            <v>0</v>
          </cell>
          <cell r="J740">
            <v>0</v>
          </cell>
        </row>
        <row r="741">
          <cell r="I741">
            <v>0</v>
          </cell>
          <cell r="J741">
            <v>0</v>
          </cell>
        </row>
        <row r="742">
          <cell r="I742">
            <v>0</v>
          </cell>
          <cell r="J742">
            <v>0</v>
          </cell>
        </row>
        <row r="743">
          <cell r="I743">
            <v>0</v>
          </cell>
          <cell r="J743">
            <v>0</v>
          </cell>
        </row>
        <row r="744">
          <cell r="I744">
            <v>0</v>
          </cell>
          <cell r="J744">
            <v>0</v>
          </cell>
        </row>
        <row r="745">
          <cell r="I745">
            <v>0</v>
          </cell>
          <cell r="J745">
            <v>0</v>
          </cell>
        </row>
        <row r="746">
          <cell r="I746">
            <v>0</v>
          </cell>
          <cell r="J746">
            <v>0</v>
          </cell>
        </row>
        <row r="747">
          <cell r="I747">
            <v>0</v>
          </cell>
          <cell r="J747">
            <v>0</v>
          </cell>
        </row>
        <row r="748">
          <cell r="I748">
            <v>0</v>
          </cell>
          <cell r="J748">
            <v>0</v>
          </cell>
        </row>
        <row r="749">
          <cell r="I749">
            <v>0</v>
          </cell>
          <cell r="J749">
            <v>0</v>
          </cell>
        </row>
        <row r="750">
          <cell r="I750">
            <v>0</v>
          </cell>
          <cell r="J750">
            <v>0</v>
          </cell>
        </row>
        <row r="751">
          <cell r="I751">
            <v>0</v>
          </cell>
          <cell r="J751">
            <v>0</v>
          </cell>
        </row>
        <row r="752">
          <cell r="I752">
            <v>0</v>
          </cell>
          <cell r="J752">
            <v>0</v>
          </cell>
        </row>
        <row r="753">
          <cell r="I753">
            <v>0</v>
          </cell>
          <cell r="J753">
            <v>0</v>
          </cell>
        </row>
        <row r="754">
          <cell r="I754">
            <v>0</v>
          </cell>
          <cell r="J754">
            <v>0</v>
          </cell>
        </row>
        <row r="755">
          <cell r="I755">
            <v>0</v>
          </cell>
          <cell r="J755">
            <v>0</v>
          </cell>
        </row>
        <row r="756">
          <cell r="I756">
            <v>0</v>
          </cell>
          <cell r="J756">
            <v>0</v>
          </cell>
        </row>
        <row r="757">
          <cell r="I757">
            <v>0</v>
          </cell>
          <cell r="J757">
            <v>0</v>
          </cell>
        </row>
        <row r="758">
          <cell r="I758">
            <v>0</v>
          </cell>
          <cell r="J758">
            <v>0</v>
          </cell>
        </row>
        <row r="759">
          <cell r="I759">
            <v>0</v>
          </cell>
          <cell r="J759">
            <v>0</v>
          </cell>
        </row>
        <row r="760">
          <cell r="I760">
            <v>0</v>
          </cell>
          <cell r="J760">
            <v>0</v>
          </cell>
        </row>
        <row r="761">
          <cell r="I761">
            <v>0</v>
          </cell>
          <cell r="J761">
            <v>0</v>
          </cell>
        </row>
        <row r="762">
          <cell r="I762">
            <v>0</v>
          </cell>
          <cell r="J762">
            <v>0</v>
          </cell>
        </row>
        <row r="763">
          <cell r="I763">
            <v>0</v>
          </cell>
          <cell r="J763">
            <v>0</v>
          </cell>
        </row>
        <row r="764">
          <cell r="I764">
            <v>0</v>
          </cell>
          <cell r="J764">
            <v>0</v>
          </cell>
        </row>
        <row r="765">
          <cell r="I765">
            <v>0</v>
          </cell>
          <cell r="J765">
            <v>0</v>
          </cell>
        </row>
        <row r="766">
          <cell r="I766">
            <v>0</v>
          </cell>
          <cell r="J766">
            <v>0</v>
          </cell>
        </row>
        <row r="767">
          <cell r="I767">
            <v>0</v>
          </cell>
          <cell r="J767">
            <v>0</v>
          </cell>
        </row>
        <row r="768">
          <cell r="I768">
            <v>0</v>
          </cell>
          <cell r="J768">
            <v>0</v>
          </cell>
        </row>
        <row r="769">
          <cell r="I769">
            <v>0</v>
          </cell>
          <cell r="J769">
            <v>0</v>
          </cell>
        </row>
        <row r="770">
          <cell r="I770">
            <v>0</v>
          </cell>
          <cell r="J770">
            <v>0</v>
          </cell>
        </row>
        <row r="771">
          <cell r="I771">
            <v>0</v>
          </cell>
          <cell r="J771">
            <v>0</v>
          </cell>
        </row>
        <row r="772">
          <cell r="I772">
            <v>0</v>
          </cell>
          <cell r="J772">
            <v>0</v>
          </cell>
        </row>
        <row r="773">
          <cell r="I773">
            <v>0</v>
          </cell>
          <cell r="J773">
            <v>0</v>
          </cell>
        </row>
        <row r="774">
          <cell r="I774">
            <v>0</v>
          </cell>
          <cell r="J774">
            <v>0</v>
          </cell>
        </row>
        <row r="775">
          <cell r="I775">
            <v>0</v>
          </cell>
          <cell r="J775">
            <v>0</v>
          </cell>
        </row>
        <row r="776">
          <cell r="I776">
            <v>0</v>
          </cell>
          <cell r="J776">
            <v>0</v>
          </cell>
        </row>
        <row r="777">
          <cell r="I777">
            <v>0</v>
          </cell>
          <cell r="J777">
            <v>0</v>
          </cell>
        </row>
        <row r="778">
          <cell r="I778">
            <v>0</v>
          </cell>
          <cell r="J778">
            <v>0</v>
          </cell>
        </row>
        <row r="779">
          <cell r="I779">
            <v>0</v>
          </cell>
          <cell r="J779">
            <v>0</v>
          </cell>
        </row>
        <row r="780">
          <cell r="I780">
            <v>0</v>
          </cell>
          <cell r="J780">
            <v>0</v>
          </cell>
        </row>
        <row r="781">
          <cell r="I781">
            <v>0</v>
          </cell>
          <cell r="J781">
            <v>0</v>
          </cell>
        </row>
        <row r="782">
          <cell r="I782">
            <v>0</v>
          </cell>
          <cell r="J782">
            <v>0</v>
          </cell>
        </row>
        <row r="783">
          <cell r="I783">
            <v>0</v>
          </cell>
          <cell r="J783">
            <v>0</v>
          </cell>
        </row>
        <row r="784">
          <cell r="I784">
            <v>0</v>
          </cell>
          <cell r="J784">
            <v>0</v>
          </cell>
        </row>
        <row r="785">
          <cell r="I785">
            <v>0</v>
          </cell>
          <cell r="J785">
            <v>0</v>
          </cell>
        </row>
        <row r="786">
          <cell r="I786">
            <v>0</v>
          </cell>
          <cell r="J786">
            <v>0</v>
          </cell>
        </row>
        <row r="787">
          <cell r="I787">
            <v>0</v>
          </cell>
          <cell r="J787">
            <v>0</v>
          </cell>
        </row>
        <row r="788">
          <cell r="I788">
            <v>0</v>
          </cell>
          <cell r="J788">
            <v>0</v>
          </cell>
        </row>
        <row r="789">
          <cell r="I789">
            <v>0</v>
          </cell>
          <cell r="J789">
            <v>0</v>
          </cell>
        </row>
        <row r="790">
          <cell r="I790">
            <v>0</v>
          </cell>
          <cell r="J790">
            <v>0</v>
          </cell>
        </row>
        <row r="791">
          <cell r="I791">
            <v>4666.34</v>
          </cell>
          <cell r="J791">
            <v>0</v>
          </cell>
        </row>
        <row r="792">
          <cell r="I792">
            <v>0</v>
          </cell>
          <cell r="J792">
            <v>0</v>
          </cell>
        </row>
        <row r="793">
          <cell r="I793">
            <v>0</v>
          </cell>
          <cell r="J793">
            <v>0</v>
          </cell>
        </row>
        <row r="794">
          <cell r="I794">
            <v>0</v>
          </cell>
          <cell r="J794">
            <v>0</v>
          </cell>
        </row>
        <row r="795">
          <cell r="I795">
            <v>0</v>
          </cell>
          <cell r="J795">
            <v>0</v>
          </cell>
        </row>
        <row r="796">
          <cell r="I796">
            <v>0</v>
          </cell>
          <cell r="J796">
            <v>0</v>
          </cell>
        </row>
        <row r="797">
          <cell r="I797">
            <v>0</v>
          </cell>
          <cell r="J797">
            <v>0</v>
          </cell>
        </row>
        <row r="798">
          <cell r="I798">
            <v>0</v>
          </cell>
          <cell r="J798">
            <v>0</v>
          </cell>
        </row>
        <row r="799">
          <cell r="I799">
            <v>0</v>
          </cell>
          <cell r="J799">
            <v>0</v>
          </cell>
        </row>
        <row r="800">
          <cell r="I800">
            <v>0</v>
          </cell>
          <cell r="J800">
            <v>0</v>
          </cell>
        </row>
        <row r="801">
          <cell r="I801">
            <v>0</v>
          </cell>
          <cell r="J801">
            <v>0</v>
          </cell>
        </row>
        <row r="802">
          <cell r="I802">
            <v>0</v>
          </cell>
          <cell r="J802">
            <v>0</v>
          </cell>
        </row>
        <row r="803">
          <cell r="I803">
            <v>0</v>
          </cell>
          <cell r="J803">
            <v>0</v>
          </cell>
        </row>
        <row r="804">
          <cell r="I804">
            <v>0</v>
          </cell>
          <cell r="J804">
            <v>0</v>
          </cell>
        </row>
        <row r="805">
          <cell r="I805">
            <v>0</v>
          </cell>
          <cell r="J805">
            <v>0</v>
          </cell>
        </row>
        <row r="806">
          <cell r="I806">
            <v>0</v>
          </cell>
          <cell r="J806">
            <v>0</v>
          </cell>
        </row>
        <row r="807">
          <cell r="I807">
            <v>0</v>
          </cell>
          <cell r="J807">
            <v>0</v>
          </cell>
        </row>
        <row r="808">
          <cell r="I808">
            <v>0</v>
          </cell>
          <cell r="J808">
            <v>0</v>
          </cell>
        </row>
        <row r="809">
          <cell r="I809">
            <v>0</v>
          </cell>
          <cell r="J809">
            <v>0</v>
          </cell>
        </row>
        <row r="810">
          <cell r="I810">
            <v>0</v>
          </cell>
          <cell r="J810">
            <v>0</v>
          </cell>
        </row>
        <row r="811">
          <cell r="I811">
            <v>0</v>
          </cell>
          <cell r="J811">
            <v>0</v>
          </cell>
        </row>
        <row r="812">
          <cell r="I812">
            <v>0</v>
          </cell>
          <cell r="J812">
            <v>0</v>
          </cell>
        </row>
        <row r="813">
          <cell r="I813">
            <v>0</v>
          </cell>
          <cell r="J813">
            <v>0</v>
          </cell>
        </row>
        <row r="814">
          <cell r="I814">
            <v>0</v>
          </cell>
          <cell r="J814">
            <v>0</v>
          </cell>
        </row>
        <row r="815">
          <cell r="I815">
            <v>0</v>
          </cell>
          <cell r="J815">
            <v>0</v>
          </cell>
        </row>
        <row r="816">
          <cell r="I816">
            <v>0</v>
          </cell>
          <cell r="J816">
            <v>0</v>
          </cell>
        </row>
        <row r="817">
          <cell r="I817">
            <v>0</v>
          </cell>
          <cell r="J817">
            <v>0</v>
          </cell>
        </row>
        <row r="818">
          <cell r="I818">
            <v>0</v>
          </cell>
          <cell r="J818">
            <v>0</v>
          </cell>
        </row>
        <row r="819">
          <cell r="I819">
            <v>0</v>
          </cell>
          <cell r="J819">
            <v>0</v>
          </cell>
        </row>
        <row r="820">
          <cell r="I820">
            <v>0</v>
          </cell>
          <cell r="J820">
            <v>0</v>
          </cell>
        </row>
        <row r="821">
          <cell r="I821">
            <v>0</v>
          </cell>
          <cell r="J821">
            <v>0</v>
          </cell>
        </row>
        <row r="822">
          <cell r="I822">
            <v>0</v>
          </cell>
          <cell r="J822">
            <v>0</v>
          </cell>
        </row>
        <row r="823">
          <cell r="I823">
            <v>0</v>
          </cell>
          <cell r="J823">
            <v>0</v>
          </cell>
        </row>
        <row r="824">
          <cell r="I824">
            <v>0</v>
          </cell>
          <cell r="J824">
            <v>0</v>
          </cell>
        </row>
        <row r="825">
          <cell r="I825">
            <v>0</v>
          </cell>
          <cell r="J825">
            <v>0</v>
          </cell>
        </row>
        <row r="826">
          <cell r="I826">
            <v>0</v>
          </cell>
          <cell r="J826">
            <v>0</v>
          </cell>
        </row>
        <row r="827">
          <cell r="I827">
            <v>0</v>
          </cell>
          <cell r="J827">
            <v>0</v>
          </cell>
        </row>
        <row r="828">
          <cell r="I828">
            <v>0</v>
          </cell>
          <cell r="J828">
            <v>0</v>
          </cell>
        </row>
        <row r="829">
          <cell r="I829">
            <v>0</v>
          </cell>
          <cell r="J829">
            <v>0</v>
          </cell>
        </row>
        <row r="830">
          <cell r="I830">
            <v>0</v>
          </cell>
          <cell r="J830">
            <v>0</v>
          </cell>
        </row>
        <row r="831">
          <cell r="I831">
            <v>0</v>
          </cell>
          <cell r="J831">
            <v>0</v>
          </cell>
        </row>
        <row r="832">
          <cell r="I832">
            <v>0</v>
          </cell>
          <cell r="J832">
            <v>0</v>
          </cell>
        </row>
        <row r="833">
          <cell r="I833">
            <v>0</v>
          </cell>
          <cell r="J833">
            <v>0</v>
          </cell>
        </row>
        <row r="834">
          <cell r="I834">
            <v>0</v>
          </cell>
          <cell r="J834">
            <v>0</v>
          </cell>
        </row>
        <row r="835">
          <cell r="I835">
            <v>0</v>
          </cell>
          <cell r="J835">
            <v>0</v>
          </cell>
        </row>
        <row r="836">
          <cell r="I836">
            <v>0</v>
          </cell>
          <cell r="J836">
            <v>0</v>
          </cell>
        </row>
        <row r="837">
          <cell r="I837">
            <v>0</v>
          </cell>
          <cell r="J837">
            <v>0</v>
          </cell>
        </row>
        <row r="838">
          <cell r="I838">
            <v>0</v>
          </cell>
          <cell r="J838">
            <v>0</v>
          </cell>
        </row>
        <row r="839">
          <cell r="I839">
            <v>0</v>
          </cell>
          <cell r="J839">
            <v>0</v>
          </cell>
        </row>
        <row r="840">
          <cell r="I840">
            <v>0</v>
          </cell>
          <cell r="J840">
            <v>0</v>
          </cell>
        </row>
        <row r="841">
          <cell r="I841">
            <v>0</v>
          </cell>
          <cell r="J841">
            <v>0</v>
          </cell>
        </row>
        <row r="842">
          <cell r="I842">
            <v>0</v>
          </cell>
          <cell r="J842">
            <v>0</v>
          </cell>
        </row>
        <row r="843">
          <cell r="I843">
            <v>0</v>
          </cell>
          <cell r="J843">
            <v>0</v>
          </cell>
        </row>
        <row r="844">
          <cell r="I844">
            <v>0</v>
          </cell>
          <cell r="J844">
            <v>0</v>
          </cell>
        </row>
        <row r="845">
          <cell r="I845">
            <v>0</v>
          </cell>
          <cell r="J845">
            <v>0</v>
          </cell>
        </row>
        <row r="846">
          <cell r="I846">
            <v>0</v>
          </cell>
          <cell r="J846">
            <v>0</v>
          </cell>
        </row>
        <row r="847">
          <cell r="I847">
            <v>0</v>
          </cell>
          <cell r="J847">
            <v>0</v>
          </cell>
        </row>
        <row r="848">
          <cell r="I848">
            <v>0</v>
          </cell>
          <cell r="J848">
            <v>0</v>
          </cell>
        </row>
        <row r="849">
          <cell r="I849">
            <v>0</v>
          </cell>
          <cell r="J849">
            <v>0</v>
          </cell>
        </row>
        <row r="850">
          <cell r="I850">
            <v>0</v>
          </cell>
          <cell r="J850">
            <v>0</v>
          </cell>
        </row>
        <row r="851">
          <cell r="I851">
            <v>0</v>
          </cell>
          <cell r="J851">
            <v>0</v>
          </cell>
        </row>
        <row r="852">
          <cell r="I852">
            <v>0</v>
          </cell>
          <cell r="J852">
            <v>0</v>
          </cell>
        </row>
        <row r="853">
          <cell r="I853">
            <v>0</v>
          </cell>
          <cell r="J853">
            <v>0</v>
          </cell>
        </row>
        <row r="854">
          <cell r="I854">
            <v>0</v>
          </cell>
          <cell r="J854">
            <v>0</v>
          </cell>
        </row>
        <row r="855">
          <cell r="I855">
            <v>0</v>
          </cell>
          <cell r="J855">
            <v>0</v>
          </cell>
        </row>
        <row r="856">
          <cell r="I856">
            <v>0</v>
          </cell>
          <cell r="J856">
            <v>0</v>
          </cell>
        </row>
        <row r="857">
          <cell r="I857">
            <v>0</v>
          </cell>
          <cell r="J857">
            <v>0</v>
          </cell>
        </row>
        <row r="858">
          <cell r="I858">
            <v>0</v>
          </cell>
          <cell r="J858">
            <v>0</v>
          </cell>
        </row>
        <row r="859">
          <cell r="I859">
            <v>0</v>
          </cell>
          <cell r="J859">
            <v>0</v>
          </cell>
        </row>
        <row r="860">
          <cell r="I860">
            <v>0</v>
          </cell>
          <cell r="J860">
            <v>0</v>
          </cell>
        </row>
        <row r="861">
          <cell r="I861">
            <v>0</v>
          </cell>
          <cell r="J861">
            <v>0</v>
          </cell>
        </row>
        <row r="862">
          <cell r="I862">
            <v>0</v>
          </cell>
          <cell r="J862">
            <v>0</v>
          </cell>
        </row>
        <row r="863">
          <cell r="I863">
            <v>0</v>
          </cell>
          <cell r="J863">
            <v>0</v>
          </cell>
        </row>
        <row r="864">
          <cell r="I864">
            <v>0</v>
          </cell>
          <cell r="J864">
            <v>0</v>
          </cell>
        </row>
        <row r="865">
          <cell r="I865">
            <v>0</v>
          </cell>
          <cell r="J865">
            <v>0</v>
          </cell>
        </row>
        <row r="866">
          <cell r="I866">
            <v>0</v>
          </cell>
          <cell r="J866">
            <v>0</v>
          </cell>
        </row>
        <row r="867">
          <cell r="I867">
            <v>0</v>
          </cell>
          <cell r="J867">
            <v>0</v>
          </cell>
        </row>
        <row r="868">
          <cell r="I868">
            <v>0</v>
          </cell>
          <cell r="J868">
            <v>0</v>
          </cell>
        </row>
        <row r="869">
          <cell r="I869">
            <v>0</v>
          </cell>
          <cell r="J869">
            <v>0</v>
          </cell>
        </row>
        <row r="870">
          <cell r="I870">
            <v>0</v>
          </cell>
          <cell r="J870">
            <v>0</v>
          </cell>
        </row>
        <row r="871">
          <cell r="I871">
            <v>0</v>
          </cell>
          <cell r="J871">
            <v>0</v>
          </cell>
        </row>
        <row r="872">
          <cell r="I872">
            <v>0</v>
          </cell>
          <cell r="J872">
            <v>0</v>
          </cell>
        </row>
        <row r="873">
          <cell r="I873">
            <v>0</v>
          </cell>
          <cell r="J873">
            <v>0</v>
          </cell>
        </row>
        <row r="874">
          <cell r="I874">
            <v>0</v>
          </cell>
          <cell r="J874">
            <v>0</v>
          </cell>
        </row>
        <row r="875">
          <cell r="I875">
            <v>0</v>
          </cell>
          <cell r="J875">
            <v>0</v>
          </cell>
        </row>
        <row r="876">
          <cell r="I876">
            <v>0</v>
          </cell>
          <cell r="J876">
            <v>0</v>
          </cell>
        </row>
        <row r="877">
          <cell r="I877">
            <v>0</v>
          </cell>
          <cell r="J877">
            <v>0</v>
          </cell>
        </row>
        <row r="878">
          <cell r="I878">
            <v>0</v>
          </cell>
          <cell r="J878">
            <v>0</v>
          </cell>
        </row>
        <row r="879">
          <cell r="I879">
            <v>0</v>
          </cell>
          <cell r="J879">
            <v>0</v>
          </cell>
        </row>
        <row r="880">
          <cell r="I880">
            <v>0</v>
          </cell>
          <cell r="J880">
            <v>0</v>
          </cell>
        </row>
        <row r="881">
          <cell r="I881">
            <v>0</v>
          </cell>
          <cell r="J881">
            <v>0</v>
          </cell>
        </row>
        <row r="882">
          <cell r="I882">
            <v>0</v>
          </cell>
          <cell r="J882">
            <v>0</v>
          </cell>
        </row>
        <row r="883">
          <cell r="I883">
            <v>0</v>
          </cell>
          <cell r="J883">
            <v>0</v>
          </cell>
        </row>
        <row r="884">
          <cell r="I884">
            <v>0</v>
          </cell>
          <cell r="J884">
            <v>0</v>
          </cell>
        </row>
        <row r="885">
          <cell r="I885">
            <v>0</v>
          </cell>
          <cell r="J885">
            <v>0</v>
          </cell>
        </row>
        <row r="886">
          <cell r="I886">
            <v>0</v>
          </cell>
          <cell r="J886">
            <v>0</v>
          </cell>
        </row>
        <row r="887">
          <cell r="I887">
            <v>0</v>
          </cell>
          <cell r="J887">
            <v>0</v>
          </cell>
        </row>
        <row r="888">
          <cell r="I888">
            <v>0</v>
          </cell>
          <cell r="J888">
            <v>0</v>
          </cell>
        </row>
        <row r="889">
          <cell r="I889">
            <v>0</v>
          </cell>
          <cell r="J889">
            <v>0</v>
          </cell>
        </row>
        <row r="890">
          <cell r="I890">
            <v>0</v>
          </cell>
          <cell r="J890">
            <v>0</v>
          </cell>
        </row>
        <row r="891">
          <cell r="I891">
            <v>0</v>
          </cell>
          <cell r="J891">
            <v>0</v>
          </cell>
        </row>
        <row r="892">
          <cell r="I892">
            <v>0</v>
          </cell>
          <cell r="J892">
            <v>0</v>
          </cell>
        </row>
        <row r="893">
          <cell r="I893">
            <v>0</v>
          </cell>
          <cell r="J893">
            <v>0</v>
          </cell>
        </row>
        <row r="894">
          <cell r="I894">
            <v>0</v>
          </cell>
          <cell r="J894">
            <v>0</v>
          </cell>
        </row>
        <row r="895">
          <cell r="I895">
            <v>0</v>
          </cell>
          <cell r="J895">
            <v>0</v>
          </cell>
        </row>
        <row r="896">
          <cell r="I896">
            <v>0</v>
          </cell>
          <cell r="J896">
            <v>0</v>
          </cell>
        </row>
        <row r="897">
          <cell r="I897">
            <v>0</v>
          </cell>
          <cell r="J897">
            <v>0</v>
          </cell>
        </row>
        <row r="898">
          <cell r="I898">
            <v>0</v>
          </cell>
          <cell r="J898">
            <v>0</v>
          </cell>
        </row>
        <row r="899">
          <cell r="I899">
            <v>0</v>
          </cell>
          <cell r="J899">
            <v>0</v>
          </cell>
        </row>
        <row r="900">
          <cell r="I900">
            <v>0</v>
          </cell>
          <cell r="J900">
            <v>0</v>
          </cell>
        </row>
        <row r="901">
          <cell r="I901">
            <v>12.99</v>
          </cell>
          <cell r="J901">
            <v>4</v>
          </cell>
        </row>
        <row r="902">
          <cell r="I902">
            <v>84.44</v>
          </cell>
          <cell r="J902">
            <v>26</v>
          </cell>
        </row>
        <row r="903">
          <cell r="I903">
            <v>71.45</v>
          </cell>
          <cell r="J903">
            <v>22</v>
          </cell>
        </row>
        <row r="904">
          <cell r="I904">
            <v>64.95</v>
          </cell>
          <cell r="J904">
            <v>20</v>
          </cell>
        </row>
        <row r="905">
          <cell r="I905">
            <v>90.94</v>
          </cell>
          <cell r="J905">
            <v>28</v>
          </cell>
        </row>
        <row r="906">
          <cell r="I906">
            <v>58.46</v>
          </cell>
          <cell r="J906">
            <v>18</v>
          </cell>
        </row>
        <row r="907">
          <cell r="I907">
            <v>58.46</v>
          </cell>
          <cell r="J907">
            <v>18</v>
          </cell>
        </row>
        <row r="908">
          <cell r="I908">
            <v>51.96</v>
          </cell>
          <cell r="J908">
            <v>18</v>
          </cell>
        </row>
        <row r="909">
          <cell r="I909">
            <v>64.95</v>
          </cell>
          <cell r="J909">
            <v>20</v>
          </cell>
        </row>
        <row r="910">
          <cell r="I910">
            <v>6.5</v>
          </cell>
          <cell r="J910">
            <v>2</v>
          </cell>
        </row>
        <row r="911">
          <cell r="I911">
            <v>448.18</v>
          </cell>
          <cell r="J911">
            <v>146</v>
          </cell>
        </row>
        <row r="912">
          <cell r="I912">
            <v>292.29000000000002</v>
          </cell>
          <cell r="J912">
            <v>90</v>
          </cell>
        </row>
        <row r="913">
          <cell r="I913">
            <v>220.84</v>
          </cell>
          <cell r="J913">
            <v>70</v>
          </cell>
        </row>
        <row r="914">
          <cell r="I914">
            <v>181.87</v>
          </cell>
          <cell r="J914">
            <v>56</v>
          </cell>
        </row>
        <row r="915">
          <cell r="I915">
            <v>409.21</v>
          </cell>
          <cell r="J915">
            <v>128</v>
          </cell>
        </row>
        <row r="916">
          <cell r="I916">
            <v>240.33</v>
          </cell>
          <cell r="J916">
            <v>74</v>
          </cell>
        </row>
        <row r="917">
          <cell r="I917">
            <v>6.5</v>
          </cell>
          <cell r="J917">
            <v>2</v>
          </cell>
        </row>
        <row r="918">
          <cell r="I918">
            <v>6.5</v>
          </cell>
          <cell r="J918">
            <v>2</v>
          </cell>
        </row>
        <row r="919">
          <cell r="I919">
            <v>77.94</v>
          </cell>
          <cell r="J919">
            <v>24</v>
          </cell>
        </row>
        <row r="920">
          <cell r="I920">
            <v>84.44</v>
          </cell>
          <cell r="J920">
            <v>26</v>
          </cell>
        </row>
        <row r="921">
          <cell r="I921">
            <v>71.45</v>
          </cell>
          <cell r="J921">
            <v>22</v>
          </cell>
        </row>
        <row r="922">
          <cell r="I922">
            <v>19.489999999999998</v>
          </cell>
          <cell r="J922">
            <v>6</v>
          </cell>
        </row>
        <row r="923">
          <cell r="I923">
            <v>129.91</v>
          </cell>
          <cell r="J923">
            <v>42</v>
          </cell>
        </row>
        <row r="924">
          <cell r="I924">
            <v>58.46</v>
          </cell>
          <cell r="J924">
            <v>18</v>
          </cell>
        </row>
        <row r="925">
          <cell r="I925">
            <v>19.489999999999998</v>
          </cell>
          <cell r="J925">
            <v>6</v>
          </cell>
        </row>
        <row r="926">
          <cell r="I926">
            <v>0</v>
          </cell>
          <cell r="J926">
            <v>0</v>
          </cell>
        </row>
        <row r="927">
          <cell r="I927">
            <v>38.97</v>
          </cell>
          <cell r="J927">
            <v>12</v>
          </cell>
        </row>
        <row r="928">
          <cell r="I928">
            <v>0</v>
          </cell>
          <cell r="J928">
            <v>0</v>
          </cell>
        </row>
        <row r="929">
          <cell r="I929">
            <v>6.5</v>
          </cell>
          <cell r="J929">
            <v>2</v>
          </cell>
        </row>
        <row r="930">
          <cell r="I930">
            <v>51.96</v>
          </cell>
          <cell r="J930">
            <v>16</v>
          </cell>
        </row>
        <row r="931">
          <cell r="I931">
            <v>19.489999999999998</v>
          </cell>
          <cell r="J931">
            <v>6</v>
          </cell>
        </row>
        <row r="932">
          <cell r="I932">
            <v>12.99</v>
          </cell>
          <cell r="J932">
            <v>4</v>
          </cell>
        </row>
        <row r="933">
          <cell r="I933">
            <v>12.99</v>
          </cell>
          <cell r="J933">
            <v>4</v>
          </cell>
        </row>
        <row r="934">
          <cell r="I934">
            <v>0</v>
          </cell>
          <cell r="J934">
            <v>2</v>
          </cell>
        </row>
        <row r="935">
          <cell r="I935">
            <v>12.99</v>
          </cell>
          <cell r="J935">
            <v>4</v>
          </cell>
        </row>
        <row r="936">
          <cell r="I936">
            <v>6.5</v>
          </cell>
          <cell r="J936">
            <v>2</v>
          </cell>
        </row>
        <row r="937">
          <cell r="I937">
            <v>6.5</v>
          </cell>
          <cell r="J937">
            <v>2</v>
          </cell>
        </row>
        <row r="938">
          <cell r="I938">
            <v>19.489999999999998</v>
          </cell>
          <cell r="J938">
            <v>6</v>
          </cell>
        </row>
        <row r="939">
          <cell r="I939">
            <v>38.51</v>
          </cell>
          <cell r="J939">
            <v>10</v>
          </cell>
        </row>
        <row r="940">
          <cell r="I940">
            <v>25.98</v>
          </cell>
          <cell r="J940">
            <v>8</v>
          </cell>
        </row>
        <row r="941">
          <cell r="I941">
            <v>25.98</v>
          </cell>
          <cell r="J941">
            <v>8</v>
          </cell>
        </row>
        <row r="942">
          <cell r="I942">
            <v>58.43</v>
          </cell>
          <cell r="J942">
            <v>18</v>
          </cell>
        </row>
        <row r="943">
          <cell r="I943">
            <v>0</v>
          </cell>
          <cell r="J943">
            <v>0</v>
          </cell>
        </row>
        <row r="944">
          <cell r="I944">
            <v>350</v>
          </cell>
          <cell r="J944">
            <v>17.5</v>
          </cell>
        </row>
        <row r="945">
          <cell r="I945">
            <v>3822</v>
          </cell>
          <cell r="J945">
            <v>113.75</v>
          </cell>
        </row>
        <row r="946">
          <cell r="I946">
            <v>1750</v>
          </cell>
          <cell r="J946">
            <v>96.25</v>
          </cell>
        </row>
        <row r="947">
          <cell r="I947">
            <v>1925</v>
          </cell>
          <cell r="J947">
            <v>87.5</v>
          </cell>
        </row>
        <row r="948">
          <cell r="I948">
            <v>2275</v>
          </cell>
          <cell r="J948">
            <v>122.5</v>
          </cell>
        </row>
        <row r="949">
          <cell r="I949">
            <v>1400</v>
          </cell>
          <cell r="J949">
            <v>78.75</v>
          </cell>
        </row>
        <row r="950">
          <cell r="I950">
            <v>1575</v>
          </cell>
          <cell r="J950">
            <v>78.75</v>
          </cell>
        </row>
        <row r="951">
          <cell r="I951">
            <v>1400</v>
          </cell>
          <cell r="J951">
            <v>78.75</v>
          </cell>
        </row>
        <row r="952">
          <cell r="I952">
            <v>1750</v>
          </cell>
          <cell r="J952">
            <v>87.5</v>
          </cell>
        </row>
        <row r="953">
          <cell r="I953">
            <v>1925</v>
          </cell>
          <cell r="J953">
            <v>8.75</v>
          </cell>
        </row>
        <row r="954">
          <cell r="I954">
            <v>12425</v>
          </cell>
          <cell r="J954">
            <v>595</v>
          </cell>
        </row>
        <row r="955">
          <cell r="I955">
            <v>7700</v>
          </cell>
          <cell r="J955">
            <v>393.75</v>
          </cell>
        </row>
        <row r="956">
          <cell r="I956">
            <v>6475</v>
          </cell>
          <cell r="J956">
            <v>306.25</v>
          </cell>
        </row>
        <row r="957">
          <cell r="I957">
            <v>4900</v>
          </cell>
          <cell r="J957">
            <v>245</v>
          </cell>
        </row>
        <row r="958">
          <cell r="I958">
            <v>11550</v>
          </cell>
          <cell r="J958">
            <v>560</v>
          </cell>
        </row>
        <row r="959">
          <cell r="I959">
            <v>6650</v>
          </cell>
          <cell r="J959">
            <v>323.75</v>
          </cell>
        </row>
        <row r="960">
          <cell r="I960">
            <v>175</v>
          </cell>
          <cell r="J960">
            <v>8.75</v>
          </cell>
        </row>
        <row r="961">
          <cell r="I961">
            <v>350</v>
          </cell>
          <cell r="J961">
            <v>8.75</v>
          </cell>
        </row>
        <row r="962">
          <cell r="I962">
            <v>2100</v>
          </cell>
          <cell r="J962">
            <v>105</v>
          </cell>
        </row>
        <row r="963">
          <cell r="I963">
            <v>2100</v>
          </cell>
          <cell r="J963">
            <v>113.75</v>
          </cell>
        </row>
        <row r="964">
          <cell r="I964">
            <v>1925</v>
          </cell>
          <cell r="J964">
            <v>96.25</v>
          </cell>
        </row>
        <row r="965">
          <cell r="I965">
            <v>525</v>
          </cell>
          <cell r="J965">
            <v>26.25</v>
          </cell>
        </row>
        <row r="966">
          <cell r="I966">
            <v>3500</v>
          </cell>
          <cell r="J966">
            <v>183.75</v>
          </cell>
        </row>
        <row r="967">
          <cell r="I967">
            <v>1750</v>
          </cell>
          <cell r="J967">
            <v>78.75</v>
          </cell>
        </row>
        <row r="968">
          <cell r="I968">
            <v>350</v>
          </cell>
          <cell r="J968">
            <v>26.25</v>
          </cell>
        </row>
        <row r="969">
          <cell r="I969">
            <v>0</v>
          </cell>
          <cell r="J969">
            <v>0</v>
          </cell>
        </row>
        <row r="970">
          <cell r="I970">
            <v>0</v>
          </cell>
          <cell r="J970">
            <v>0</v>
          </cell>
        </row>
        <row r="971">
          <cell r="I971">
            <v>0</v>
          </cell>
          <cell r="J971">
            <v>0</v>
          </cell>
        </row>
        <row r="972">
          <cell r="I972">
            <v>1400</v>
          </cell>
          <cell r="J972">
            <v>52.5</v>
          </cell>
        </row>
        <row r="973">
          <cell r="I973">
            <v>0</v>
          </cell>
          <cell r="J973">
            <v>0</v>
          </cell>
        </row>
        <row r="974">
          <cell r="I974">
            <v>0</v>
          </cell>
          <cell r="J974">
            <v>0</v>
          </cell>
        </row>
        <row r="975">
          <cell r="I975">
            <v>0</v>
          </cell>
          <cell r="J975">
            <v>0</v>
          </cell>
        </row>
        <row r="976">
          <cell r="I976">
            <v>0</v>
          </cell>
          <cell r="J976">
            <v>0</v>
          </cell>
        </row>
        <row r="977">
          <cell r="I977">
            <v>0</v>
          </cell>
          <cell r="J977">
            <v>0</v>
          </cell>
        </row>
        <row r="978">
          <cell r="I978">
            <v>0</v>
          </cell>
          <cell r="J978">
            <v>0</v>
          </cell>
        </row>
        <row r="979">
          <cell r="I979">
            <v>0</v>
          </cell>
          <cell r="J979">
            <v>0</v>
          </cell>
        </row>
        <row r="980">
          <cell r="I980">
            <v>175</v>
          </cell>
          <cell r="J980">
            <v>8.75</v>
          </cell>
        </row>
        <row r="981">
          <cell r="I981">
            <v>1400</v>
          </cell>
          <cell r="J981">
            <v>70</v>
          </cell>
        </row>
        <row r="982">
          <cell r="I982">
            <v>525</v>
          </cell>
          <cell r="J982">
            <v>26.25</v>
          </cell>
        </row>
        <row r="983">
          <cell r="I983">
            <v>525</v>
          </cell>
          <cell r="J983">
            <v>17.5</v>
          </cell>
        </row>
        <row r="984">
          <cell r="I984">
            <v>350</v>
          </cell>
          <cell r="J984">
            <v>17.5</v>
          </cell>
        </row>
        <row r="985">
          <cell r="I985">
            <v>175</v>
          </cell>
          <cell r="J985">
            <v>8.75</v>
          </cell>
        </row>
        <row r="986">
          <cell r="I986">
            <v>350</v>
          </cell>
          <cell r="J986">
            <v>17.5</v>
          </cell>
        </row>
        <row r="987">
          <cell r="I987">
            <v>175</v>
          </cell>
          <cell r="J987">
            <v>8.75</v>
          </cell>
        </row>
        <row r="988">
          <cell r="I988">
            <v>2100</v>
          </cell>
          <cell r="J988">
            <v>8.75</v>
          </cell>
        </row>
        <row r="989">
          <cell r="I989">
            <v>525</v>
          </cell>
          <cell r="J989">
            <v>26.25</v>
          </cell>
        </row>
        <row r="990">
          <cell r="I990">
            <v>875</v>
          </cell>
          <cell r="J990">
            <v>43.75</v>
          </cell>
        </row>
        <row r="991">
          <cell r="I991">
            <v>0</v>
          </cell>
          <cell r="J991">
            <v>35</v>
          </cell>
        </row>
        <row r="992">
          <cell r="I992">
            <v>0</v>
          </cell>
          <cell r="J992">
            <v>35</v>
          </cell>
        </row>
        <row r="993">
          <cell r="I993">
            <v>1834</v>
          </cell>
          <cell r="J993">
            <v>78.75</v>
          </cell>
        </row>
        <row r="994">
          <cell r="I994">
            <v>0</v>
          </cell>
          <cell r="J994">
            <v>0</v>
          </cell>
        </row>
        <row r="995">
          <cell r="I995">
            <v>0</v>
          </cell>
          <cell r="J995">
            <v>0</v>
          </cell>
        </row>
        <row r="996">
          <cell r="I996">
            <v>0</v>
          </cell>
          <cell r="J996">
            <v>0</v>
          </cell>
        </row>
        <row r="997">
          <cell r="I997">
            <v>0</v>
          </cell>
          <cell r="J997">
            <v>0</v>
          </cell>
        </row>
        <row r="998">
          <cell r="I998">
            <v>90</v>
          </cell>
          <cell r="J998">
            <v>35.89</v>
          </cell>
        </row>
        <row r="999">
          <cell r="I999">
            <v>0</v>
          </cell>
          <cell r="J999">
            <v>0</v>
          </cell>
        </row>
        <row r="1000">
          <cell r="I1000">
            <v>253.6</v>
          </cell>
          <cell r="J1000">
            <v>114.97</v>
          </cell>
        </row>
        <row r="1001">
          <cell r="I1001">
            <v>1064.8</v>
          </cell>
          <cell r="J1001">
            <v>454.47</v>
          </cell>
        </row>
        <row r="1002">
          <cell r="I1002">
            <v>0</v>
          </cell>
          <cell r="J1002">
            <v>0</v>
          </cell>
        </row>
        <row r="1003">
          <cell r="I1003">
            <v>0</v>
          </cell>
          <cell r="J1003">
            <v>43.49</v>
          </cell>
        </row>
        <row r="1004">
          <cell r="I1004">
            <v>202.5</v>
          </cell>
          <cell r="J1004">
            <v>43.49</v>
          </cell>
        </row>
        <row r="1005">
          <cell r="I1005">
            <v>147.4</v>
          </cell>
          <cell r="J1005">
            <v>41.03</v>
          </cell>
        </row>
        <row r="1006">
          <cell r="I1006">
            <v>0</v>
          </cell>
          <cell r="J1006">
            <v>0</v>
          </cell>
        </row>
        <row r="1007">
          <cell r="I1007">
            <v>231</v>
          </cell>
          <cell r="J1007">
            <v>178.47</v>
          </cell>
        </row>
        <row r="1008">
          <cell r="I1008">
            <v>1298</v>
          </cell>
          <cell r="J1008">
            <v>419.45</v>
          </cell>
        </row>
        <row r="1009">
          <cell r="I1009">
            <v>0</v>
          </cell>
          <cell r="J1009">
            <v>0</v>
          </cell>
        </row>
        <row r="1010">
          <cell r="I1010">
            <v>405</v>
          </cell>
          <cell r="J1010">
            <v>89.29</v>
          </cell>
        </row>
        <row r="1011">
          <cell r="I1011">
            <v>0</v>
          </cell>
          <cell r="J1011">
            <v>0</v>
          </cell>
        </row>
        <row r="1012">
          <cell r="I1012">
            <v>0</v>
          </cell>
          <cell r="J1012">
            <v>0</v>
          </cell>
        </row>
        <row r="1013">
          <cell r="I1013">
            <v>0</v>
          </cell>
          <cell r="J1013">
            <v>0</v>
          </cell>
        </row>
        <row r="1014">
          <cell r="I1014">
            <v>40</v>
          </cell>
          <cell r="J1014">
            <v>0</v>
          </cell>
        </row>
        <row r="1015">
          <cell r="I1015">
            <v>333.52</v>
          </cell>
          <cell r="J1015">
            <v>184.55</v>
          </cell>
        </row>
        <row r="1016">
          <cell r="I1016">
            <v>112.2</v>
          </cell>
          <cell r="J1016">
            <v>67.540000000000006</v>
          </cell>
        </row>
        <row r="1017">
          <cell r="I1017">
            <v>583</v>
          </cell>
          <cell r="J1017">
            <v>260.91000000000003</v>
          </cell>
        </row>
        <row r="1018">
          <cell r="I1018">
            <v>48.4</v>
          </cell>
          <cell r="J1018">
            <v>27.35</v>
          </cell>
        </row>
        <row r="1019">
          <cell r="I1019">
            <v>330</v>
          </cell>
          <cell r="J1019">
            <v>188.09</v>
          </cell>
        </row>
        <row r="1020">
          <cell r="I1020">
            <v>44</v>
          </cell>
          <cell r="J1020">
            <v>0</v>
          </cell>
        </row>
        <row r="1021">
          <cell r="I1021">
            <v>0</v>
          </cell>
          <cell r="J1021">
            <v>0</v>
          </cell>
        </row>
        <row r="1022">
          <cell r="I1022">
            <v>0</v>
          </cell>
          <cell r="J1022">
            <v>0</v>
          </cell>
        </row>
        <row r="1023">
          <cell r="I1023">
            <v>0</v>
          </cell>
          <cell r="J1023">
            <v>0</v>
          </cell>
        </row>
        <row r="1024">
          <cell r="I1024">
            <v>91.2</v>
          </cell>
          <cell r="J1024">
            <v>44.94</v>
          </cell>
        </row>
        <row r="1025">
          <cell r="I1025">
            <v>0</v>
          </cell>
          <cell r="J1025">
            <v>0</v>
          </cell>
        </row>
        <row r="1026">
          <cell r="I1026">
            <v>0</v>
          </cell>
          <cell r="J1026">
            <v>0</v>
          </cell>
        </row>
        <row r="1027">
          <cell r="I1027">
            <v>0</v>
          </cell>
          <cell r="J1027">
            <v>0</v>
          </cell>
        </row>
        <row r="1028">
          <cell r="I1028">
            <v>178.3</v>
          </cell>
          <cell r="J1028">
            <v>99</v>
          </cell>
        </row>
        <row r="1029">
          <cell r="I1029">
            <v>0</v>
          </cell>
          <cell r="J1029">
            <v>0</v>
          </cell>
        </row>
        <row r="1030">
          <cell r="I1030">
            <v>0</v>
          </cell>
          <cell r="J1030">
            <v>0</v>
          </cell>
        </row>
        <row r="1031">
          <cell r="I1031">
            <v>230</v>
          </cell>
          <cell r="J1031">
            <v>162</v>
          </cell>
        </row>
        <row r="1032">
          <cell r="I1032">
            <v>0</v>
          </cell>
          <cell r="J1032">
            <v>0</v>
          </cell>
        </row>
        <row r="1033">
          <cell r="I1033">
            <v>186</v>
          </cell>
          <cell r="J1033">
            <v>38.520000000000003</v>
          </cell>
        </row>
        <row r="1034">
          <cell r="I1034">
            <v>0</v>
          </cell>
          <cell r="J1034">
            <v>0</v>
          </cell>
        </row>
        <row r="1035">
          <cell r="I1035">
            <v>326</v>
          </cell>
          <cell r="J1035">
            <v>0</v>
          </cell>
        </row>
        <row r="1036">
          <cell r="I1036">
            <v>0</v>
          </cell>
          <cell r="J1036">
            <v>0</v>
          </cell>
        </row>
        <row r="1037">
          <cell r="I1037">
            <v>40</v>
          </cell>
          <cell r="J1037">
            <v>25.3</v>
          </cell>
        </row>
        <row r="1038">
          <cell r="I1038">
            <v>0</v>
          </cell>
          <cell r="J1038">
            <v>0</v>
          </cell>
        </row>
        <row r="1039">
          <cell r="I1039">
            <v>0</v>
          </cell>
          <cell r="J1039">
            <v>44</v>
          </cell>
        </row>
        <row r="1040">
          <cell r="I1040">
            <v>430.6</v>
          </cell>
          <cell r="J1040">
            <v>232.89</v>
          </cell>
        </row>
        <row r="1041">
          <cell r="I1041">
            <v>0</v>
          </cell>
          <cell r="J1041">
            <v>0</v>
          </cell>
        </row>
        <row r="1042">
          <cell r="I1042">
            <v>0</v>
          </cell>
          <cell r="J1042">
            <v>0</v>
          </cell>
        </row>
        <row r="1043">
          <cell r="I1043">
            <v>0</v>
          </cell>
          <cell r="J1043">
            <v>0</v>
          </cell>
        </row>
        <row r="1044">
          <cell r="I1044">
            <v>0</v>
          </cell>
          <cell r="J1044">
            <v>0</v>
          </cell>
        </row>
        <row r="1045">
          <cell r="I1045">
            <v>0</v>
          </cell>
          <cell r="J1045">
            <v>0</v>
          </cell>
        </row>
        <row r="1046">
          <cell r="I1046">
            <v>0</v>
          </cell>
          <cell r="J1046">
            <v>0</v>
          </cell>
        </row>
        <row r="1047">
          <cell r="I1047">
            <v>0</v>
          </cell>
          <cell r="J1047">
            <v>0</v>
          </cell>
        </row>
        <row r="1048">
          <cell r="I1048">
            <v>0</v>
          </cell>
          <cell r="J1048">
            <v>0</v>
          </cell>
        </row>
        <row r="1049">
          <cell r="I1049">
            <v>0</v>
          </cell>
          <cell r="J1049">
            <v>0</v>
          </cell>
        </row>
        <row r="1050">
          <cell r="I1050">
            <v>0</v>
          </cell>
          <cell r="J1050">
            <v>0</v>
          </cell>
        </row>
        <row r="1051">
          <cell r="I1051">
            <v>0</v>
          </cell>
          <cell r="J1051">
            <v>0</v>
          </cell>
        </row>
        <row r="1052">
          <cell r="I1052">
            <v>0</v>
          </cell>
          <cell r="J1052">
            <v>0</v>
          </cell>
        </row>
        <row r="1053">
          <cell r="I1053">
            <v>0</v>
          </cell>
          <cell r="J1053">
            <v>0</v>
          </cell>
        </row>
        <row r="1054">
          <cell r="I1054">
            <v>0</v>
          </cell>
          <cell r="J1054">
            <v>0</v>
          </cell>
        </row>
        <row r="1055">
          <cell r="I1055">
            <v>0</v>
          </cell>
          <cell r="J1055">
            <v>0</v>
          </cell>
        </row>
        <row r="1056">
          <cell r="I1056">
            <v>0</v>
          </cell>
          <cell r="J1056">
            <v>0</v>
          </cell>
        </row>
        <row r="1057">
          <cell r="I1057">
            <v>0</v>
          </cell>
          <cell r="J1057">
            <v>0</v>
          </cell>
        </row>
        <row r="1058">
          <cell r="I1058">
            <v>0</v>
          </cell>
          <cell r="J1058">
            <v>0</v>
          </cell>
        </row>
        <row r="1059">
          <cell r="I1059">
            <v>0</v>
          </cell>
          <cell r="J1059">
            <v>0</v>
          </cell>
        </row>
        <row r="1060">
          <cell r="I1060">
            <v>170.16</v>
          </cell>
          <cell r="J1060">
            <v>0</v>
          </cell>
        </row>
        <row r="1061">
          <cell r="I1061">
            <v>0</v>
          </cell>
          <cell r="J1061">
            <v>0</v>
          </cell>
        </row>
        <row r="1062">
          <cell r="I1062">
            <v>0</v>
          </cell>
          <cell r="J1062">
            <v>0</v>
          </cell>
        </row>
        <row r="1063">
          <cell r="I1063">
            <v>0</v>
          </cell>
          <cell r="J1063">
            <v>0</v>
          </cell>
        </row>
        <row r="1064">
          <cell r="I1064">
            <v>0</v>
          </cell>
          <cell r="J1064">
            <v>0</v>
          </cell>
        </row>
        <row r="1065">
          <cell r="I1065">
            <v>0</v>
          </cell>
          <cell r="J1065">
            <v>0</v>
          </cell>
        </row>
        <row r="1066">
          <cell r="I1066">
            <v>0</v>
          </cell>
          <cell r="J1066">
            <v>0</v>
          </cell>
        </row>
        <row r="1067">
          <cell r="I1067">
            <v>0</v>
          </cell>
          <cell r="J1067">
            <v>0</v>
          </cell>
        </row>
        <row r="1068">
          <cell r="I1068">
            <v>600</v>
          </cell>
          <cell r="J1068">
            <v>0</v>
          </cell>
        </row>
        <row r="1069">
          <cell r="I1069">
            <v>0</v>
          </cell>
          <cell r="J1069">
            <v>0</v>
          </cell>
        </row>
        <row r="1070">
          <cell r="I1070">
            <v>0</v>
          </cell>
          <cell r="J1070">
            <v>0</v>
          </cell>
        </row>
        <row r="1071">
          <cell r="I1071">
            <v>1800</v>
          </cell>
          <cell r="J1071">
            <v>0</v>
          </cell>
        </row>
        <row r="1072">
          <cell r="I1072">
            <v>0</v>
          </cell>
          <cell r="J1072">
            <v>0</v>
          </cell>
        </row>
        <row r="1073">
          <cell r="I1073">
            <v>0</v>
          </cell>
          <cell r="J1073">
            <v>0</v>
          </cell>
        </row>
        <row r="1074">
          <cell r="I1074">
            <v>0</v>
          </cell>
          <cell r="J1074">
            <v>0</v>
          </cell>
        </row>
        <row r="1075">
          <cell r="I1075">
            <v>0</v>
          </cell>
          <cell r="J1075">
            <v>0</v>
          </cell>
        </row>
        <row r="1076">
          <cell r="I1076">
            <v>0</v>
          </cell>
          <cell r="J1076">
            <v>0</v>
          </cell>
        </row>
        <row r="1077">
          <cell r="I1077">
            <v>0</v>
          </cell>
          <cell r="J1077">
            <v>0</v>
          </cell>
        </row>
        <row r="1078">
          <cell r="I1078">
            <v>0</v>
          </cell>
          <cell r="J1078">
            <v>0</v>
          </cell>
        </row>
        <row r="1079">
          <cell r="I1079">
            <v>0</v>
          </cell>
          <cell r="J1079">
            <v>0</v>
          </cell>
        </row>
        <row r="1080">
          <cell r="I1080">
            <v>0</v>
          </cell>
          <cell r="J1080">
            <v>0</v>
          </cell>
        </row>
        <row r="1081">
          <cell r="I1081">
            <v>0</v>
          </cell>
          <cell r="J1081">
            <v>0</v>
          </cell>
        </row>
        <row r="1082">
          <cell r="I1082">
            <v>0</v>
          </cell>
          <cell r="J1082">
            <v>0</v>
          </cell>
        </row>
        <row r="1083">
          <cell r="I1083">
            <v>0</v>
          </cell>
          <cell r="J1083">
            <v>0</v>
          </cell>
        </row>
        <row r="1084">
          <cell r="I1084">
            <v>0</v>
          </cell>
          <cell r="J1084">
            <v>0</v>
          </cell>
        </row>
        <row r="1085">
          <cell r="I1085">
            <v>0</v>
          </cell>
          <cell r="J1085">
            <v>0</v>
          </cell>
        </row>
        <row r="1086">
          <cell r="I1086">
            <v>0</v>
          </cell>
          <cell r="J1086">
            <v>0</v>
          </cell>
        </row>
        <row r="1087">
          <cell r="I1087">
            <v>0</v>
          </cell>
          <cell r="J1087">
            <v>0</v>
          </cell>
        </row>
        <row r="1088">
          <cell r="I1088">
            <v>0</v>
          </cell>
          <cell r="J1088">
            <v>0</v>
          </cell>
        </row>
        <row r="1089">
          <cell r="I1089">
            <v>0</v>
          </cell>
          <cell r="J1089">
            <v>0</v>
          </cell>
        </row>
        <row r="1090">
          <cell r="I1090">
            <v>0</v>
          </cell>
          <cell r="J1090">
            <v>0</v>
          </cell>
        </row>
        <row r="1091">
          <cell r="I1091">
            <v>0</v>
          </cell>
          <cell r="J1091">
            <v>0</v>
          </cell>
        </row>
        <row r="1092">
          <cell r="I1092">
            <v>0</v>
          </cell>
          <cell r="J1092">
            <v>0</v>
          </cell>
        </row>
        <row r="1093">
          <cell r="I1093">
            <v>0</v>
          </cell>
          <cell r="J1093">
            <v>0</v>
          </cell>
        </row>
        <row r="1094">
          <cell r="I1094">
            <v>0</v>
          </cell>
          <cell r="J1094">
            <v>0</v>
          </cell>
        </row>
        <row r="1095">
          <cell r="I1095">
            <v>0</v>
          </cell>
          <cell r="J1095">
            <v>0</v>
          </cell>
        </row>
        <row r="1096">
          <cell r="I1096">
            <v>0</v>
          </cell>
          <cell r="J1096">
            <v>0</v>
          </cell>
        </row>
        <row r="1097">
          <cell r="I1097">
            <v>0</v>
          </cell>
          <cell r="J1097">
            <v>0</v>
          </cell>
        </row>
        <row r="1098">
          <cell r="I1098">
            <v>0</v>
          </cell>
          <cell r="J1098">
            <v>0</v>
          </cell>
        </row>
        <row r="1099">
          <cell r="I1099">
            <v>0</v>
          </cell>
          <cell r="J1099">
            <v>0</v>
          </cell>
        </row>
        <row r="1100">
          <cell r="I1100">
            <v>0</v>
          </cell>
          <cell r="J1100">
            <v>0</v>
          </cell>
        </row>
        <row r="1101">
          <cell r="I1101">
            <v>0</v>
          </cell>
          <cell r="J1101">
            <v>0</v>
          </cell>
        </row>
        <row r="1102">
          <cell r="I1102">
            <v>0</v>
          </cell>
          <cell r="J1102">
            <v>0</v>
          </cell>
        </row>
        <row r="1103">
          <cell r="I1103">
            <v>0</v>
          </cell>
          <cell r="J1103">
            <v>0</v>
          </cell>
        </row>
        <row r="1104">
          <cell r="I1104">
            <v>0</v>
          </cell>
          <cell r="J1104">
            <v>0</v>
          </cell>
        </row>
        <row r="1105">
          <cell r="I1105">
            <v>0</v>
          </cell>
          <cell r="J1105">
            <v>0</v>
          </cell>
        </row>
        <row r="1106">
          <cell r="I1106">
            <v>0</v>
          </cell>
          <cell r="J1106">
            <v>0</v>
          </cell>
        </row>
        <row r="1107">
          <cell r="I1107">
            <v>0</v>
          </cell>
          <cell r="J1107">
            <v>0</v>
          </cell>
        </row>
        <row r="1108">
          <cell r="I1108">
            <v>0</v>
          </cell>
          <cell r="J1108">
            <v>0</v>
          </cell>
        </row>
        <row r="1109">
          <cell r="I1109">
            <v>0</v>
          </cell>
          <cell r="J1109">
            <v>0</v>
          </cell>
        </row>
        <row r="1110">
          <cell r="I1110">
            <v>0</v>
          </cell>
          <cell r="J1110">
            <v>0</v>
          </cell>
        </row>
        <row r="1111">
          <cell r="I1111">
            <v>0</v>
          </cell>
          <cell r="J1111">
            <v>0</v>
          </cell>
        </row>
        <row r="1112">
          <cell r="I1112">
            <v>0</v>
          </cell>
          <cell r="J1112">
            <v>0</v>
          </cell>
        </row>
        <row r="1113">
          <cell r="I1113">
            <v>0</v>
          </cell>
          <cell r="J1113">
            <v>0</v>
          </cell>
        </row>
        <row r="1114">
          <cell r="I1114">
            <v>0</v>
          </cell>
          <cell r="J1114">
            <v>0</v>
          </cell>
        </row>
        <row r="1115">
          <cell r="I1115">
            <v>0</v>
          </cell>
          <cell r="J1115">
            <v>0</v>
          </cell>
        </row>
        <row r="1116">
          <cell r="I1116">
            <v>0</v>
          </cell>
          <cell r="J1116">
            <v>0</v>
          </cell>
        </row>
        <row r="1117">
          <cell r="I1117">
            <v>0</v>
          </cell>
          <cell r="J1117">
            <v>0</v>
          </cell>
        </row>
        <row r="1118">
          <cell r="I1118">
            <v>0</v>
          </cell>
          <cell r="J1118">
            <v>0</v>
          </cell>
        </row>
        <row r="1119">
          <cell r="I1119">
            <v>0</v>
          </cell>
          <cell r="J1119">
            <v>0</v>
          </cell>
        </row>
        <row r="1120">
          <cell r="I1120">
            <v>0</v>
          </cell>
          <cell r="J1120">
            <v>0</v>
          </cell>
        </row>
        <row r="1121">
          <cell r="I1121">
            <v>0</v>
          </cell>
          <cell r="J1121">
            <v>0</v>
          </cell>
        </row>
        <row r="1122">
          <cell r="I1122">
            <v>0</v>
          </cell>
          <cell r="J1122">
            <v>0</v>
          </cell>
        </row>
        <row r="1123">
          <cell r="I1123">
            <v>0</v>
          </cell>
          <cell r="J1123">
            <v>0</v>
          </cell>
        </row>
        <row r="1124">
          <cell r="I1124">
            <v>0</v>
          </cell>
          <cell r="J1124">
            <v>0</v>
          </cell>
        </row>
        <row r="1125">
          <cell r="I1125">
            <v>0</v>
          </cell>
          <cell r="J1125">
            <v>0</v>
          </cell>
        </row>
        <row r="1126">
          <cell r="I1126">
            <v>0</v>
          </cell>
          <cell r="J1126">
            <v>0</v>
          </cell>
        </row>
        <row r="1127">
          <cell r="I1127">
            <v>0</v>
          </cell>
          <cell r="J1127">
            <v>0</v>
          </cell>
        </row>
        <row r="1128">
          <cell r="I1128">
            <v>0</v>
          </cell>
          <cell r="J1128">
            <v>0</v>
          </cell>
        </row>
        <row r="1129">
          <cell r="I1129">
            <v>0</v>
          </cell>
          <cell r="J1129">
            <v>0</v>
          </cell>
        </row>
        <row r="1130">
          <cell r="I1130">
            <v>0</v>
          </cell>
          <cell r="J1130">
            <v>0</v>
          </cell>
        </row>
        <row r="1131">
          <cell r="I1131">
            <v>0</v>
          </cell>
          <cell r="J1131">
            <v>0</v>
          </cell>
        </row>
        <row r="1132">
          <cell r="I1132">
            <v>0</v>
          </cell>
          <cell r="J1132">
            <v>0</v>
          </cell>
        </row>
        <row r="1133">
          <cell r="I1133">
            <v>0</v>
          </cell>
          <cell r="J1133">
            <v>0</v>
          </cell>
        </row>
        <row r="1134">
          <cell r="I1134">
            <v>0</v>
          </cell>
          <cell r="J1134">
            <v>0</v>
          </cell>
        </row>
        <row r="1135">
          <cell r="I1135">
            <v>0</v>
          </cell>
          <cell r="J1135">
            <v>0</v>
          </cell>
        </row>
        <row r="1136">
          <cell r="I1136">
            <v>0</v>
          </cell>
          <cell r="J1136">
            <v>0</v>
          </cell>
        </row>
        <row r="1137">
          <cell r="I1137">
            <v>0</v>
          </cell>
          <cell r="J1137">
            <v>0</v>
          </cell>
        </row>
        <row r="1138">
          <cell r="I1138">
            <v>0</v>
          </cell>
          <cell r="J1138">
            <v>0</v>
          </cell>
        </row>
        <row r="1139">
          <cell r="I1139">
            <v>0</v>
          </cell>
          <cell r="J1139">
            <v>0</v>
          </cell>
        </row>
        <row r="1140">
          <cell r="I1140">
            <v>0</v>
          </cell>
          <cell r="J1140">
            <v>0</v>
          </cell>
        </row>
        <row r="1141">
          <cell r="I1141">
            <v>0</v>
          </cell>
          <cell r="J1141">
            <v>0</v>
          </cell>
        </row>
        <row r="1142">
          <cell r="I1142">
            <v>0</v>
          </cell>
          <cell r="J1142">
            <v>0</v>
          </cell>
        </row>
        <row r="1143">
          <cell r="I1143">
            <v>0</v>
          </cell>
          <cell r="J1143">
            <v>0</v>
          </cell>
        </row>
        <row r="1144">
          <cell r="I1144">
            <v>0</v>
          </cell>
          <cell r="J1144">
            <v>0</v>
          </cell>
        </row>
        <row r="1145">
          <cell r="I1145">
            <v>0</v>
          </cell>
          <cell r="J1145">
            <v>0</v>
          </cell>
        </row>
        <row r="1146">
          <cell r="I1146">
            <v>0</v>
          </cell>
          <cell r="J1146">
            <v>0</v>
          </cell>
        </row>
        <row r="1147">
          <cell r="I1147">
            <v>0</v>
          </cell>
          <cell r="J1147">
            <v>0</v>
          </cell>
        </row>
        <row r="1148">
          <cell r="I1148">
            <v>0</v>
          </cell>
          <cell r="J1148">
            <v>0</v>
          </cell>
        </row>
        <row r="1149">
          <cell r="I1149">
            <v>0</v>
          </cell>
          <cell r="J1149">
            <v>0</v>
          </cell>
        </row>
        <row r="1150">
          <cell r="I1150">
            <v>0</v>
          </cell>
          <cell r="J1150">
            <v>0</v>
          </cell>
        </row>
        <row r="1151">
          <cell r="I1151">
            <v>0</v>
          </cell>
          <cell r="J1151">
            <v>0</v>
          </cell>
        </row>
        <row r="1152">
          <cell r="I1152">
            <v>0</v>
          </cell>
          <cell r="J1152">
            <v>0</v>
          </cell>
        </row>
        <row r="1153">
          <cell r="I1153">
            <v>0</v>
          </cell>
          <cell r="J1153">
            <v>0</v>
          </cell>
        </row>
        <row r="1154">
          <cell r="I1154">
            <v>0</v>
          </cell>
          <cell r="J1154">
            <v>0</v>
          </cell>
        </row>
        <row r="1155">
          <cell r="I1155">
            <v>0</v>
          </cell>
          <cell r="J1155">
            <v>0</v>
          </cell>
        </row>
        <row r="1156">
          <cell r="I1156">
            <v>0</v>
          </cell>
          <cell r="J1156">
            <v>0</v>
          </cell>
        </row>
        <row r="1157">
          <cell r="I1157">
            <v>0</v>
          </cell>
          <cell r="J1157">
            <v>0</v>
          </cell>
        </row>
        <row r="1158">
          <cell r="I1158">
            <v>0</v>
          </cell>
          <cell r="J1158">
            <v>0</v>
          </cell>
        </row>
        <row r="1159">
          <cell r="I1159">
            <v>0</v>
          </cell>
          <cell r="J1159">
            <v>0</v>
          </cell>
        </row>
        <row r="1160">
          <cell r="I1160">
            <v>0</v>
          </cell>
          <cell r="J1160">
            <v>0</v>
          </cell>
        </row>
        <row r="1161">
          <cell r="I1161">
            <v>0</v>
          </cell>
          <cell r="J1161">
            <v>0</v>
          </cell>
        </row>
        <row r="1162">
          <cell r="I1162">
            <v>0</v>
          </cell>
          <cell r="J1162">
            <v>0</v>
          </cell>
        </row>
        <row r="1163">
          <cell r="I1163">
            <v>0</v>
          </cell>
          <cell r="J1163">
            <v>0</v>
          </cell>
        </row>
        <row r="1164">
          <cell r="I1164">
            <v>0</v>
          </cell>
          <cell r="J1164">
            <v>0</v>
          </cell>
        </row>
        <row r="1165">
          <cell r="I1165">
            <v>0</v>
          </cell>
          <cell r="J1165">
            <v>0</v>
          </cell>
        </row>
        <row r="1166">
          <cell r="I1166">
            <v>0</v>
          </cell>
          <cell r="J1166">
            <v>0</v>
          </cell>
        </row>
        <row r="1167">
          <cell r="I1167">
            <v>0</v>
          </cell>
          <cell r="J1167">
            <v>0</v>
          </cell>
        </row>
        <row r="1168">
          <cell r="I1168">
            <v>0</v>
          </cell>
          <cell r="J1168">
            <v>0</v>
          </cell>
        </row>
        <row r="1169">
          <cell r="I1169">
            <v>0</v>
          </cell>
          <cell r="J1169">
            <v>0</v>
          </cell>
        </row>
        <row r="1170">
          <cell r="I1170">
            <v>0</v>
          </cell>
          <cell r="J1170">
            <v>0</v>
          </cell>
        </row>
        <row r="1171">
          <cell r="I1171">
            <v>0</v>
          </cell>
          <cell r="J1171">
            <v>0</v>
          </cell>
        </row>
        <row r="1172">
          <cell r="I1172">
            <v>0</v>
          </cell>
          <cell r="J1172">
            <v>0</v>
          </cell>
        </row>
        <row r="1173">
          <cell r="I1173">
            <v>0</v>
          </cell>
          <cell r="J1173">
            <v>0</v>
          </cell>
        </row>
        <row r="1174">
          <cell r="I1174">
            <v>0</v>
          </cell>
          <cell r="J1174">
            <v>0</v>
          </cell>
        </row>
        <row r="1175">
          <cell r="I1175">
            <v>0</v>
          </cell>
          <cell r="J1175">
            <v>0</v>
          </cell>
        </row>
        <row r="1176">
          <cell r="I1176">
            <v>0</v>
          </cell>
          <cell r="J1176">
            <v>0</v>
          </cell>
        </row>
        <row r="1177">
          <cell r="I1177">
            <v>0</v>
          </cell>
          <cell r="J1177">
            <v>0</v>
          </cell>
        </row>
        <row r="1178">
          <cell r="I1178">
            <v>0</v>
          </cell>
          <cell r="J1178">
            <v>0</v>
          </cell>
        </row>
        <row r="1179">
          <cell r="I1179">
            <v>0</v>
          </cell>
          <cell r="J1179">
            <v>0</v>
          </cell>
        </row>
        <row r="1180">
          <cell r="I1180">
            <v>0</v>
          </cell>
          <cell r="J1180">
            <v>0</v>
          </cell>
        </row>
        <row r="1181">
          <cell r="I1181">
            <v>0</v>
          </cell>
          <cell r="J1181">
            <v>0</v>
          </cell>
        </row>
        <row r="1182">
          <cell r="I1182">
            <v>0</v>
          </cell>
          <cell r="J1182">
            <v>0</v>
          </cell>
        </row>
        <row r="1183">
          <cell r="I1183">
            <v>0</v>
          </cell>
          <cell r="J1183">
            <v>0</v>
          </cell>
        </row>
        <row r="1184">
          <cell r="I1184">
            <v>0</v>
          </cell>
          <cell r="J1184">
            <v>0</v>
          </cell>
        </row>
        <row r="1185">
          <cell r="I1185">
            <v>0</v>
          </cell>
          <cell r="J1185">
            <v>0</v>
          </cell>
        </row>
        <row r="1186">
          <cell r="I1186">
            <v>0</v>
          </cell>
          <cell r="J1186">
            <v>0</v>
          </cell>
        </row>
        <row r="1187">
          <cell r="I1187">
            <v>0</v>
          </cell>
          <cell r="J1187">
            <v>0</v>
          </cell>
        </row>
        <row r="1188">
          <cell r="I1188">
            <v>0</v>
          </cell>
          <cell r="J1188">
            <v>0</v>
          </cell>
        </row>
        <row r="1189">
          <cell r="I1189">
            <v>0</v>
          </cell>
          <cell r="J1189">
            <v>0</v>
          </cell>
        </row>
        <row r="1190">
          <cell r="I1190">
            <v>0</v>
          </cell>
          <cell r="J1190">
            <v>0</v>
          </cell>
        </row>
        <row r="1191">
          <cell r="I1191">
            <v>0</v>
          </cell>
          <cell r="J1191">
            <v>0</v>
          </cell>
        </row>
        <row r="1192">
          <cell r="I1192">
            <v>0</v>
          </cell>
          <cell r="J1192">
            <v>0</v>
          </cell>
        </row>
        <row r="1193">
          <cell r="I1193">
            <v>0</v>
          </cell>
          <cell r="J1193">
            <v>0</v>
          </cell>
        </row>
        <row r="1194">
          <cell r="I1194">
            <v>0</v>
          </cell>
          <cell r="J1194">
            <v>0</v>
          </cell>
        </row>
        <row r="1195">
          <cell r="I1195">
            <v>0</v>
          </cell>
          <cell r="J1195">
            <v>0</v>
          </cell>
        </row>
        <row r="1196">
          <cell r="I1196">
            <v>0</v>
          </cell>
          <cell r="J1196">
            <v>0</v>
          </cell>
        </row>
        <row r="1197">
          <cell r="I1197">
            <v>0</v>
          </cell>
          <cell r="J1197">
            <v>0</v>
          </cell>
        </row>
        <row r="1198">
          <cell r="I1198">
            <v>0</v>
          </cell>
          <cell r="J1198">
            <v>0</v>
          </cell>
        </row>
        <row r="1199">
          <cell r="I1199">
            <v>0</v>
          </cell>
          <cell r="J1199">
            <v>0</v>
          </cell>
        </row>
        <row r="1200">
          <cell r="I1200">
            <v>0</v>
          </cell>
          <cell r="J1200">
            <v>0</v>
          </cell>
        </row>
        <row r="1201">
          <cell r="I1201">
            <v>0</v>
          </cell>
          <cell r="J1201">
            <v>0</v>
          </cell>
        </row>
        <row r="1202">
          <cell r="I1202">
            <v>0</v>
          </cell>
          <cell r="J1202">
            <v>0</v>
          </cell>
        </row>
        <row r="1203">
          <cell r="I1203">
            <v>0</v>
          </cell>
          <cell r="J1203">
            <v>0</v>
          </cell>
        </row>
        <row r="1204">
          <cell r="I1204">
            <v>0</v>
          </cell>
          <cell r="J1204">
            <v>0</v>
          </cell>
        </row>
        <row r="1205">
          <cell r="I1205">
            <v>0</v>
          </cell>
          <cell r="J1205">
            <v>0</v>
          </cell>
        </row>
        <row r="1206">
          <cell r="I1206">
            <v>0</v>
          </cell>
          <cell r="J1206">
            <v>0</v>
          </cell>
        </row>
        <row r="1207">
          <cell r="I1207">
            <v>0</v>
          </cell>
          <cell r="J1207">
            <v>0</v>
          </cell>
        </row>
        <row r="1208">
          <cell r="I1208">
            <v>0</v>
          </cell>
          <cell r="J1208">
            <v>0</v>
          </cell>
        </row>
        <row r="1209">
          <cell r="I1209">
            <v>0</v>
          </cell>
          <cell r="J1209">
            <v>0</v>
          </cell>
        </row>
        <row r="1210">
          <cell r="I1210">
            <v>0</v>
          </cell>
          <cell r="J1210">
            <v>0</v>
          </cell>
        </row>
        <row r="1211">
          <cell r="I1211">
            <v>0</v>
          </cell>
          <cell r="J1211">
            <v>0</v>
          </cell>
        </row>
        <row r="1212">
          <cell r="I1212">
            <v>0</v>
          </cell>
          <cell r="J1212">
            <v>0</v>
          </cell>
        </row>
        <row r="1213">
          <cell r="I1213">
            <v>0</v>
          </cell>
          <cell r="J1213">
            <v>0</v>
          </cell>
        </row>
        <row r="1214">
          <cell r="I1214">
            <v>0</v>
          </cell>
          <cell r="J1214">
            <v>0</v>
          </cell>
        </row>
        <row r="1215">
          <cell r="I1215">
            <v>0</v>
          </cell>
          <cell r="J1215">
            <v>0</v>
          </cell>
        </row>
        <row r="1216">
          <cell r="I1216">
            <v>0</v>
          </cell>
          <cell r="J1216">
            <v>0</v>
          </cell>
        </row>
        <row r="1217">
          <cell r="I1217">
            <v>0</v>
          </cell>
          <cell r="J1217">
            <v>0</v>
          </cell>
        </row>
        <row r="1218">
          <cell r="I1218">
            <v>0</v>
          </cell>
          <cell r="J1218">
            <v>0</v>
          </cell>
        </row>
        <row r="1219">
          <cell r="I1219">
            <v>0</v>
          </cell>
          <cell r="J1219">
            <v>0</v>
          </cell>
        </row>
        <row r="1220">
          <cell r="I1220">
            <v>0</v>
          </cell>
          <cell r="J1220">
            <v>0</v>
          </cell>
        </row>
        <row r="1221">
          <cell r="I1221">
            <v>0</v>
          </cell>
          <cell r="J1221">
            <v>0</v>
          </cell>
        </row>
        <row r="1222">
          <cell r="I1222">
            <v>0</v>
          </cell>
          <cell r="J1222">
            <v>0</v>
          </cell>
        </row>
        <row r="1223">
          <cell r="I1223">
            <v>0</v>
          </cell>
          <cell r="J1223">
            <v>0</v>
          </cell>
        </row>
        <row r="1224">
          <cell r="I1224">
            <v>0</v>
          </cell>
          <cell r="J1224">
            <v>0</v>
          </cell>
        </row>
        <row r="1225">
          <cell r="I1225">
            <v>0</v>
          </cell>
          <cell r="J1225">
            <v>0</v>
          </cell>
        </row>
        <row r="1226">
          <cell r="I1226">
            <v>0</v>
          </cell>
          <cell r="J1226">
            <v>0</v>
          </cell>
        </row>
        <row r="1227">
          <cell r="I1227">
            <v>0</v>
          </cell>
          <cell r="J1227">
            <v>0</v>
          </cell>
        </row>
        <row r="1228">
          <cell r="I1228">
            <v>0</v>
          </cell>
          <cell r="J1228">
            <v>0</v>
          </cell>
        </row>
        <row r="1229">
          <cell r="I1229">
            <v>0</v>
          </cell>
          <cell r="J1229">
            <v>0</v>
          </cell>
        </row>
        <row r="1230">
          <cell r="I1230">
            <v>0</v>
          </cell>
          <cell r="J1230">
            <v>0</v>
          </cell>
        </row>
        <row r="1231">
          <cell r="I1231">
            <v>0</v>
          </cell>
          <cell r="J1231">
            <v>0</v>
          </cell>
        </row>
        <row r="1232">
          <cell r="I1232">
            <v>0</v>
          </cell>
          <cell r="J1232">
            <v>0</v>
          </cell>
        </row>
        <row r="1233">
          <cell r="I1233">
            <v>0</v>
          </cell>
          <cell r="J1233">
            <v>0</v>
          </cell>
        </row>
        <row r="1234">
          <cell r="I1234">
            <v>0</v>
          </cell>
          <cell r="J1234">
            <v>0</v>
          </cell>
        </row>
        <row r="1235">
          <cell r="I1235">
            <v>0</v>
          </cell>
          <cell r="J1235">
            <v>0</v>
          </cell>
        </row>
        <row r="1236">
          <cell r="I1236">
            <v>0</v>
          </cell>
          <cell r="J1236">
            <v>0</v>
          </cell>
        </row>
        <row r="1237">
          <cell r="I1237">
            <v>0</v>
          </cell>
          <cell r="J1237">
            <v>0</v>
          </cell>
        </row>
        <row r="1238">
          <cell r="I1238">
            <v>0</v>
          </cell>
          <cell r="J1238">
            <v>0</v>
          </cell>
        </row>
        <row r="1239">
          <cell r="I1239">
            <v>0</v>
          </cell>
          <cell r="J1239">
            <v>0</v>
          </cell>
        </row>
        <row r="1240">
          <cell r="I1240">
            <v>0</v>
          </cell>
          <cell r="J1240">
            <v>0</v>
          </cell>
        </row>
        <row r="1241">
          <cell r="I1241">
            <v>0</v>
          </cell>
          <cell r="J1241">
            <v>0</v>
          </cell>
        </row>
        <row r="1242">
          <cell r="I1242">
            <v>0</v>
          </cell>
          <cell r="J1242">
            <v>0</v>
          </cell>
        </row>
        <row r="1243">
          <cell r="I1243">
            <v>0</v>
          </cell>
          <cell r="J1243">
            <v>0</v>
          </cell>
        </row>
        <row r="1244">
          <cell r="I1244">
            <v>0</v>
          </cell>
          <cell r="J1244">
            <v>0</v>
          </cell>
        </row>
        <row r="1245">
          <cell r="I1245">
            <v>0</v>
          </cell>
          <cell r="J1245">
            <v>0</v>
          </cell>
        </row>
        <row r="1246">
          <cell r="I1246">
            <v>0</v>
          </cell>
          <cell r="J1246">
            <v>0</v>
          </cell>
        </row>
        <row r="1247">
          <cell r="I1247">
            <v>0</v>
          </cell>
          <cell r="J1247">
            <v>0</v>
          </cell>
        </row>
        <row r="1248">
          <cell r="I1248">
            <v>0</v>
          </cell>
          <cell r="J1248">
            <v>0</v>
          </cell>
        </row>
        <row r="1249">
          <cell r="I1249">
            <v>0</v>
          </cell>
          <cell r="J1249">
            <v>0</v>
          </cell>
        </row>
        <row r="1250">
          <cell r="I1250">
            <v>0</v>
          </cell>
          <cell r="J1250">
            <v>0</v>
          </cell>
        </row>
        <row r="1251">
          <cell r="I1251">
            <v>0</v>
          </cell>
          <cell r="J1251">
            <v>0</v>
          </cell>
        </row>
        <row r="1252">
          <cell r="I1252">
            <v>0</v>
          </cell>
          <cell r="J1252">
            <v>0</v>
          </cell>
        </row>
        <row r="1253">
          <cell r="I1253">
            <v>0</v>
          </cell>
          <cell r="J1253">
            <v>0</v>
          </cell>
        </row>
        <row r="1254">
          <cell r="I1254">
            <v>0</v>
          </cell>
          <cell r="J1254">
            <v>0</v>
          </cell>
        </row>
        <row r="1255">
          <cell r="I1255">
            <v>0</v>
          </cell>
          <cell r="J1255">
            <v>0</v>
          </cell>
        </row>
        <row r="1256">
          <cell r="I1256">
            <v>0</v>
          </cell>
          <cell r="J1256">
            <v>0</v>
          </cell>
        </row>
        <row r="1257">
          <cell r="I1257">
            <v>0</v>
          </cell>
          <cell r="J1257">
            <v>0</v>
          </cell>
        </row>
        <row r="1258">
          <cell r="I1258">
            <v>0</v>
          </cell>
          <cell r="J1258">
            <v>0</v>
          </cell>
        </row>
        <row r="1259">
          <cell r="I1259">
            <v>0</v>
          </cell>
          <cell r="J1259">
            <v>0</v>
          </cell>
        </row>
        <row r="1260">
          <cell r="I1260">
            <v>340</v>
          </cell>
          <cell r="J1260">
            <v>0</v>
          </cell>
        </row>
        <row r="1261">
          <cell r="I1261">
            <v>0</v>
          </cell>
          <cell r="J1261">
            <v>0</v>
          </cell>
        </row>
        <row r="1262">
          <cell r="I1262">
            <v>340</v>
          </cell>
          <cell r="J1262">
            <v>0</v>
          </cell>
        </row>
        <row r="1263">
          <cell r="I1263">
            <v>0</v>
          </cell>
          <cell r="J1263">
            <v>0</v>
          </cell>
        </row>
        <row r="1264">
          <cell r="I1264">
            <v>0</v>
          </cell>
          <cell r="J1264">
            <v>0</v>
          </cell>
        </row>
        <row r="1265">
          <cell r="I1265">
            <v>0</v>
          </cell>
          <cell r="J1265">
            <v>0</v>
          </cell>
        </row>
        <row r="1266">
          <cell r="I1266">
            <v>0</v>
          </cell>
          <cell r="J1266">
            <v>0</v>
          </cell>
        </row>
        <row r="1267">
          <cell r="I1267">
            <v>0</v>
          </cell>
          <cell r="J1267">
            <v>0</v>
          </cell>
        </row>
        <row r="1268">
          <cell r="I1268">
            <v>0</v>
          </cell>
          <cell r="J1268">
            <v>0</v>
          </cell>
        </row>
        <row r="1269">
          <cell r="I1269">
            <v>0</v>
          </cell>
          <cell r="J1269">
            <v>0</v>
          </cell>
        </row>
        <row r="1270">
          <cell r="I1270">
            <v>0</v>
          </cell>
          <cell r="J1270">
            <v>0</v>
          </cell>
        </row>
        <row r="1271">
          <cell r="I1271">
            <v>0</v>
          </cell>
          <cell r="J1271">
            <v>0</v>
          </cell>
        </row>
        <row r="1272">
          <cell r="I1272">
            <v>0</v>
          </cell>
          <cell r="J1272">
            <v>0</v>
          </cell>
        </row>
        <row r="1273">
          <cell r="I1273">
            <v>0</v>
          </cell>
          <cell r="J1273">
            <v>0</v>
          </cell>
        </row>
        <row r="1274">
          <cell r="I1274">
            <v>0</v>
          </cell>
          <cell r="J1274">
            <v>0</v>
          </cell>
        </row>
        <row r="1275">
          <cell r="I1275">
            <v>0</v>
          </cell>
          <cell r="J1275">
            <v>0</v>
          </cell>
        </row>
        <row r="1276">
          <cell r="I1276">
            <v>0</v>
          </cell>
          <cell r="J1276">
            <v>0</v>
          </cell>
        </row>
        <row r="1277">
          <cell r="I1277">
            <v>0</v>
          </cell>
          <cell r="J1277">
            <v>0</v>
          </cell>
        </row>
        <row r="1278">
          <cell r="I1278">
            <v>0</v>
          </cell>
          <cell r="J1278">
            <v>0</v>
          </cell>
        </row>
        <row r="1279">
          <cell r="I1279">
            <v>0</v>
          </cell>
          <cell r="J1279">
            <v>0</v>
          </cell>
        </row>
        <row r="1280">
          <cell r="I1280">
            <v>0</v>
          </cell>
          <cell r="J1280">
            <v>0</v>
          </cell>
        </row>
        <row r="1281">
          <cell r="I1281">
            <v>0</v>
          </cell>
          <cell r="J1281">
            <v>0</v>
          </cell>
        </row>
        <row r="1282">
          <cell r="I1282">
            <v>0</v>
          </cell>
          <cell r="J1282">
            <v>0</v>
          </cell>
        </row>
        <row r="1283">
          <cell r="I1283">
            <v>0</v>
          </cell>
          <cell r="J1283">
            <v>0</v>
          </cell>
        </row>
        <row r="1284">
          <cell r="I1284">
            <v>0</v>
          </cell>
          <cell r="J1284">
            <v>0</v>
          </cell>
        </row>
        <row r="1285">
          <cell r="I1285">
            <v>1373509.64</v>
          </cell>
          <cell r="J1285">
            <v>0</v>
          </cell>
        </row>
        <row r="1286">
          <cell r="I1286">
            <v>0</v>
          </cell>
          <cell r="J1286">
            <v>0</v>
          </cell>
        </row>
        <row r="1287">
          <cell r="I1287">
            <v>0</v>
          </cell>
          <cell r="J1287">
            <v>0</v>
          </cell>
        </row>
        <row r="1288">
          <cell r="I1288">
            <v>0</v>
          </cell>
          <cell r="J1288">
            <v>0</v>
          </cell>
        </row>
        <row r="1289">
          <cell r="I1289">
            <v>0</v>
          </cell>
          <cell r="J1289">
            <v>0</v>
          </cell>
        </row>
        <row r="1290">
          <cell r="I1290">
            <v>0</v>
          </cell>
          <cell r="J1290">
            <v>0</v>
          </cell>
        </row>
        <row r="1291">
          <cell r="I1291">
            <v>0</v>
          </cell>
          <cell r="J1291">
            <v>0</v>
          </cell>
        </row>
        <row r="1292">
          <cell r="I1292">
            <v>0</v>
          </cell>
          <cell r="J1292">
            <v>0</v>
          </cell>
        </row>
        <row r="1293">
          <cell r="I1293">
            <v>0</v>
          </cell>
          <cell r="J1293">
            <v>0</v>
          </cell>
        </row>
        <row r="1294">
          <cell r="I1294">
            <v>0</v>
          </cell>
          <cell r="J1294">
            <v>0</v>
          </cell>
        </row>
        <row r="1295">
          <cell r="I1295">
            <v>2117</v>
          </cell>
          <cell r="J1295">
            <v>0</v>
          </cell>
        </row>
        <row r="1296">
          <cell r="I1296">
            <v>62845.58</v>
          </cell>
          <cell r="J1296">
            <v>0</v>
          </cell>
        </row>
        <row r="1297">
          <cell r="I1297">
            <v>17043.830000000002</v>
          </cell>
          <cell r="J1297">
            <v>0</v>
          </cell>
        </row>
        <row r="1298">
          <cell r="I1298">
            <v>0</v>
          </cell>
          <cell r="J1298">
            <v>0</v>
          </cell>
        </row>
        <row r="1299">
          <cell r="I1299">
            <v>18787.2</v>
          </cell>
          <cell r="J1299">
            <v>13785.89</v>
          </cell>
        </row>
        <row r="1300">
          <cell r="I1300">
            <v>6001.51</v>
          </cell>
          <cell r="J1300">
            <v>3676.45</v>
          </cell>
        </row>
        <row r="1301">
          <cell r="I1301">
            <v>0</v>
          </cell>
          <cell r="J1301">
            <v>0</v>
          </cell>
        </row>
        <row r="1302">
          <cell r="I1302">
            <v>0</v>
          </cell>
          <cell r="J1302">
            <v>0</v>
          </cell>
        </row>
        <row r="1303">
          <cell r="I1303">
            <v>0</v>
          </cell>
          <cell r="J1303">
            <v>0</v>
          </cell>
        </row>
        <row r="1304">
          <cell r="I1304">
            <v>0</v>
          </cell>
          <cell r="J1304">
            <v>0</v>
          </cell>
        </row>
        <row r="1305">
          <cell r="I1305">
            <v>0</v>
          </cell>
          <cell r="J1305">
            <v>0</v>
          </cell>
        </row>
        <row r="1306">
          <cell r="I1306">
            <v>0</v>
          </cell>
          <cell r="J1306">
            <v>0</v>
          </cell>
        </row>
        <row r="1307">
          <cell r="I1307">
            <v>0</v>
          </cell>
          <cell r="J1307">
            <v>0</v>
          </cell>
        </row>
        <row r="1308">
          <cell r="I1308">
            <v>0</v>
          </cell>
          <cell r="J1308">
            <v>0</v>
          </cell>
        </row>
        <row r="1309">
          <cell r="I1309">
            <v>400</v>
          </cell>
          <cell r="J1309">
            <v>0</v>
          </cell>
        </row>
        <row r="1310">
          <cell r="I1310">
            <v>0</v>
          </cell>
          <cell r="J1310">
            <v>0</v>
          </cell>
        </row>
        <row r="1311">
          <cell r="I1311">
            <v>0</v>
          </cell>
          <cell r="J1311">
            <v>0</v>
          </cell>
        </row>
        <row r="1312">
          <cell r="I1312">
            <v>0</v>
          </cell>
          <cell r="J1312">
            <v>0</v>
          </cell>
        </row>
        <row r="1313">
          <cell r="I1313">
            <v>0</v>
          </cell>
          <cell r="J1313">
            <v>0</v>
          </cell>
        </row>
        <row r="1314">
          <cell r="I1314">
            <v>0</v>
          </cell>
          <cell r="J1314">
            <v>0</v>
          </cell>
        </row>
        <row r="1315">
          <cell r="I1315">
            <v>85036.82</v>
          </cell>
          <cell r="J1315">
            <v>0</v>
          </cell>
        </row>
        <row r="1316">
          <cell r="I1316">
            <v>44194.49</v>
          </cell>
          <cell r="J1316">
            <v>0</v>
          </cell>
        </row>
        <row r="1317">
          <cell r="I1317">
            <v>4220.6400000000003</v>
          </cell>
          <cell r="J1317">
            <v>0</v>
          </cell>
        </row>
        <row r="1318">
          <cell r="I1318">
            <v>104</v>
          </cell>
          <cell r="J1318">
            <v>59.93</v>
          </cell>
        </row>
        <row r="1319">
          <cell r="I1319">
            <v>6205.21</v>
          </cell>
          <cell r="J1319">
            <v>6173.28</v>
          </cell>
        </row>
        <row r="1320">
          <cell r="I1320">
            <v>0</v>
          </cell>
          <cell r="J1320">
            <v>0</v>
          </cell>
        </row>
        <row r="1321">
          <cell r="I1321">
            <v>0</v>
          </cell>
          <cell r="J1321">
            <v>0</v>
          </cell>
        </row>
        <row r="1322">
          <cell r="I1322">
            <v>0</v>
          </cell>
          <cell r="J1322">
            <v>0</v>
          </cell>
        </row>
        <row r="1323">
          <cell r="I1323">
            <v>0</v>
          </cell>
          <cell r="J1323">
            <v>0</v>
          </cell>
        </row>
        <row r="1324">
          <cell r="I1324">
            <v>0</v>
          </cell>
          <cell r="J1324">
            <v>0</v>
          </cell>
        </row>
        <row r="1325">
          <cell r="I1325">
            <v>0</v>
          </cell>
          <cell r="J1325">
            <v>0</v>
          </cell>
        </row>
        <row r="1326">
          <cell r="I1326">
            <v>0</v>
          </cell>
          <cell r="J1326">
            <v>0</v>
          </cell>
        </row>
        <row r="1327">
          <cell r="I1327">
            <v>0</v>
          </cell>
          <cell r="J1327">
            <v>0</v>
          </cell>
        </row>
        <row r="1328">
          <cell r="I1328">
            <v>5673.03</v>
          </cell>
          <cell r="J1328">
            <v>0</v>
          </cell>
        </row>
        <row r="1329">
          <cell r="I1329">
            <v>0</v>
          </cell>
          <cell r="J1329">
            <v>0</v>
          </cell>
        </row>
        <row r="1330">
          <cell r="I1330">
            <v>0</v>
          </cell>
          <cell r="J1330">
            <v>0</v>
          </cell>
        </row>
        <row r="1331">
          <cell r="I1331">
            <v>0</v>
          </cell>
          <cell r="J1331">
            <v>0</v>
          </cell>
        </row>
        <row r="1332">
          <cell r="I1332">
            <v>0</v>
          </cell>
          <cell r="J1332">
            <v>0</v>
          </cell>
        </row>
        <row r="1333">
          <cell r="I1333">
            <v>0</v>
          </cell>
          <cell r="J1333">
            <v>0</v>
          </cell>
        </row>
        <row r="1334">
          <cell r="I1334">
            <v>0</v>
          </cell>
          <cell r="J1334">
            <v>0</v>
          </cell>
        </row>
        <row r="1335">
          <cell r="I1335">
            <v>0</v>
          </cell>
          <cell r="J1335">
            <v>0</v>
          </cell>
        </row>
        <row r="1336">
          <cell r="I1336">
            <v>0</v>
          </cell>
          <cell r="J1336">
            <v>0</v>
          </cell>
        </row>
        <row r="1337">
          <cell r="I1337">
            <v>0</v>
          </cell>
          <cell r="J1337">
            <v>0</v>
          </cell>
        </row>
        <row r="1338">
          <cell r="I1338">
            <v>0</v>
          </cell>
          <cell r="J1338">
            <v>0</v>
          </cell>
        </row>
        <row r="1339">
          <cell r="I1339">
            <v>0</v>
          </cell>
          <cell r="J1339">
            <v>0</v>
          </cell>
        </row>
        <row r="1340">
          <cell r="I1340">
            <v>0</v>
          </cell>
          <cell r="J1340">
            <v>0</v>
          </cell>
        </row>
        <row r="1341">
          <cell r="I1341">
            <v>0</v>
          </cell>
          <cell r="J1341">
            <v>0</v>
          </cell>
        </row>
        <row r="1342">
          <cell r="I1342">
            <v>0</v>
          </cell>
          <cell r="J1342">
            <v>0</v>
          </cell>
        </row>
        <row r="1343">
          <cell r="I1343">
            <v>0</v>
          </cell>
          <cell r="J1343">
            <v>0</v>
          </cell>
        </row>
        <row r="1344">
          <cell r="I1344">
            <v>0</v>
          </cell>
          <cell r="J1344">
            <v>0</v>
          </cell>
        </row>
        <row r="1345">
          <cell r="I1345">
            <v>0</v>
          </cell>
          <cell r="J1345">
            <v>0</v>
          </cell>
        </row>
        <row r="1346">
          <cell r="I1346">
            <v>0</v>
          </cell>
          <cell r="J1346">
            <v>0</v>
          </cell>
        </row>
        <row r="1347">
          <cell r="I1347">
            <v>65018.33</v>
          </cell>
          <cell r="J1347">
            <v>0</v>
          </cell>
        </row>
        <row r="1348">
          <cell r="I1348">
            <v>10697.72</v>
          </cell>
          <cell r="J1348">
            <v>0</v>
          </cell>
        </row>
        <row r="1349">
          <cell r="I1349">
            <v>19764.79</v>
          </cell>
          <cell r="J1349">
            <v>0</v>
          </cell>
        </row>
        <row r="1350">
          <cell r="I1350">
            <v>1149.32</v>
          </cell>
          <cell r="J1350">
            <v>0</v>
          </cell>
        </row>
        <row r="1351">
          <cell r="I1351">
            <v>10070.030000000001</v>
          </cell>
          <cell r="J1351">
            <v>91</v>
          </cell>
        </row>
        <row r="1352">
          <cell r="I1352">
            <v>0</v>
          </cell>
          <cell r="J1352">
            <v>0</v>
          </cell>
        </row>
        <row r="1353">
          <cell r="I1353">
            <v>0</v>
          </cell>
          <cell r="J1353">
            <v>0</v>
          </cell>
        </row>
        <row r="1354">
          <cell r="I1354">
            <v>0</v>
          </cell>
          <cell r="J1354">
            <v>0</v>
          </cell>
        </row>
        <row r="1355">
          <cell r="I1355">
            <v>0</v>
          </cell>
          <cell r="J1355">
            <v>0</v>
          </cell>
        </row>
        <row r="1356">
          <cell r="I1356">
            <v>0</v>
          </cell>
          <cell r="J1356">
            <v>0</v>
          </cell>
        </row>
        <row r="1357">
          <cell r="I1357">
            <v>0</v>
          </cell>
          <cell r="J1357">
            <v>0</v>
          </cell>
        </row>
        <row r="1358">
          <cell r="I1358">
            <v>0</v>
          </cell>
          <cell r="J1358">
            <v>0</v>
          </cell>
        </row>
        <row r="1359">
          <cell r="I1359">
            <v>0</v>
          </cell>
          <cell r="J1359">
            <v>0</v>
          </cell>
        </row>
        <row r="1360">
          <cell r="I1360">
            <v>0</v>
          </cell>
          <cell r="J1360">
            <v>0</v>
          </cell>
        </row>
        <row r="1361">
          <cell r="I1361">
            <v>0</v>
          </cell>
          <cell r="J1361">
            <v>0</v>
          </cell>
        </row>
        <row r="1362">
          <cell r="I1362">
            <v>0</v>
          </cell>
          <cell r="J1362">
            <v>0</v>
          </cell>
        </row>
        <row r="1363">
          <cell r="I1363">
            <v>374061.93</v>
          </cell>
          <cell r="J1363">
            <v>0</v>
          </cell>
        </row>
        <row r="1364">
          <cell r="I1364">
            <v>0</v>
          </cell>
          <cell r="J1364">
            <v>0</v>
          </cell>
        </row>
        <row r="1365">
          <cell r="I1365">
            <v>0</v>
          </cell>
          <cell r="J1365">
            <v>0</v>
          </cell>
        </row>
        <row r="1366">
          <cell r="I1366">
            <v>0</v>
          </cell>
          <cell r="J1366">
            <v>0</v>
          </cell>
        </row>
        <row r="1367">
          <cell r="I1367">
            <v>0</v>
          </cell>
          <cell r="J1367">
            <v>0</v>
          </cell>
        </row>
        <row r="1368">
          <cell r="I1368">
            <v>0</v>
          </cell>
          <cell r="J1368">
            <v>0</v>
          </cell>
        </row>
        <row r="1369">
          <cell r="I1369">
            <v>0</v>
          </cell>
          <cell r="J1369">
            <v>0</v>
          </cell>
        </row>
        <row r="1370">
          <cell r="I1370">
            <v>0</v>
          </cell>
          <cell r="J1370">
            <v>0</v>
          </cell>
        </row>
        <row r="1371">
          <cell r="I1371">
            <v>69438.240000000005</v>
          </cell>
          <cell r="J1371">
            <v>0</v>
          </cell>
        </row>
        <row r="1372">
          <cell r="I1372">
            <v>48177</v>
          </cell>
          <cell r="J1372">
            <v>0</v>
          </cell>
        </row>
        <row r="1373">
          <cell r="I1373">
            <v>0</v>
          </cell>
          <cell r="J1373">
            <v>0</v>
          </cell>
        </row>
        <row r="1374">
          <cell r="I1374">
            <v>234</v>
          </cell>
          <cell r="J1374">
            <v>8888.4</v>
          </cell>
        </row>
        <row r="1375">
          <cell r="I1375">
            <v>11759.07</v>
          </cell>
          <cell r="J1375">
            <v>0</v>
          </cell>
        </row>
        <row r="1376">
          <cell r="I1376">
            <v>0</v>
          </cell>
          <cell r="J1376">
            <v>0</v>
          </cell>
        </row>
        <row r="1377">
          <cell r="I1377">
            <v>0</v>
          </cell>
          <cell r="J1377">
            <v>0</v>
          </cell>
        </row>
        <row r="1378">
          <cell r="I1378">
            <v>0</v>
          </cell>
          <cell r="J1378">
            <v>0</v>
          </cell>
        </row>
        <row r="1379">
          <cell r="I1379">
            <v>0</v>
          </cell>
          <cell r="J1379">
            <v>0</v>
          </cell>
        </row>
        <row r="1380">
          <cell r="I1380">
            <v>0</v>
          </cell>
          <cell r="J1380">
            <v>0</v>
          </cell>
        </row>
        <row r="1381">
          <cell r="I1381">
            <v>0</v>
          </cell>
          <cell r="J1381">
            <v>0</v>
          </cell>
        </row>
        <row r="1382">
          <cell r="I1382">
            <v>0</v>
          </cell>
          <cell r="J1382">
            <v>0</v>
          </cell>
        </row>
        <row r="1383">
          <cell r="I1383">
            <v>0</v>
          </cell>
          <cell r="J1383">
            <v>0</v>
          </cell>
        </row>
        <row r="1384">
          <cell r="I1384">
            <v>3400</v>
          </cell>
          <cell r="J1384">
            <v>0</v>
          </cell>
        </row>
        <row r="1385">
          <cell r="I1385">
            <v>0</v>
          </cell>
          <cell r="J1385">
            <v>0</v>
          </cell>
        </row>
        <row r="1386">
          <cell r="I1386">
            <v>0</v>
          </cell>
          <cell r="J1386">
            <v>0</v>
          </cell>
        </row>
        <row r="1387">
          <cell r="I1387">
            <v>0</v>
          </cell>
          <cell r="J1387">
            <v>0</v>
          </cell>
        </row>
        <row r="1388">
          <cell r="I1388">
            <v>0</v>
          </cell>
          <cell r="J1388">
            <v>0</v>
          </cell>
        </row>
        <row r="1389">
          <cell r="I1389">
            <v>0</v>
          </cell>
          <cell r="J1389">
            <v>0</v>
          </cell>
        </row>
        <row r="1390">
          <cell r="I1390">
            <v>0</v>
          </cell>
          <cell r="J1390">
            <v>0</v>
          </cell>
        </row>
        <row r="1391">
          <cell r="I1391">
            <v>0</v>
          </cell>
          <cell r="J1391">
            <v>0</v>
          </cell>
        </row>
        <row r="1392">
          <cell r="I1392">
            <v>12341.6</v>
          </cell>
          <cell r="J1392">
            <v>0</v>
          </cell>
        </row>
        <row r="1393">
          <cell r="I1393">
            <v>0</v>
          </cell>
          <cell r="J1393">
            <v>0</v>
          </cell>
        </row>
        <row r="1394">
          <cell r="I1394">
            <v>0</v>
          </cell>
          <cell r="J1394">
            <v>0</v>
          </cell>
        </row>
        <row r="1395">
          <cell r="I1395">
            <v>0</v>
          </cell>
          <cell r="J1395">
            <v>0</v>
          </cell>
        </row>
        <row r="1396">
          <cell r="I1396">
            <v>0</v>
          </cell>
          <cell r="J1396">
            <v>0</v>
          </cell>
        </row>
        <row r="1397">
          <cell r="I1397">
            <v>0</v>
          </cell>
          <cell r="J1397">
            <v>0</v>
          </cell>
        </row>
        <row r="1398">
          <cell r="I1398">
            <v>0</v>
          </cell>
          <cell r="J1398">
            <v>0</v>
          </cell>
        </row>
        <row r="1399">
          <cell r="I1399">
            <v>0</v>
          </cell>
          <cell r="J1399">
            <v>0</v>
          </cell>
        </row>
        <row r="1400">
          <cell r="I1400">
            <v>0</v>
          </cell>
          <cell r="J1400">
            <v>0</v>
          </cell>
        </row>
        <row r="1401">
          <cell r="I1401">
            <v>0</v>
          </cell>
          <cell r="J1401">
            <v>0</v>
          </cell>
        </row>
        <row r="1402">
          <cell r="I1402">
            <v>0</v>
          </cell>
          <cell r="J1402">
            <v>0</v>
          </cell>
        </row>
        <row r="1403">
          <cell r="I1403">
            <v>0</v>
          </cell>
          <cell r="J1403">
            <v>0</v>
          </cell>
        </row>
        <row r="1404">
          <cell r="I1404">
            <v>0</v>
          </cell>
          <cell r="J1404">
            <v>0</v>
          </cell>
        </row>
        <row r="1405">
          <cell r="I1405">
            <v>0</v>
          </cell>
          <cell r="J1405">
            <v>0</v>
          </cell>
        </row>
        <row r="1406">
          <cell r="I1406">
            <v>0</v>
          </cell>
          <cell r="J1406">
            <v>0</v>
          </cell>
        </row>
        <row r="1407">
          <cell r="I1407">
            <v>0</v>
          </cell>
          <cell r="J1407">
            <v>0</v>
          </cell>
        </row>
        <row r="1408">
          <cell r="I1408">
            <v>0</v>
          </cell>
          <cell r="J1408">
            <v>0</v>
          </cell>
        </row>
        <row r="1409">
          <cell r="I1409">
            <v>0</v>
          </cell>
          <cell r="J1409">
            <v>0</v>
          </cell>
        </row>
        <row r="1410">
          <cell r="I1410">
            <v>0</v>
          </cell>
          <cell r="J1410">
            <v>0</v>
          </cell>
        </row>
        <row r="1411">
          <cell r="I1411">
            <v>0</v>
          </cell>
          <cell r="J1411">
            <v>0</v>
          </cell>
        </row>
        <row r="1412">
          <cell r="I1412">
            <v>0</v>
          </cell>
          <cell r="J1412">
            <v>0</v>
          </cell>
        </row>
        <row r="1413">
          <cell r="I1413">
            <v>0</v>
          </cell>
          <cell r="J1413">
            <v>0</v>
          </cell>
        </row>
        <row r="1414">
          <cell r="I1414">
            <v>0</v>
          </cell>
          <cell r="J1414">
            <v>0</v>
          </cell>
        </row>
        <row r="1415">
          <cell r="I1415">
            <v>0</v>
          </cell>
          <cell r="J1415">
            <v>0</v>
          </cell>
        </row>
        <row r="1416">
          <cell r="I1416">
            <v>0</v>
          </cell>
          <cell r="J1416">
            <v>0</v>
          </cell>
        </row>
        <row r="1417">
          <cell r="I1417">
            <v>0</v>
          </cell>
          <cell r="J1417">
            <v>0</v>
          </cell>
        </row>
        <row r="1418">
          <cell r="I1418">
            <v>0</v>
          </cell>
          <cell r="J1418">
            <v>0</v>
          </cell>
        </row>
        <row r="1419">
          <cell r="I1419">
            <v>0</v>
          </cell>
          <cell r="J1419">
            <v>0</v>
          </cell>
        </row>
        <row r="1420">
          <cell r="I1420">
            <v>0</v>
          </cell>
          <cell r="J1420">
            <v>0</v>
          </cell>
        </row>
        <row r="1421">
          <cell r="I1421">
            <v>0</v>
          </cell>
          <cell r="J1421">
            <v>0</v>
          </cell>
        </row>
        <row r="1422">
          <cell r="I1422">
            <v>0</v>
          </cell>
          <cell r="J1422">
            <v>0</v>
          </cell>
        </row>
        <row r="1423">
          <cell r="I1423">
            <v>0</v>
          </cell>
          <cell r="J1423">
            <v>0</v>
          </cell>
        </row>
        <row r="1424">
          <cell r="I1424">
            <v>0</v>
          </cell>
          <cell r="J1424">
            <v>0</v>
          </cell>
        </row>
        <row r="1425">
          <cell r="I1425">
            <v>0</v>
          </cell>
          <cell r="J1425">
            <v>0</v>
          </cell>
        </row>
        <row r="1426">
          <cell r="I1426">
            <v>0</v>
          </cell>
          <cell r="J1426">
            <v>0</v>
          </cell>
        </row>
        <row r="1427">
          <cell r="I1427">
            <v>0</v>
          </cell>
          <cell r="J1427">
            <v>0</v>
          </cell>
        </row>
        <row r="1428">
          <cell r="I1428">
            <v>0</v>
          </cell>
          <cell r="J1428">
            <v>0</v>
          </cell>
        </row>
        <row r="1429">
          <cell r="I1429">
            <v>0</v>
          </cell>
          <cell r="J1429">
            <v>0</v>
          </cell>
        </row>
        <row r="1430">
          <cell r="I1430">
            <v>0</v>
          </cell>
          <cell r="J1430">
            <v>0</v>
          </cell>
        </row>
        <row r="1431">
          <cell r="I1431">
            <v>0</v>
          </cell>
          <cell r="J1431">
            <v>0</v>
          </cell>
        </row>
        <row r="1432">
          <cell r="I1432">
            <v>0</v>
          </cell>
          <cell r="J1432">
            <v>0</v>
          </cell>
        </row>
        <row r="1433">
          <cell r="I1433">
            <v>0</v>
          </cell>
          <cell r="J1433">
            <v>0</v>
          </cell>
        </row>
        <row r="1434">
          <cell r="I1434">
            <v>0</v>
          </cell>
          <cell r="J1434">
            <v>0</v>
          </cell>
        </row>
        <row r="1435">
          <cell r="I1435">
            <v>0</v>
          </cell>
          <cell r="J1435">
            <v>0</v>
          </cell>
        </row>
        <row r="1436">
          <cell r="I1436">
            <v>0</v>
          </cell>
          <cell r="J1436">
            <v>0</v>
          </cell>
        </row>
        <row r="1437">
          <cell r="I1437">
            <v>0</v>
          </cell>
          <cell r="J1437">
            <v>0</v>
          </cell>
        </row>
        <row r="1438">
          <cell r="I1438">
            <v>0</v>
          </cell>
          <cell r="J1438">
            <v>0</v>
          </cell>
        </row>
        <row r="1439">
          <cell r="I1439">
            <v>0</v>
          </cell>
          <cell r="J1439">
            <v>0</v>
          </cell>
        </row>
        <row r="1440">
          <cell r="I1440">
            <v>0</v>
          </cell>
          <cell r="J1440">
            <v>0</v>
          </cell>
        </row>
        <row r="1441">
          <cell r="I1441">
            <v>0</v>
          </cell>
          <cell r="J1441">
            <v>0</v>
          </cell>
        </row>
        <row r="1442">
          <cell r="I1442">
            <v>0</v>
          </cell>
          <cell r="J1442">
            <v>0</v>
          </cell>
        </row>
        <row r="1443">
          <cell r="I1443">
            <v>0</v>
          </cell>
          <cell r="J1443">
            <v>0</v>
          </cell>
        </row>
        <row r="1444">
          <cell r="I1444">
            <v>0</v>
          </cell>
          <cell r="J1444">
            <v>0</v>
          </cell>
        </row>
        <row r="1445">
          <cell r="I1445">
            <v>0</v>
          </cell>
          <cell r="J1445">
            <v>0</v>
          </cell>
        </row>
        <row r="1446">
          <cell r="I1446">
            <v>0</v>
          </cell>
          <cell r="J1446">
            <v>0</v>
          </cell>
        </row>
        <row r="1447">
          <cell r="I1447">
            <v>0</v>
          </cell>
          <cell r="J1447">
            <v>0</v>
          </cell>
        </row>
        <row r="1448">
          <cell r="I1448">
            <v>0</v>
          </cell>
          <cell r="J1448">
            <v>0</v>
          </cell>
        </row>
        <row r="1449">
          <cell r="I1449">
            <v>0</v>
          </cell>
          <cell r="J1449">
            <v>0</v>
          </cell>
        </row>
        <row r="1450">
          <cell r="I1450">
            <v>0</v>
          </cell>
          <cell r="J1450">
            <v>0</v>
          </cell>
        </row>
        <row r="1451">
          <cell r="I1451">
            <v>0</v>
          </cell>
          <cell r="J1451">
            <v>0</v>
          </cell>
        </row>
        <row r="1452">
          <cell r="I1452">
            <v>0</v>
          </cell>
          <cell r="J1452">
            <v>0</v>
          </cell>
        </row>
        <row r="1453">
          <cell r="I1453">
            <v>260</v>
          </cell>
          <cell r="J1453">
            <v>0</v>
          </cell>
        </row>
        <row r="1454">
          <cell r="I1454">
            <v>294.37</v>
          </cell>
          <cell r="J1454">
            <v>0</v>
          </cell>
        </row>
        <row r="1455">
          <cell r="I1455">
            <v>260</v>
          </cell>
          <cell r="J1455">
            <v>0</v>
          </cell>
        </row>
        <row r="1456">
          <cell r="I1456">
            <v>260</v>
          </cell>
          <cell r="J1456">
            <v>0</v>
          </cell>
        </row>
        <row r="1457">
          <cell r="I1457">
            <v>260</v>
          </cell>
          <cell r="J1457">
            <v>0</v>
          </cell>
        </row>
        <row r="1458">
          <cell r="I1458">
            <v>450.3</v>
          </cell>
          <cell r="J1458">
            <v>0</v>
          </cell>
        </row>
        <row r="1459">
          <cell r="I1459">
            <v>260</v>
          </cell>
          <cell r="J1459">
            <v>0</v>
          </cell>
        </row>
        <row r="1460">
          <cell r="I1460">
            <v>2075.6</v>
          </cell>
          <cell r="J1460">
            <v>0</v>
          </cell>
        </row>
        <row r="1461">
          <cell r="I1461">
            <v>260</v>
          </cell>
          <cell r="J1461">
            <v>0</v>
          </cell>
        </row>
        <row r="1462">
          <cell r="I1462">
            <v>260</v>
          </cell>
          <cell r="J1462">
            <v>0</v>
          </cell>
        </row>
        <row r="1463">
          <cell r="I1463">
            <v>260</v>
          </cell>
          <cell r="J1463">
            <v>0</v>
          </cell>
        </row>
        <row r="1464">
          <cell r="I1464">
            <v>260</v>
          </cell>
          <cell r="J1464">
            <v>0</v>
          </cell>
        </row>
        <row r="1465">
          <cell r="I1465">
            <v>260</v>
          </cell>
          <cell r="J1465">
            <v>0</v>
          </cell>
        </row>
        <row r="1466">
          <cell r="I1466">
            <v>0</v>
          </cell>
          <cell r="J1466">
            <v>0</v>
          </cell>
        </row>
        <row r="1467">
          <cell r="I1467">
            <v>0</v>
          </cell>
          <cell r="J1467">
            <v>0</v>
          </cell>
        </row>
        <row r="1468">
          <cell r="I1468">
            <v>0</v>
          </cell>
          <cell r="J1468">
            <v>0</v>
          </cell>
        </row>
        <row r="1469">
          <cell r="I1469">
            <v>260</v>
          </cell>
          <cell r="J1469">
            <v>0</v>
          </cell>
        </row>
        <row r="1470">
          <cell r="I1470">
            <v>0</v>
          </cell>
          <cell r="J1470">
            <v>0</v>
          </cell>
        </row>
        <row r="1471">
          <cell r="I1471">
            <v>0</v>
          </cell>
          <cell r="J1471">
            <v>0</v>
          </cell>
        </row>
        <row r="1472">
          <cell r="I1472">
            <v>0</v>
          </cell>
          <cell r="J1472">
            <v>0</v>
          </cell>
        </row>
        <row r="1473">
          <cell r="I1473">
            <v>325</v>
          </cell>
          <cell r="J1473">
            <v>0</v>
          </cell>
        </row>
        <row r="1474">
          <cell r="I1474">
            <v>0</v>
          </cell>
          <cell r="J1474">
            <v>0</v>
          </cell>
        </row>
        <row r="1475">
          <cell r="I1475">
            <v>0</v>
          </cell>
          <cell r="J1475">
            <v>0</v>
          </cell>
        </row>
        <row r="1476">
          <cell r="I1476">
            <v>0</v>
          </cell>
          <cell r="J1476">
            <v>0</v>
          </cell>
        </row>
        <row r="1477">
          <cell r="I1477">
            <v>0</v>
          </cell>
          <cell r="J1477">
            <v>0</v>
          </cell>
        </row>
        <row r="1478">
          <cell r="I1478">
            <v>0</v>
          </cell>
          <cell r="J1478">
            <v>0</v>
          </cell>
        </row>
        <row r="1479">
          <cell r="I1479">
            <v>204.36</v>
          </cell>
          <cell r="J1479">
            <v>0</v>
          </cell>
        </row>
        <row r="1480">
          <cell r="I1480">
            <v>0</v>
          </cell>
          <cell r="J1480">
            <v>0</v>
          </cell>
        </row>
        <row r="1481">
          <cell r="I1481">
            <v>0</v>
          </cell>
          <cell r="J1481">
            <v>0</v>
          </cell>
        </row>
        <row r="1482">
          <cell r="I1482">
            <v>0</v>
          </cell>
          <cell r="J1482">
            <v>0</v>
          </cell>
        </row>
        <row r="1483">
          <cell r="I1483">
            <v>0</v>
          </cell>
          <cell r="J1483">
            <v>0</v>
          </cell>
        </row>
        <row r="1484">
          <cell r="I1484">
            <v>0</v>
          </cell>
          <cell r="J1484">
            <v>0</v>
          </cell>
        </row>
        <row r="1485">
          <cell r="I1485">
            <v>0</v>
          </cell>
          <cell r="J1485">
            <v>0</v>
          </cell>
        </row>
        <row r="1486">
          <cell r="I1486">
            <v>0</v>
          </cell>
          <cell r="J1486">
            <v>0</v>
          </cell>
        </row>
        <row r="1487">
          <cell r="I1487">
            <v>0</v>
          </cell>
          <cell r="J1487">
            <v>0</v>
          </cell>
        </row>
        <row r="1488">
          <cell r="I1488">
            <v>0</v>
          </cell>
          <cell r="J1488">
            <v>0</v>
          </cell>
        </row>
        <row r="1489">
          <cell r="I1489">
            <v>0</v>
          </cell>
          <cell r="J1489">
            <v>0</v>
          </cell>
        </row>
        <row r="1490">
          <cell r="I1490">
            <v>0</v>
          </cell>
          <cell r="J1490">
            <v>0</v>
          </cell>
        </row>
        <row r="1491">
          <cell r="I1491">
            <v>0</v>
          </cell>
          <cell r="J1491">
            <v>0</v>
          </cell>
        </row>
        <row r="1492">
          <cell r="I1492">
            <v>0</v>
          </cell>
          <cell r="J1492">
            <v>0</v>
          </cell>
        </row>
        <row r="1493">
          <cell r="I1493">
            <v>0</v>
          </cell>
          <cell r="J1493">
            <v>0</v>
          </cell>
        </row>
        <row r="1494">
          <cell r="I1494">
            <v>0</v>
          </cell>
          <cell r="J1494">
            <v>0</v>
          </cell>
        </row>
        <row r="1495">
          <cell r="I1495">
            <v>0</v>
          </cell>
          <cell r="J1495">
            <v>0</v>
          </cell>
        </row>
        <row r="1496">
          <cell r="I1496">
            <v>0</v>
          </cell>
          <cell r="J1496">
            <v>0</v>
          </cell>
        </row>
        <row r="1497">
          <cell r="I1497">
            <v>0</v>
          </cell>
          <cell r="J1497">
            <v>0</v>
          </cell>
        </row>
        <row r="1498">
          <cell r="I1498">
            <v>0</v>
          </cell>
          <cell r="J1498">
            <v>0</v>
          </cell>
        </row>
        <row r="1499">
          <cell r="I1499">
            <v>0</v>
          </cell>
          <cell r="J1499">
            <v>0</v>
          </cell>
        </row>
        <row r="1500">
          <cell r="I1500">
            <v>0</v>
          </cell>
          <cell r="J1500">
            <v>0</v>
          </cell>
        </row>
        <row r="1501">
          <cell r="I1501">
            <v>0</v>
          </cell>
          <cell r="J1501">
            <v>0</v>
          </cell>
        </row>
        <row r="1502">
          <cell r="I1502">
            <v>0</v>
          </cell>
          <cell r="J1502">
            <v>0</v>
          </cell>
        </row>
        <row r="1503">
          <cell r="I1503">
            <v>0</v>
          </cell>
          <cell r="J1503">
            <v>0</v>
          </cell>
        </row>
        <row r="1504">
          <cell r="I1504">
            <v>0</v>
          </cell>
          <cell r="J1504">
            <v>0</v>
          </cell>
        </row>
        <row r="1505">
          <cell r="I1505">
            <v>0</v>
          </cell>
          <cell r="J1505">
            <v>0</v>
          </cell>
        </row>
        <row r="1506">
          <cell r="I1506">
            <v>0</v>
          </cell>
          <cell r="J1506">
            <v>0</v>
          </cell>
        </row>
        <row r="1507">
          <cell r="I1507">
            <v>0</v>
          </cell>
          <cell r="J1507">
            <v>0</v>
          </cell>
        </row>
        <row r="1508">
          <cell r="I1508">
            <v>0</v>
          </cell>
          <cell r="J1508">
            <v>0</v>
          </cell>
        </row>
        <row r="1509">
          <cell r="I1509">
            <v>0</v>
          </cell>
          <cell r="J1509">
            <v>0</v>
          </cell>
        </row>
        <row r="1510">
          <cell r="I1510">
            <v>0</v>
          </cell>
          <cell r="J1510">
            <v>0</v>
          </cell>
        </row>
        <row r="1511">
          <cell r="I1511">
            <v>0</v>
          </cell>
          <cell r="J1511">
            <v>0</v>
          </cell>
        </row>
        <row r="1512">
          <cell r="I1512">
            <v>0</v>
          </cell>
          <cell r="J1512">
            <v>0</v>
          </cell>
        </row>
        <row r="1513">
          <cell r="I1513">
            <v>0</v>
          </cell>
          <cell r="J1513">
            <v>0</v>
          </cell>
        </row>
        <row r="1514">
          <cell r="I1514">
            <v>0</v>
          </cell>
          <cell r="J1514">
            <v>0</v>
          </cell>
        </row>
        <row r="1515">
          <cell r="I1515">
            <v>0</v>
          </cell>
          <cell r="J1515">
            <v>0</v>
          </cell>
        </row>
        <row r="1516">
          <cell r="I1516">
            <v>0</v>
          </cell>
          <cell r="J1516">
            <v>0</v>
          </cell>
        </row>
        <row r="1517">
          <cell r="I1517">
            <v>0</v>
          </cell>
          <cell r="J1517">
            <v>0</v>
          </cell>
        </row>
        <row r="1518">
          <cell r="I1518">
            <v>0</v>
          </cell>
          <cell r="J1518">
            <v>0</v>
          </cell>
        </row>
        <row r="1519">
          <cell r="I1519">
            <v>0</v>
          </cell>
          <cell r="J1519">
            <v>0</v>
          </cell>
        </row>
        <row r="1520">
          <cell r="I1520">
            <v>0</v>
          </cell>
          <cell r="J1520">
            <v>0</v>
          </cell>
        </row>
        <row r="1521">
          <cell r="I1521">
            <v>0</v>
          </cell>
          <cell r="J1521">
            <v>0</v>
          </cell>
        </row>
        <row r="1522">
          <cell r="I1522">
            <v>0</v>
          </cell>
          <cell r="J1522">
            <v>0</v>
          </cell>
        </row>
        <row r="1523">
          <cell r="I1523">
            <v>0</v>
          </cell>
          <cell r="J1523">
            <v>0</v>
          </cell>
        </row>
        <row r="1524">
          <cell r="I1524">
            <v>0</v>
          </cell>
          <cell r="J1524">
            <v>0</v>
          </cell>
        </row>
        <row r="1525">
          <cell r="I1525">
            <v>0</v>
          </cell>
          <cell r="J1525">
            <v>0</v>
          </cell>
        </row>
        <row r="1526">
          <cell r="I1526">
            <v>0</v>
          </cell>
          <cell r="J1526">
            <v>0</v>
          </cell>
        </row>
        <row r="1527">
          <cell r="I1527">
            <v>0</v>
          </cell>
          <cell r="J1527">
            <v>0</v>
          </cell>
        </row>
        <row r="1528">
          <cell r="I1528">
            <v>0</v>
          </cell>
          <cell r="J1528">
            <v>0</v>
          </cell>
        </row>
        <row r="1529">
          <cell r="I1529">
            <v>0</v>
          </cell>
          <cell r="J1529">
            <v>0</v>
          </cell>
        </row>
        <row r="1530">
          <cell r="I1530">
            <v>0</v>
          </cell>
          <cell r="J1530">
            <v>0</v>
          </cell>
        </row>
        <row r="1531">
          <cell r="I1531">
            <v>0</v>
          </cell>
          <cell r="J1531">
            <v>0</v>
          </cell>
        </row>
        <row r="1532">
          <cell r="I1532">
            <v>0</v>
          </cell>
          <cell r="J1532">
            <v>0</v>
          </cell>
        </row>
        <row r="1533">
          <cell r="I1533">
            <v>0</v>
          </cell>
          <cell r="J1533">
            <v>0</v>
          </cell>
        </row>
        <row r="1534">
          <cell r="I1534">
            <v>0</v>
          </cell>
          <cell r="J1534">
            <v>0</v>
          </cell>
        </row>
        <row r="1535">
          <cell r="I1535">
            <v>0</v>
          </cell>
          <cell r="J1535">
            <v>0</v>
          </cell>
        </row>
        <row r="1536">
          <cell r="I1536">
            <v>0</v>
          </cell>
          <cell r="J1536">
            <v>0</v>
          </cell>
        </row>
        <row r="1537">
          <cell r="I1537">
            <v>0</v>
          </cell>
          <cell r="J1537">
            <v>0</v>
          </cell>
        </row>
        <row r="1538">
          <cell r="I1538">
            <v>0</v>
          </cell>
          <cell r="J1538">
            <v>0</v>
          </cell>
        </row>
        <row r="1539">
          <cell r="I1539">
            <v>0</v>
          </cell>
          <cell r="J1539">
            <v>0</v>
          </cell>
        </row>
        <row r="1540">
          <cell r="I1540">
            <v>0</v>
          </cell>
          <cell r="J1540">
            <v>0</v>
          </cell>
        </row>
        <row r="1541">
          <cell r="I1541">
            <v>0</v>
          </cell>
          <cell r="J1541">
            <v>0</v>
          </cell>
        </row>
        <row r="1542">
          <cell r="I1542">
            <v>0</v>
          </cell>
          <cell r="J1542">
            <v>0</v>
          </cell>
        </row>
        <row r="1543">
          <cell r="I1543">
            <v>0</v>
          </cell>
          <cell r="J1543">
            <v>0</v>
          </cell>
        </row>
        <row r="1544">
          <cell r="I1544">
            <v>0</v>
          </cell>
          <cell r="J1544">
            <v>0</v>
          </cell>
        </row>
        <row r="1545">
          <cell r="I1545">
            <v>0</v>
          </cell>
          <cell r="J1545">
            <v>0</v>
          </cell>
        </row>
        <row r="1546">
          <cell r="I1546">
            <v>0</v>
          </cell>
          <cell r="J1546">
            <v>0</v>
          </cell>
        </row>
        <row r="1547">
          <cell r="I1547">
            <v>0</v>
          </cell>
          <cell r="J1547">
            <v>0</v>
          </cell>
        </row>
        <row r="1548">
          <cell r="I1548">
            <v>1974.5</v>
          </cell>
          <cell r="J1548">
            <v>0</v>
          </cell>
        </row>
        <row r="1549">
          <cell r="I1549">
            <v>0</v>
          </cell>
          <cell r="J1549">
            <v>0</v>
          </cell>
        </row>
        <row r="1550">
          <cell r="I1550">
            <v>0</v>
          </cell>
          <cell r="J1550">
            <v>0</v>
          </cell>
        </row>
        <row r="1551">
          <cell r="I1551">
            <v>0</v>
          </cell>
          <cell r="J1551">
            <v>0</v>
          </cell>
        </row>
        <row r="1552">
          <cell r="I1552">
            <v>0</v>
          </cell>
          <cell r="J1552">
            <v>0</v>
          </cell>
        </row>
        <row r="1553">
          <cell r="I1553">
            <v>0</v>
          </cell>
          <cell r="J1553">
            <v>0</v>
          </cell>
        </row>
        <row r="1554">
          <cell r="I1554">
            <v>0</v>
          </cell>
          <cell r="J1554">
            <v>0</v>
          </cell>
        </row>
        <row r="1555">
          <cell r="I1555">
            <v>35</v>
          </cell>
          <cell r="J1555">
            <v>0</v>
          </cell>
        </row>
        <row r="1556">
          <cell r="I1556">
            <v>6730.76</v>
          </cell>
          <cell r="J1556">
            <v>0</v>
          </cell>
        </row>
        <row r="1557">
          <cell r="I1557">
            <v>205</v>
          </cell>
          <cell r="J1557">
            <v>0</v>
          </cell>
        </row>
        <row r="1558">
          <cell r="I1558">
            <v>2224.5300000000002</v>
          </cell>
          <cell r="J1558">
            <v>0</v>
          </cell>
        </row>
        <row r="1559">
          <cell r="I1559">
            <v>0</v>
          </cell>
          <cell r="J1559">
            <v>0</v>
          </cell>
        </row>
        <row r="1560">
          <cell r="I1560">
            <v>2224.5300000000002</v>
          </cell>
          <cell r="J1560">
            <v>0</v>
          </cell>
        </row>
        <row r="1561">
          <cell r="I1561">
            <v>473.25</v>
          </cell>
          <cell r="J1561">
            <v>0</v>
          </cell>
        </row>
        <row r="1562">
          <cell r="I1562">
            <v>0</v>
          </cell>
          <cell r="J1562">
            <v>0</v>
          </cell>
        </row>
        <row r="1563">
          <cell r="I1563">
            <v>1335.2</v>
          </cell>
          <cell r="J1563">
            <v>0</v>
          </cell>
        </row>
        <row r="1564">
          <cell r="I1564">
            <v>0</v>
          </cell>
          <cell r="J1564">
            <v>0</v>
          </cell>
        </row>
        <row r="1565">
          <cell r="I1565">
            <v>0</v>
          </cell>
          <cell r="J1565">
            <v>0</v>
          </cell>
        </row>
        <row r="1566">
          <cell r="I1566">
            <v>0</v>
          </cell>
          <cell r="J1566">
            <v>0</v>
          </cell>
        </row>
        <row r="1567">
          <cell r="I1567">
            <v>0</v>
          </cell>
          <cell r="J1567">
            <v>0</v>
          </cell>
        </row>
        <row r="1568">
          <cell r="I1568">
            <v>3872.19</v>
          </cell>
          <cell r="J1568">
            <v>0</v>
          </cell>
        </row>
        <row r="1569">
          <cell r="I1569">
            <v>0</v>
          </cell>
          <cell r="J1569">
            <v>0</v>
          </cell>
        </row>
        <row r="1570">
          <cell r="I1570">
            <v>0</v>
          </cell>
          <cell r="J1570">
            <v>0</v>
          </cell>
        </row>
        <row r="1571">
          <cell r="I1571">
            <v>123</v>
          </cell>
          <cell r="J1571">
            <v>0</v>
          </cell>
        </row>
        <row r="1572">
          <cell r="I1572">
            <v>0</v>
          </cell>
          <cell r="J1572">
            <v>0</v>
          </cell>
        </row>
        <row r="1573">
          <cell r="I1573">
            <v>0</v>
          </cell>
          <cell r="J1573">
            <v>0</v>
          </cell>
        </row>
        <row r="1574">
          <cell r="I1574">
            <v>0</v>
          </cell>
          <cell r="J1574">
            <v>0</v>
          </cell>
        </row>
        <row r="1575">
          <cell r="I1575">
            <v>0</v>
          </cell>
          <cell r="J1575">
            <v>0</v>
          </cell>
        </row>
        <row r="1576">
          <cell r="I1576">
            <v>0</v>
          </cell>
          <cell r="J1576">
            <v>0</v>
          </cell>
        </row>
        <row r="1577">
          <cell r="I1577">
            <v>0</v>
          </cell>
          <cell r="J1577">
            <v>0</v>
          </cell>
        </row>
        <row r="1578">
          <cell r="I1578">
            <v>0</v>
          </cell>
          <cell r="J1578">
            <v>0</v>
          </cell>
        </row>
        <row r="1579">
          <cell r="I1579">
            <v>0</v>
          </cell>
          <cell r="J1579">
            <v>0</v>
          </cell>
        </row>
        <row r="1580">
          <cell r="I1580">
            <v>0</v>
          </cell>
          <cell r="J1580">
            <v>0</v>
          </cell>
        </row>
        <row r="1581">
          <cell r="I1581">
            <v>0</v>
          </cell>
          <cell r="J1581">
            <v>0</v>
          </cell>
        </row>
        <row r="1582">
          <cell r="I1582">
            <v>0</v>
          </cell>
          <cell r="J1582">
            <v>0</v>
          </cell>
        </row>
        <row r="1583">
          <cell r="I1583">
            <v>0</v>
          </cell>
          <cell r="J1583">
            <v>0</v>
          </cell>
        </row>
        <row r="1584">
          <cell r="I1584">
            <v>0</v>
          </cell>
          <cell r="J1584">
            <v>0</v>
          </cell>
        </row>
        <row r="1585">
          <cell r="I1585">
            <v>390</v>
          </cell>
          <cell r="J1585">
            <v>0</v>
          </cell>
        </row>
        <row r="1586">
          <cell r="I1586">
            <v>99.9</v>
          </cell>
          <cell r="J1586">
            <v>0</v>
          </cell>
        </row>
        <row r="1587">
          <cell r="I1587">
            <v>0</v>
          </cell>
          <cell r="J1587">
            <v>0</v>
          </cell>
        </row>
        <row r="1588">
          <cell r="I1588">
            <v>0</v>
          </cell>
          <cell r="J1588">
            <v>0</v>
          </cell>
        </row>
        <row r="1589">
          <cell r="I1589">
            <v>0</v>
          </cell>
          <cell r="J1589">
            <v>0</v>
          </cell>
        </row>
        <row r="1590">
          <cell r="I1590">
            <v>0</v>
          </cell>
          <cell r="J1590">
            <v>0</v>
          </cell>
        </row>
        <row r="1591">
          <cell r="I1591">
            <v>0</v>
          </cell>
          <cell r="J1591">
            <v>0</v>
          </cell>
        </row>
        <row r="1592">
          <cell r="I1592">
            <v>0</v>
          </cell>
          <cell r="J1592">
            <v>0</v>
          </cell>
        </row>
        <row r="1593">
          <cell r="I1593">
            <v>0</v>
          </cell>
          <cell r="J1593">
            <v>0</v>
          </cell>
        </row>
        <row r="1594">
          <cell r="I1594">
            <v>0</v>
          </cell>
          <cell r="J1594">
            <v>0</v>
          </cell>
        </row>
        <row r="1595">
          <cell r="I1595">
            <v>0</v>
          </cell>
          <cell r="J1595">
            <v>0</v>
          </cell>
        </row>
        <row r="1596">
          <cell r="I1596">
            <v>0</v>
          </cell>
          <cell r="J1596">
            <v>0</v>
          </cell>
        </row>
        <row r="1597">
          <cell r="I1597">
            <v>0</v>
          </cell>
          <cell r="J1597">
            <v>0</v>
          </cell>
        </row>
        <row r="1598">
          <cell r="I1598">
            <v>0</v>
          </cell>
          <cell r="J1598">
            <v>0</v>
          </cell>
        </row>
        <row r="1599">
          <cell r="I1599">
            <v>0</v>
          </cell>
          <cell r="J1599">
            <v>0</v>
          </cell>
        </row>
        <row r="1600">
          <cell r="I1600">
            <v>0</v>
          </cell>
          <cell r="J1600">
            <v>0</v>
          </cell>
        </row>
        <row r="1601">
          <cell r="I1601">
            <v>0</v>
          </cell>
          <cell r="J1601">
            <v>0</v>
          </cell>
        </row>
        <row r="1602">
          <cell r="I1602">
            <v>0</v>
          </cell>
          <cell r="J1602">
            <v>0</v>
          </cell>
        </row>
        <row r="1603">
          <cell r="I1603">
            <v>0</v>
          </cell>
          <cell r="J1603">
            <v>0</v>
          </cell>
        </row>
        <row r="1604">
          <cell r="I1604">
            <v>0</v>
          </cell>
          <cell r="J1604">
            <v>0</v>
          </cell>
        </row>
        <row r="1605">
          <cell r="I1605">
            <v>0</v>
          </cell>
          <cell r="J1605">
            <v>0</v>
          </cell>
        </row>
        <row r="1606">
          <cell r="I1606">
            <v>0</v>
          </cell>
          <cell r="J1606">
            <v>0</v>
          </cell>
        </row>
        <row r="1607">
          <cell r="I1607">
            <v>800</v>
          </cell>
          <cell r="J1607">
            <v>0</v>
          </cell>
        </row>
        <row r="1608">
          <cell r="I1608">
            <v>0</v>
          </cell>
          <cell r="J1608">
            <v>0</v>
          </cell>
        </row>
        <row r="1609">
          <cell r="I1609">
            <v>0</v>
          </cell>
          <cell r="J1609">
            <v>0</v>
          </cell>
        </row>
        <row r="1610">
          <cell r="I1610">
            <v>409.85</v>
          </cell>
          <cell r="J1610">
            <v>0</v>
          </cell>
        </row>
        <row r="1611">
          <cell r="I1611">
            <v>0</v>
          </cell>
          <cell r="J1611">
            <v>0</v>
          </cell>
        </row>
        <row r="1612">
          <cell r="I1612">
            <v>0</v>
          </cell>
          <cell r="J1612">
            <v>0</v>
          </cell>
        </row>
        <row r="1613">
          <cell r="I1613">
            <v>0</v>
          </cell>
          <cell r="J1613">
            <v>0</v>
          </cell>
        </row>
        <row r="1614">
          <cell r="I1614">
            <v>0</v>
          </cell>
          <cell r="J1614">
            <v>0</v>
          </cell>
        </row>
        <row r="1615">
          <cell r="I1615">
            <v>0</v>
          </cell>
          <cell r="J1615">
            <v>0</v>
          </cell>
        </row>
        <row r="1616">
          <cell r="I1616">
            <v>0</v>
          </cell>
          <cell r="J1616">
            <v>0</v>
          </cell>
        </row>
        <row r="1617">
          <cell r="I1617">
            <v>0</v>
          </cell>
          <cell r="J1617">
            <v>0</v>
          </cell>
        </row>
        <row r="1618">
          <cell r="I1618">
            <v>0</v>
          </cell>
          <cell r="J1618">
            <v>0</v>
          </cell>
        </row>
        <row r="1619">
          <cell r="I1619">
            <v>0</v>
          </cell>
          <cell r="J1619">
            <v>0</v>
          </cell>
        </row>
        <row r="1620">
          <cell r="I1620">
            <v>0</v>
          </cell>
          <cell r="J1620">
            <v>0</v>
          </cell>
        </row>
        <row r="1621">
          <cell r="I1621">
            <v>0</v>
          </cell>
          <cell r="J1621">
            <v>0</v>
          </cell>
        </row>
        <row r="1622">
          <cell r="I1622">
            <v>0</v>
          </cell>
          <cell r="J1622">
            <v>0</v>
          </cell>
        </row>
        <row r="1623">
          <cell r="I1623">
            <v>0</v>
          </cell>
          <cell r="J1623">
            <v>0</v>
          </cell>
        </row>
        <row r="1624">
          <cell r="I1624">
            <v>0</v>
          </cell>
          <cell r="J1624">
            <v>0</v>
          </cell>
        </row>
        <row r="1625">
          <cell r="I1625">
            <v>0</v>
          </cell>
          <cell r="J1625">
            <v>0</v>
          </cell>
        </row>
        <row r="1626">
          <cell r="I1626">
            <v>0</v>
          </cell>
          <cell r="J1626">
            <v>0</v>
          </cell>
        </row>
        <row r="1627">
          <cell r="I1627">
            <v>0</v>
          </cell>
          <cell r="J1627">
            <v>0</v>
          </cell>
        </row>
        <row r="1628">
          <cell r="I1628">
            <v>0</v>
          </cell>
          <cell r="J1628">
            <v>0</v>
          </cell>
        </row>
        <row r="1629">
          <cell r="I1629">
            <v>0</v>
          </cell>
          <cell r="J1629">
            <v>0</v>
          </cell>
        </row>
        <row r="1630">
          <cell r="I1630">
            <v>0</v>
          </cell>
          <cell r="J1630">
            <v>0</v>
          </cell>
        </row>
        <row r="1631">
          <cell r="I1631">
            <v>0</v>
          </cell>
          <cell r="J1631">
            <v>0</v>
          </cell>
        </row>
        <row r="1632">
          <cell r="I1632">
            <v>0</v>
          </cell>
          <cell r="J1632">
            <v>0</v>
          </cell>
        </row>
        <row r="1633">
          <cell r="I1633">
            <v>1029.28</v>
          </cell>
          <cell r="J1633">
            <v>0</v>
          </cell>
        </row>
        <row r="1634">
          <cell r="I1634">
            <v>0</v>
          </cell>
          <cell r="J1634">
            <v>0</v>
          </cell>
        </row>
        <row r="1635">
          <cell r="I1635">
            <v>245.24</v>
          </cell>
          <cell r="J1635">
            <v>0</v>
          </cell>
        </row>
        <row r="1636">
          <cell r="I1636">
            <v>0</v>
          </cell>
          <cell r="J1636">
            <v>0</v>
          </cell>
        </row>
        <row r="1637">
          <cell r="I1637">
            <v>0</v>
          </cell>
          <cell r="J1637">
            <v>0</v>
          </cell>
        </row>
        <row r="1638">
          <cell r="I1638">
            <v>450</v>
          </cell>
          <cell r="J1638">
            <v>0</v>
          </cell>
        </row>
        <row r="1639">
          <cell r="I1639">
            <v>0</v>
          </cell>
          <cell r="J1639">
            <v>0</v>
          </cell>
        </row>
        <row r="1640">
          <cell r="I1640">
            <v>0</v>
          </cell>
          <cell r="J1640">
            <v>0</v>
          </cell>
        </row>
        <row r="1641">
          <cell r="I1641">
            <v>0</v>
          </cell>
          <cell r="J1641">
            <v>0</v>
          </cell>
        </row>
        <row r="1642">
          <cell r="I1642">
            <v>0</v>
          </cell>
          <cell r="J1642">
            <v>0</v>
          </cell>
        </row>
        <row r="1643">
          <cell r="I1643">
            <v>0</v>
          </cell>
          <cell r="J1643">
            <v>0</v>
          </cell>
        </row>
        <row r="1644">
          <cell r="I1644">
            <v>0</v>
          </cell>
          <cell r="J1644">
            <v>0</v>
          </cell>
        </row>
        <row r="1645">
          <cell r="I1645">
            <v>0</v>
          </cell>
          <cell r="J1645">
            <v>0</v>
          </cell>
        </row>
        <row r="1646">
          <cell r="I1646">
            <v>0</v>
          </cell>
          <cell r="J1646">
            <v>0</v>
          </cell>
        </row>
        <row r="1647">
          <cell r="I1647">
            <v>0</v>
          </cell>
          <cell r="J1647">
            <v>0</v>
          </cell>
        </row>
        <row r="1648">
          <cell r="I1648">
            <v>0</v>
          </cell>
          <cell r="J1648">
            <v>0</v>
          </cell>
        </row>
        <row r="1649">
          <cell r="I1649">
            <v>0</v>
          </cell>
          <cell r="J1649">
            <v>0</v>
          </cell>
        </row>
        <row r="1650">
          <cell r="I1650">
            <v>0</v>
          </cell>
          <cell r="J1650">
            <v>0</v>
          </cell>
        </row>
        <row r="1651">
          <cell r="I1651">
            <v>0</v>
          </cell>
          <cell r="J1651">
            <v>0</v>
          </cell>
        </row>
        <row r="1652">
          <cell r="I1652">
            <v>0</v>
          </cell>
          <cell r="J1652">
            <v>0</v>
          </cell>
        </row>
        <row r="1653">
          <cell r="I1653">
            <v>0</v>
          </cell>
          <cell r="J1653">
            <v>0</v>
          </cell>
        </row>
        <row r="1654">
          <cell r="I1654">
            <v>0</v>
          </cell>
          <cell r="J1654">
            <v>0</v>
          </cell>
        </row>
        <row r="1655">
          <cell r="I1655">
            <v>0</v>
          </cell>
          <cell r="J1655">
            <v>0</v>
          </cell>
        </row>
        <row r="1656">
          <cell r="I1656">
            <v>0</v>
          </cell>
          <cell r="J1656">
            <v>0</v>
          </cell>
        </row>
        <row r="1657">
          <cell r="I1657">
            <v>0</v>
          </cell>
          <cell r="J1657">
            <v>0</v>
          </cell>
        </row>
        <row r="1658">
          <cell r="I1658">
            <v>0</v>
          </cell>
          <cell r="J1658">
            <v>0</v>
          </cell>
        </row>
        <row r="1659">
          <cell r="I1659">
            <v>0</v>
          </cell>
          <cell r="J1659">
            <v>0</v>
          </cell>
        </row>
        <row r="1660">
          <cell r="I1660">
            <v>0</v>
          </cell>
          <cell r="J1660">
            <v>0</v>
          </cell>
        </row>
        <row r="1661">
          <cell r="I1661">
            <v>0</v>
          </cell>
          <cell r="J1661">
            <v>0</v>
          </cell>
        </row>
        <row r="1662">
          <cell r="I1662">
            <v>0</v>
          </cell>
          <cell r="J1662">
            <v>0</v>
          </cell>
        </row>
        <row r="1663">
          <cell r="I1663">
            <v>0</v>
          </cell>
          <cell r="J1663">
            <v>0</v>
          </cell>
        </row>
        <row r="1664">
          <cell r="I1664">
            <v>0</v>
          </cell>
          <cell r="J1664">
            <v>0</v>
          </cell>
        </row>
        <row r="1665">
          <cell r="I1665">
            <v>0</v>
          </cell>
          <cell r="J1665">
            <v>0</v>
          </cell>
        </row>
        <row r="1666">
          <cell r="I1666">
            <v>0</v>
          </cell>
          <cell r="J1666">
            <v>0</v>
          </cell>
        </row>
        <row r="1667">
          <cell r="I1667">
            <v>0</v>
          </cell>
          <cell r="J1667">
            <v>0</v>
          </cell>
        </row>
        <row r="1668">
          <cell r="I1668">
            <v>0</v>
          </cell>
          <cell r="J1668">
            <v>0</v>
          </cell>
        </row>
        <row r="1669">
          <cell r="I1669">
            <v>0</v>
          </cell>
          <cell r="J1669">
            <v>0</v>
          </cell>
        </row>
        <row r="1670">
          <cell r="I1670">
            <v>0</v>
          </cell>
          <cell r="J1670">
            <v>0</v>
          </cell>
        </row>
        <row r="1671">
          <cell r="I1671">
            <v>0</v>
          </cell>
          <cell r="J1671">
            <v>0</v>
          </cell>
        </row>
        <row r="1672">
          <cell r="I1672">
            <v>0</v>
          </cell>
          <cell r="J1672">
            <v>0</v>
          </cell>
        </row>
        <row r="1673">
          <cell r="I1673">
            <v>0</v>
          </cell>
          <cell r="J1673">
            <v>0</v>
          </cell>
        </row>
        <row r="1674">
          <cell r="I1674">
            <v>0</v>
          </cell>
          <cell r="J1674">
            <v>0</v>
          </cell>
        </row>
        <row r="1675">
          <cell r="I1675">
            <v>0</v>
          </cell>
          <cell r="J1675">
            <v>0</v>
          </cell>
        </row>
        <row r="1676">
          <cell r="I1676">
            <v>0</v>
          </cell>
          <cell r="J1676">
            <v>0</v>
          </cell>
        </row>
        <row r="1677">
          <cell r="I1677">
            <v>0</v>
          </cell>
          <cell r="J1677">
            <v>0</v>
          </cell>
        </row>
        <row r="1678">
          <cell r="I1678">
            <v>0</v>
          </cell>
          <cell r="J1678">
            <v>0</v>
          </cell>
        </row>
        <row r="1679">
          <cell r="I1679">
            <v>0</v>
          </cell>
          <cell r="J1679">
            <v>0</v>
          </cell>
        </row>
        <row r="1680">
          <cell r="I1680">
            <v>0</v>
          </cell>
          <cell r="J1680">
            <v>0</v>
          </cell>
        </row>
        <row r="1681">
          <cell r="I1681">
            <v>0</v>
          </cell>
          <cell r="J1681">
            <v>0</v>
          </cell>
        </row>
        <row r="1682">
          <cell r="I1682">
            <v>0</v>
          </cell>
          <cell r="J1682">
            <v>0</v>
          </cell>
        </row>
        <row r="1683">
          <cell r="I1683">
            <v>0</v>
          </cell>
          <cell r="J1683">
            <v>0</v>
          </cell>
        </row>
        <row r="1684">
          <cell r="I1684">
            <v>0</v>
          </cell>
          <cell r="J1684">
            <v>0</v>
          </cell>
        </row>
        <row r="1685">
          <cell r="I1685">
            <v>0</v>
          </cell>
          <cell r="J1685">
            <v>0</v>
          </cell>
        </row>
        <row r="1686">
          <cell r="I1686">
            <v>0</v>
          </cell>
          <cell r="J1686">
            <v>0</v>
          </cell>
        </row>
        <row r="1687">
          <cell r="I1687">
            <v>0</v>
          </cell>
          <cell r="J1687">
            <v>0</v>
          </cell>
        </row>
        <row r="1688">
          <cell r="I1688">
            <v>0</v>
          </cell>
          <cell r="J1688">
            <v>0</v>
          </cell>
        </row>
        <row r="1689">
          <cell r="I1689">
            <v>0</v>
          </cell>
          <cell r="J1689">
            <v>0</v>
          </cell>
        </row>
        <row r="1690">
          <cell r="I1690">
            <v>0</v>
          </cell>
          <cell r="J1690">
            <v>0</v>
          </cell>
        </row>
        <row r="1691">
          <cell r="I1691">
            <v>0</v>
          </cell>
          <cell r="J1691">
            <v>0</v>
          </cell>
        </row>
        <row r="1692">
          <cell r="I1692">
            <v>0</v>
          </cell>
          <cell r="J1692">
            <v>0</v>
          </cell>
        </row>
        <row r="1693">
          <cell r="I1693">
            <v>0</v>
          </cell>
          <cell r="J1693">
            <v>0</v>
          </cell>
        </row>
        <row r="1694">
          <cell r="I1694">
            <v>0</v>
          </cell>
          <cell r="J1694">
            <v>0</v>
          </cell>
        </row>
        <row r="1695">
          <cell r="I1695">
            <v>0</v>
          </cell>
          <cell r="J1695">
            <v>0</v>
          </cell>
        </row>
        <row r="1696">
          <cell r="I1696">
            <v>0</v>
          </cell>
          <cell r="J1696">
            <v>0</v>
          </cell>
        </row>
        <row r="1697">
          <cell r="I1697">
            <v>0</v>
          </cell>
          <cell r="J1697">
            <v>0</v>
          </cell>
        </row>
        <row r="1698">
          <cell r="I1698">
            <v>0</v>
          </cell>
          <cell r="J1698">
            <v>0</v>
          </cell>
        </row>
        <row r="1699">
          <cell r="I1699">
            <v>0</v>
          </cell>
          <cell r="J1699">
            <v>0</v>
          </cell>
        </row>
        <row r="1700">
          <cell r="I1700">
            <v>0</v>
          </cell>
          <cell r="J1700">
            <v>0</v>
          </cell>
        </row>
        <row r="1701">
          <cell r="I1701">
            <v>0</v>
          </cell>
          <cell r="J1701">
            <v>0</v>
          </cell>
        </row>
        <row r="1702">
          <cell r="I1702">
            <v>0</v>
          </cell>
          <cell r="J1702">
            <v>0</v>
          </cell>
        </row>
        <row r="1703">
          <cell r="I1703">
            <v>0</v>
          </cell>
          <cell r="J1703">
            <v>0</v>
          </cell>
        </row>
        <row r="1704">
          <cell r="I1704">
            <v>0</v>
          </cell>
          <cell r="J1704">
            <v>0</v>
          </cell>
        </row>
        <row r="1705">
          <cell r="I1705">
            <v>0</v>
          </cell>
          <cell r="J1705">
            <v>0</v>
          </cell>
        </row>
        <row r="1706">
          <cell r="I1706">
            <v>0</v>
          </cell>
          <cell r="J1706">
            <v>0</v>
          </cell>
        </row>
        <row r="1707">
          <cell r="I1707">
            <v>0</v>
          </cell>
          <cell r="J1707">
            <v>0</v>
          </cell>
        </row>
        <row r="1708">
          <cell r="I1708">
            <v>0</v>
          </cell>
          <cell r="J1708">
            <v>0</v>
          </cell>
        </row>
        <row r="1709">
          <cell r="I1709">
            <v>0</v>
          </cell>
          <cell r="J1709">
            <v>0</v>
          </cell>
        </row>
        <row r="1710">
          <cell r="I1710">
            <v>0</v>
          </cell>
          <cell r="J1710">
            <v>0</v>
          </cell>
        </row>
        <row r="1711">
          <cell r="I1711">
            <v>0</v>
          </cell>
          <cell r="J1711">
            <v>0</v>
          </cell>
        </row>
        <row r="1712">
          <cell r="I1712">
            <v>0</v>
          </cell>
          <cell r="J1712">
            <v>0</v>
          </cell>
        </row>
        <row r="1713">
          <cell r="I1713">
            <v>0</v>
          </cell>
          <cell r="J1713">
            <v>0</v>
          </cell>
        </row>
        <row r="1714">
          <cell r="I1714">
            <v>0</v>
          </cell>
          <cell r="J1714">
            <v>0</v>
          </cell>
        </row>
        <row r="1715">
          <cell r="I1715">
            <v>0</v>
          </cell>
          <cell r="J1715">
            <v>0</v>
          </cell>
        </row>
        <row r="1716">
          <cell r="I1716">
            <v>0</v>
          </cell>
          <cell r="J1716">
            <v>0</v>
          </cell>
        </row>
        <row r="1717">
          <cell r="I1717">
            <v>0</v>
          </cell>
          <cell r="J1717">
            <v>0</v>
          </cell>
        </row>
        <row r="1718">
          <cell r="I1718">
            <v>0</v>
          </cell>
          <cell r="J1718">
            <v>0</v>
          </cell>
        </row>
        <row r="1719">
          <cell r="I1719">
            <v>0</v>
          </cell>
          <cell r="J1719">
            <v>0</v>
          </cell>
        </row>
        <row r="1720">
          <cell r="I1720">
            <v>0</v>
          </cell>
          <cell r="J1720">
            <v>0</v>
          </cell>
        </row>
        <row r="1721">
          <cell r="I1721">
            <v>0</v>
          </cell>
          <cell r="J1721">
            <v>0</v>
          </cell>
        </row>
        <row r="1722">
          <cell r="I1722">
            <v>0</v>
          </cell>
          <cell r="J1722">
            <v>0</v>
          </cell>
        </row>
        <row r="1723">
          <cell r="I1723">
            <v>0</v>
          </cell>
          <cell r="J1723">
            <v>0</v>
          </cell>
        </row>
        <row r="1724">
          <cell r="I1724">
            <v>0</v>
          </cell>
          <cell r="J1724">
            <v>0</v>
          </cell>
        </row>
        <row r="1725">
          <cell r="I1725">
            <v>0</v>
          </cell>
          <cell r="J1725">
            <v>0</v>
          </cell>
        </row>
        <row r="1726">
          <cell r="I1726">
            <v>0</v>
          </cell>
          <cell r="J1726">
            <v>0</v>
          </cell>
        </row>
        <row r="1727">
          <cell r="I1727">
            <v>0</v>
          </cell>
          <cell r="J1727">
            <v>0</v>
          </cell>
        </row>
        <row r="1728">
          <cell r="I1728">
            <v>0</v>
          </cell>
          <cell r="J1728">
            <v>0</v>
          </cell>
        </row>
        <row r="1729">
          <cell r="I1729">
            <v>0</v>
          </cell>
          <cell r="J1729">
            <v>0</v>
          </cell>
        </row>
        <row r="1730">
          <cell r="I1730">
            <v>0</v>
          </cell>
          <cell r="J1730">
            <v>0</v>
          </cell>
        </row>
        <row r="1731">
          <cell r="I1731">
            <v>0</v>
          </cell>
          <cell r="J1731">
            <v>0</v>
          </cell>
        </row>
        <row r="1732">
          <cell r="I1732">
            <v>0</v>
          </cell>
          <cell r="J1732">
            <v>0</v>
          </cell>
        </row>
        <row r="1733">
          <cell r="I1733">
            <v>89.1</v>
          </cell>
          <cell r="J1733">
            <v>0</v>
          </cell>
        </row>
        <row r="1734">
          <cell r="I1734">
            <v>0</v>
          </cell>
          <cell r="J1734">
            <v>0</v>
          </cell>
        </row>
        <row r="1735">
          <cell r="I1735">
            <v>0</v>
          </cell>
          <cell r="J1735">
            <v>0</v>
          </cell>
        </row>
        <row r="1736">
          <cell r="I1736">
            <v>0</v>
          </cell>
          <cell r="J1736">
            <v>0</v>
          </cell>
        </row>
        <row r="1737">
          <cell r="I1737">
            <v>0</v>
          </cell>
          <cell r="J1737">
            <v>0</v>
          </cell>
        </row>
        <row r="1738">
          <cell r="I1738">
            <v>0</v>
          </cell>
          <cell r="J1738">
            <v>0</v>
          </cell>
        </row>
        <row r="1739">
          <cell r="I1739">
            <v>0</v>
          </cell>
          <cell r="J1739">
            <v>0</v>
          </cell>
        </row>
        <row r="1740">
          <cell r="I1740">
            <v>0</v>
          </cell>
          <cell r="J1740">
            <v>0</v>
          </cell>
        </row>
        <row r="1741">
          <cell r="I1741">
            <v>0</v>
          </cell>
          <cell r="J1741">
            <v>0</v>
          </cell>
        </row>
        <row r="1742">
          <cell r="I1742">
            <v>0</v>
          </cell>
          <cell r="J1742">
            <v>0</v>
          </cell>
        </row>
        <row r="1743">
          <cell r="I1743">
            <v>0</v>
          </cell>
          <cell r="J1743">
            <v>0</v>
          </cell>
        </row>
        <row r="1744">
          <cell r="I1744">
            <v>0</v>
          </cell>
          <cell r="J1744">
            <v>0</v>
          </cell>
        </row>
        <row r="1745">
          <cell r="I1745">
            <v>0</v>
          </cell>
          <cell r="J1745">
            <v>0</v>
          </cell>
        </row>
        <row r="1746">
          <cell r="I1746">
            <v>0</v>
          </cell>
          <cell r="J1746">
            <v>0</v>
          </cell>
        </row>
        <row r="1747">
          <cell r="I1747">
            <v>0</v>
          </cell>
          <cell r="J1747">
            <v>0</v>
          </cell>
        </row>
        <row r="1748">
          <cell r="I1748">
            <v>0</v>
          </cell>
          <cell r="J1748">
            <v>0</v>
          </cell>
        </row>
        <row r="1749">
          <cell r="I1749">
            <v>0</v>
          </cell>
          <cell r="J1749">
            <v>0</v>
          </cell>
        </row>
        <row r="1750">
          <cell r="I1750">
            <v>0</v>
          </cell>
          <cell r="J1750">
            <v>0</v>
          </cell>
        </row>
        <row r="1751">
          <cell r="I1751">
            <v>0</v>
          </cell>
          <cell r="J1751">
            <v>0</v>
          </cell>
        </row>
        <row r="1752">
          <cell r="I1752">
            <v>0</v>
          </cell>
          <cell r="J1752">
            <v>0</v>
          </cell>
        </row>
        <row r="1753">
          <cell r="I1753">
            <v>0</v>
          </cell>
          <cell r="J1753">
            <v>0</v>
          </cell>
        </row>
        <row r="1754">
          <cell r="I1754">
            <v>0</v>
          </cell>
          <cell r="J1754">
            <v>0</v>
          </cell>
        </row>
        <row r="1755">
          <cell r="I1755">
            <v>0</v>
          </cell>
          <cell r="J1755">
            <v>0</v>
          </cell>
        </row>
        <row r="1756">
          <cell r="I1756">
            <v>0</v>
          </cell>
          <cell r="J1756">
            <v>0</v>
          </cell>
        </row>
        <row r="1757">
          <cell r="I1757">
            <v>0</v>
          </cell>
          <cell r="J1757">
            <v>0</v>
          </cell>
        </row>
        <row r="1758">
          <cell r="I1758">
            <v>85.86</v>
          </cell>
          <cell r="J1758">
            <v>0</v>
          </cell>
        </row>
        <row r="1759">
          <cell r="I1759">
            <v>131.86000000000001</v>
          </cell>
          <cell r="J1759">
            <v>0</v>
          </cell>
        </row>
        <row r="1760">
          <cell r="I1760">
            <v>190.86</v>
          </cell>
          <cell r="J1760">
            <v>0</v>
          </cell>
        </row>
        <row r="1761">
          <cell r="I1761">
            <v>226.26</v>
          </cell>
          <cell r="J1761">
            <v>0</v>
          </cell>
        </row>
        <row r="1762">
          <cell r="I1762">
            <v>169.56</v>
          </cell>
          <cell r="J1762">
            <v>0</v>
          </cell>
        </row>
        <row r="1763">
          <cell r="I1763">
            <v>190.25</v>
          </cell>
          <cell r="J1763">
            <v>0</v>
          </cell>
        </row>
        <row r="1764">
          <cell r="I1764">
            <v>152.35</v>
          </cell>
          <cell r="J1764">
            <v>0</v>
          </cell>
        </row>
        <row r="1765">
          <cell r="I1765">
            <v>0</v>
          </cell>
          <cell r="J1765">
            <v>0</v>
          </cell>
        </row>
        <row r="1766">
          <cell r="I1766">
            <v>866.35</v>
          </cell>
          <cell r="J1766">
            <v>0</v>
          </cell>
        </row>
        <row r="1767">
          <cell r="I1767">
            <v>505.8</v>
          </cell>
          <cell r="J1767">
            <v>0</v>
          </cell>
        </row>
        <row r="1768">
          <cell r="I1768">
            <v>488.42</v>
          </cell>
          <cell r="J1768">
            <v>0</v>
          </cell>
        </row>
        <row r="1769">
          <cell r="I1769">
            <v>309.31</v>
          </cell>
          <cell r="J1769">
            <v>0</v>
          </cell>
        </row>
        <row r="1770">
          <cell r="I1770">
            <v>611.41999999999996</v>
          </cell>
          <cell r="J1770">
            <v>0</v>
          </cell>
        </row>
        <row r="1771">
          <cell r="I1771">
            <v>390.89</v>
          </cell>
          <cell r="J1771">
            <v>0</v>
          </cell>
        </row>
        <row r="1772">
          <cell r="I1772">
            <v>0</v>
          </cell>
          <cell r="J1772">
            <v>0</v>
          </cell>
        </row>
        <row r="1773">
          <cell r="I1773">
            <v>5.2</v>
          </cell>
          <cell r="J1773">
            <v>0</v>
          </cell>
        </row>
        <row r="1774">
          <cell r="I1774">
            <v>195.3</v>
          </cell>
          <cell r="J1774">
            <v>0</v>
          </cell>
        </row>
        <row r="1775">
          <cell r="I1775">
            <v>207.85</v>
          </cell>
          <cell r="J1775">
            <v>0</v>
          </cell>
        </row>
        <row r="1776">
          <cell r="I1776">
            <v>33</v>
          </cell>
          <cell r="J1776">
            <v>0</v>
          </cell>
        </row>
        <row r="1777">
          <cell r="I1777">
            <v>0</v>
          </cell>
          <cell r="J1777">
            <v>0</v>
          </cell>
        </row>
        <row r="1778">
          <cell r="I1778">
            <v>158.85</v>
          </cell>
          <cell r="J1778">
            <v>0</v>
          </cell>
        </row>
        <row r="1779">
          <cell r="I1779">
            <v>0</v>
          </cell>
          <cell r="J1779">
            <v>0</v>
          </cell>
        </row>
        <row r="1780">
          <cell r="I1780">
            <v>0</v>
          </cell>
          <cell r="J1780">
            <v>0</v>
          </cell>
        </row>
        <row r="1781">
          <cell r="I1781">
            <v>0</v>
          </cell>
          <cell r="J1781">
            <v>0</v>
          </cell>
        </row>
        <row r="1782">
          <cell r="I1782">
            <v>0</v>
          </cell>
          <cell r="J1782">
            <v>0</v>
          </cell>
        </row>
        <row r="1783">
          <cell r="I1783">
            <v>0</v>
          </cell>
          <cell r="J1783">
            <v>0</v>
          </cell>
        </row>
        <row r="1784">
          <cell r="I1784">
            <v>43.7</v>
          </cell>
          <cell r="J1784">
            <v>0</v>
          </cell>
        </row>
        <row r="1785">
          <cell r="I1785">
            <v>0</v>
          </cell>
          <cell r="J1785">
            <v>0</v>
          </cell>
        </row>
        <row r="1786">
          <cell r="I1786">
            <v>0</v>
          </cell>
          <cell r="J1786">
            <v>0</v>
          </cell>
        </row>
        <row r="1787">
          <cell r="I1787">
            <v>0</v>
          </cell>
          <cell r="J1787">
            <v>0</v>
          </cell>
        </row>
        <row r="1788">
          <cell r="I1788">
            <v>302</v>
          </cell>
          <cell r="J1788">
            <v>0</v>
          </cell>
        </row>
        <row r="1789">
          <cell r="I1789">
            <v>66</v>
          </cell>
          <cell r="J1789">
            <v>0</v>
          </cell>
        </row>
        <row r="1790">
          <cell r="I1790">
            <v>0</v>
          </cell>
          <cell r="J1790">
            <v>0</v>
          </cell>
        </row>
        <row r="1791">
          <cell r="I1791">
            <v>0</v>
          </cell>
          <cell r="J1791">
            <v>0</v>
          </cell>
        </row>
        <row r="1792">
          <cell r="I1792">
            <v>0</v>
          </cell>
          <cell r="J1792">
            <v>0</v>
          </cell>
        </row>
        <row r="1793">
          <cell r="I1793">
            <v>0</v>
          </cell>
          <cell r="J1793">
            <v>0</v>
          </cell>
        </row>
        <row r="1794">
          <cell r="I1794">
            <v>0</v>
          </cell>
          <cell r="J1794">
            <v>0</v>
          </cell>
        </row>
        <row r="1795">
          <cell r="I1795">
            <v>19.75</v>
          </cell>
          <cell r="J1795">
            <v>0</v>
          </cell>
        </row>
        <row r="1796">
          <cell r="I1796">
            <v>0</v>
          </cell>
          <cell r="J1796">
            <v>0</v>
          </cell>
        </row>
        <row r="1797">
          <cell r="I1797">
            <v>0</v>
          </cell>
          <cell r="J1797">
            <v>0</v>
          </cell>
        </row>
        <row r="1798">
          <cell r="I1798">
            <v>0</v>
          </cell>
          <cell r="J1798">
            <v>0</v>
          </cell>
        </row>
        <row r="1799">
          <cell r="I1799">
            <v>0</v>
          </cell>
          <cell r="J1799">
            <v>0</v>
          </cell>
        </row>
        <row r="1800">
          <cell r="I1800">
            <v>0</v>
          </cell>
          <cell r="J1800">
            <v>0</v>
          </cell>
        </row>
        <row r="1801">
          <cell r="I1801">
            <v>1554.67</v>
          </cell>
          <cell r="J1801">
            <v>0</v>
          </cell>
        </row>
        <row r="1802">
          <cell r="I1802">
            <v>0</v>
          </cell>
          <cell r="J1802">
            <v>0</v>
          </cell>
        </row>
        <row r="1803">
          <cell r="I1803">
            <v>0</v>
          </cell>
          <cell r="J1803">
            <v>0</v>
          </cell>
        </row>
        <row r="1804">
          <cell r="I1804">
            <v>0</v>
          </cell>
          <cell r="J1804">
            <v>0</v>
          </cell>
        </row>
        <row r="1805">
          <cell r="I1805">
            <v>1018.28</v>
          </cell>
          <cell r="J1805">
            <v>0</v>
          </cell>
        </row>
        <row r="1806">
          <cell r="I1806">
            <v>0</v>
          </cell>
          <cell r="J1806">
            <v>0</v>
          </cell>
        </row>
        <row r="1807">
          <cell r="I1807">
            <v>0</v>
          </cell>
          <cell r="J1807">
            <v>0</v>
          </cell>
        </row>
        <row r="1808">
          <cell r="I1808">
            <v>0</v>
          </cell>
          <cell r="J1808">
            <v>0</v>
          </cell>
        </row>
        <row r="1809">
          <cell r="I1809">
            <v>18.88</v>
          </cell>
          <cell r="J1809">
            <v>0</v>
          </cell>
        </row>
        <row r="1810">
          <cell r="I1810">
            <v>0</v>
          </cell>
          <cell r="J1810">
            <v>0</v>
          </cell>
        </row>
        <row r="1811">
          <cell r="I1811">
            <v>275.77999999999997</v>
          </cell>
          <cell r="J1811">
            <v>0</v>
          </cell>
        </row>
        <row r="1812">
          <cell r="I1812">
            <v>18.88</v>
          </cell>
          <cell r="J1812">
            <v>0</v>
          </cell>
        </row>
        <row r="1813">
          <cell r="I1813">
            <v>0</v>
          </cell>
          <cell r="J1813">
            <v>0</v>
          </cell>
        </row>
        <row r="1814">
          <cell r="I1814">
            <v>3861.71</v>
          </cell>
          <cell r="J1814">
            <v>0</v>
          </cell>
        </row>
        <row r="1815">
          <cell r="I1815">
            <v>427.58</v>
          </cell>
          <cell r="J1815">
            <v>0</v>
          </cell>
        </row>
        <row r="1816">
          <cell r="I1816">
            <v>2481.4899999999998</v>
          </cell>
          <cell r="J1816">
            <v>0</v>
          </cell>
        </row>
        <row r="1817">
          <cell r="I1817">
            <v>1713.83</v>
          </cell>
          <cell r="J1817">
            <v>0</v>
          </cell>
        </row>
        <row r="1818">
          <cell r="I1818">
            <v>7967.24</v>
          </cell>
          <cell r="J1818">
            <v>0</v>
          </cell>
        </row>
        <row r="1819">
          <cell r="I1819">
            <v>868.5</v>
          </cell>
          <cell r="J1819">
            <v>0</v>
          </cell>
        </row>
        <row r="1820">
          <cell r="I1820">
            <v>143.80000000000001</v>
          </cell>
          <cell r="J1820">
            <v>0</v>
          </cell>
        </row>
        <row r="1821">
          <cell r="I1821">
            <v>127.5</v>
          </cell>
          <cell r="J1821">
            <v>0</v>
          </cell>
        </row>
        <row r="1822">
          <cell r="I1822">
            <v>308.27</v>
          </cell>
          <cell r="J1822">
            <v>0</v>
          </cell>
        </row>
        <row r="1823">
          <cell r="I1823">
            <v>67.239999999999995</v>
          </cell>
          <cell r="J1823">
            <v>0</v>
          </cell>
        </row>
        <row r="1824">
          <cell r="I1824">
            <v>269.45999999999998</v>
          </cell>
          <cell r="J1824">
            <v>0</v>
          </cell>
        </row>
        <row r="1825">
          <cell r="I1825">
            <v>0</v>
          </cell>
          <cell r="J1825">
            <v>0</v>
          </cell>
        </row>
        <row r="1826">
          <cell r="I1826">
            <v>0</v>
          </cell>
          <cell r="J1826">
            <v>0</v>
          </cell>
        </row>
        <row r="1827">
          <cell r="I1827">
            <v>0</v>
          </cell>
          <cell r="J1827">
            <v>0</v>
          </cell>
        </row>
        <row r="1828">
          <cell r="I1828">
            <v>13</v>
          </cell>
          <cell r="J1828">
            <v>0</v>
          </cell>
        </row>
        <row r="1829">
          <cell r="I1829">
            <v>0</v>
          </cell>
          <cell r="J1829">
            <v>0</v>
          </cell>
        </row>
        <row r="1830">
          <cell r="I1830">
            <v>0</v>
          </cell>
          <cell r="J1830">
            <v>0</v>
          </cell>
        </row>
        <row r="1831">
          <cell r="I1831">
            <v>1166.74</v>
          </cell>
          <cell r="J1831">
            <v>0</v>
          </cell>
        </row>
        <row r="1832">
          <cell r="I1832">
            <v>2200.88</v>
          </cell>
          <cell r="J1832">
            <v>0</v>
          </cell>
        </row>
        <row r="1833">
          <cell r="I1833">
            <v>0</v>
          </cell>
          <cell r="J1833">
            <v>0</v>
          </cell>
        </row>
        <row r="1834">
          <cell r="I1834">
            <v>0</v>
          </cell>
          <cell r="J1834">
            <v>0</v>
          </cell>
        </row>
        <row r="1835">
          <cell r="I1835">
            <v>0</v>
          </cell>
          <cell r="J1835">
            <v>0</v>
          </cell>
        </row>
        <row r="1836">
          <cell r="I1836">
            <v>0</v>
          </cell>
          <cell r="J1836">
            <v>0</v>
          </cell>
        </row>
        <row r="1837">
          <cell r="I1837">
            <v>0</v>
          </cell>
          <cell r="J1837">
            <v>0</v>
          </cell>
        </row>
        <row r="1838">
          <cell r="I1838">
            <v>0</v>
          </cell>
          <cell r="J1838">
            <v>0</v>
          </cell>
        </row>
        <row r="1839">
          <cell r="I1839">
            <v>0</v>
          </cell>
          <cell r="J1839">
            <v>0</v>
          </cell>
        </row>
        <row r="1840">
          <cell r="I1840">
            <v>0</v>
          </cell>
          <cell r="J1840">
            <v>0</v>
          </cell>
        </row>
        <row r="1841">
          <cell r="I1841">
            <v>966.96</v>
          </cell>
          <cell r="J1841">
            <v>0</v>
          </cell>
        </row>
        <row r="1842">
          <cell r="I1842">
            <v>0</v>
          </cell>
          <cell r="J1842">
            <v>0</v>
          </cell>
        </row>
        <row r="1843">
          <cell r="I1843">
            <v>0</v>
          </cell>
          <cell r="J1843">
            <v>0</v>
          </cell>
        </row>
        <row r="1844">
          <cell r="I1844">
            <v>1072.2</v>
          </cell>
          <cell r="J1844">
            <v>0</v>
          </cell>
        </row>
        <row r="1845">
          <cell r="I1845">
            <v>0</v>
          </cell>
          <cell r="J1845">
            <v>0</v>
          </cell>
        </row>
        <row r="1846">
          <cell r="I1846">
            <v>1164.97</v>
          </cell>
          <cell r="J1846">
            <v>0</v>
          </cell>
        </row>
        <row r="1847">
          <cell r="I1847">
            <v>28</v>
          </cell>
          <cell r="J1847">
            <v>0</v>
          </cell>
        </row>
        <row r="1848">
          <cell r="I1848">
            <v>48.62</v>
          </cell>
          <cell r="J1848">
            <v>0</v>
          </cell>
        </row>
        <row r="1849">
          <cell r="I1849">
            <v>0</v>
          </cell>
          <cell r="J1849">
            <v>0</v>
          </cell>
        </row>
        <row r="1850">
          <cell r="I1850">
            <v>0</v>
          </cell>
          <cell r="J1850">
            <v>0</v>
          </cell>
        </row>
        <row r="1851">
          <cell r="I1851">
            <v>357.11</v>
          </cell>
          <cell r="J1851">
            <v>0</v>
          </cell>
        </row>
        <row r="1852">
          <cell r="I1852">
            <v>690.45</v>
          </cell>
          <cell r="J1852">
            <v>0</v>
          </cell>
        </row>
        <row r="1853">
          <cell r="I1853">
            <v>76.36</v>
          </cell>
          <cell r="J1853">
            <v>0</v>
          </cell>
        </row>
        <row r="1854">
          <cell r="I1854">
            <v>0</v>
          </cell>
          <cell r="J1854">
            <v>0</v>
          </cell>
        </row>
        <row r="1855">
          <cell r="I1855">
            <v>120.76</v>
          </cell>
          <cell r="J1855">
            <v>0</v>
          </cell>
        </row>
        <row r="1856">
          <cell r="I1856">
            <v>3.22</v>
          </cell>
          <cell r="J1856">
            <v>0</v>
          </cell>
        </row>
        <row r="1857">
          <cell r="I1857">
            <v>2452.84</v>
          </cell>
          <cell r="J1857">
            <v>1080</v>
          </cell>
        </row>
        <row r="1858">
          <cell r="I1858">
            <v>0</v>
          </cell>
          <cell r="J1858">
            <v>0</v>
          </cell>
        </row>
        <row r="1859">
          <cell r="I1859">
            <v>0</v>
          </cell>
          <cell r="J1859">
            <v>0</v>
          </cell>
        </row>
        <row r="1860">
          <cell r="I1860">
            <v>155</v>
          </cell>
          <cell r="J1860">
            <v>0</v>
          </cell>
        </row>
        <row r="1861">
          <cell r="I1861">
            <v>356</v>
          </cell>
          <cell r="J1861">
            <v>0</v>
          </cell>
        </row>
        <row r="1862">
          <cell r="I1862">
            <v>0</v>
          </cell>
          <cell r="J1862">
            <v>0</v>
          </cell>
        </row>
        <row r="1863">
          <cell r="I1863">
            <v>0</v>
          </cell>
          <cell r="J1863">
            <v>0</v>
          </cell>
        </row>
        <row r="1864">
          <cell r="I1864">
            <v>0</v>
          </cell>
          <cell r="J1864">
            <v>0</v>
          </cell>
        </row>
        <row r="1865">
          <cell r="I1865">
            <v>0</v>
          </cell>
          <cell r="J1865">
            <v>0</v>
          </cell>
        </row>
        <row r="1866">
          <cell r="I1866">
            <v>0</v>
          </cell>
          <cell r="J1866">
            <v>0</v>
          </cell>
        </row>
        <row r="1867">
          <cell r="I1867">
            <v>0</v>
          </cell>
          <cell r="J1867">
            <v>0</v>
          </cell>
        </row>
        <row r="1868">
          <cell r="I1868">
            <v>0</v>
          </cell>
          <cell r="J1868">
            <v>0</v>
          </cell>
        </row>
        <row r="1869">
          <cell r="I1869">
            <v>0</v>
          </cell>
          <cell r="J1869">
            <v>0</v>
          </cell>
        </row>
        <row r="1870">
          <cell r="I1870">
            <v>35</v>
          </cell>
          <cell r="J1870">
            <v>0</v>
          </cell>
        </row>
        <row r="1871">
          <cell r="I1871">
            <v>0</v>
          </cell>
          <cell r="J1871">
            <v>0</v>
          </cell>
        </row>
        <row r="1872">
          <cell r="I1872">
            <v>0</v>
          </cell>
          <cell r="J1872">
            <v>0</v>
          </cell>
        </row>
        <row r="1873">
          <cell r="I1873">
            <v>0</v>
          </cell>
          <cell r="J1873">
            <v>0</v>
          </cell>
        </row>
        <row r="1874">
          <cell r="I1874">
            <v>0</v>
          </cell>
          <cell r="J1874">
            <v>0</v>
          </cell>
        </row>
        <row r="1875">
          <cell r="I1875">
            <v>0</v>
          </cell>
          <cell r="J1875">
            <v>0</v>
          </cell>
        </row>
        <row r="1876">
          <cell r="I1876">
            <v>0</v>
          </cell>
          <cell r="J1876">
            <v>0</v>
          </cell>
        </row>
        <row r="1877">
          <cell r="I1877">
            <v>10</v>
          </cell>
          <cell r="J1877">
            <v>0</v>
          </cell>
        </row>
        <row r="1878">
          <cell r="I1878">
            <v>0</v>
          </cell>
          <cell r="J1878">
            <v>0</v>
          </cell>
        </row>
        <row r="1879">
          <cell r="I1879">
            <v>0</v>
          </cell>
          <cell r="J1879">
            <v>0</v>
          </cell>
        </row>
        <row r="1880">
          <cell r="I1880">
            <v>0</v>
          </cell>
          <cell r="J1880">
            <v>0</v>
          </cell>
        </row>
        <row r="1881">
          <cell r="I1881">
            <v>0</v>
          </cell>
          <cell r="J1881">
            <v>0</v>
          </cell>
        </row>
        <row r="1882">
          <cell r="I1882">
            <v>0</v>
          </cell>
          <cell r="J1882">
            <v>0</v>
          </cell>
        </row>
        <row r="1883">
          <cell r="I1883">
            <v>30</v>
          </cell>
          <cell r="J1883">
            <v>0</v>
          </cell>
        </row>
        <row r="1884">
          <cell r="I1884">
            <v>0</v>
          </cell>
          <cell r="J1884">
            <v>0</v>
          </cell>
        </row>
        <row r="1885">
          <cell r="I1885">
            <v>0</v>
          </cell>
          <cell r="J1885">
            <v>0</v>
          </cell>
        </row>
        <row r="1886">
          <cell r="I1886">
            <v>0</v>
          </cell>
          <cell r="J1886">
            <v>0</v>
          </cell>
        </row>
        <row r="1887">
          <cell r="I1887">
            <v>0</v>
          </cell>
          <cell r="J1887">
            <v>0</v>
          </cell>
        </row>
        <row r="1888">
          <cell r="I1888">
            <v>0</v>
          </cell>
          <cell r="J1888">
            <v>0</v>
          </cell>
        </row>
        <row r="1889">
          <cell r="I1889">
            <v>0</v>
          </cell>
          <cell r="J1889">
            <v>0</v>
          </cell>
        </row>
        <row r="1890">
          <cell r="I1890">
            <v>0</v>
          </cell>
          <cell r="J1890">
            <v>0</v>
          </cell>
        </row>
        <row r="1891">
          <cell r="I1891">
            <v>0</v>
          </cell>
          <cell r="J1891">
            <v>0</v>
          </cell>
        </row>
        <row r="1892">
          <cell r="I1892">
            <v>0</v>
          </cell>
          <cell r="J1892">
            <v>0</v>
          </cell>
        </row>
        <row r="1893">
          <cell r="I1893">
            <v>0</v>
          </cell>
          <cell r="J1893">
            <v>0</v>
          </cell>
        </row>
        <row r="1894">
          <cell r="I1894">
            <v>0</v>
          </cell>
          <cell r="J1894">
            <v>0</v>
          </cell>
        </row>
        <row r="1895">
          <cell r="I1895">
            <v>0</v>
          </cell>
          <cell r="J1895">
            <v>0</v>
          </cell>
        </row>
        <row r="1896">
          <cell r="I1896">
            <v>0</v>
          </cell>
          <cell r="J1896">
            <v>0</v>
          </cell>
        </row>
        <row r="1897">
          <cell r="I1897">
            <v>35</v>
          </cell>
          <cell r="J1897">
            <v>0</v>
          </cell>
        </row>
        <row r="1898">
          <cell r="I1898">
            <v>0</v>
          </cell>
          <cell r="J1898">
            <v>0</v>
          </cell>
        </row>
        <row r="1899">
          <cell r="I1899">
            <v>1062</v>
          </cell>
          <cell r="J1899">
            <v>0</v>
          </cell>
        </row>
        <row r="1900">
          <cell r="I1900">
            <v>50</v>
          </cell>
          <cell r="J1900">
            <v>0</v>
          </cell>
        </row>
        <row r="1901">
          <cell r="I1901">
            <v>35</v>
          </cell>
          <cell r="J1901">
            <v>0</v>
          </cell>
        </row>
        <row r="1902">
          <cell r="I1902">
            <v>35</v>
          </cell>
          <cell r="J1902">
            <v>0</v>
          </cell>
        </row>
        <row r="1903">
          <cell r="I1903">
            <v>0</v>
          </cell>
          <cell r="J1903">
            <v>0</v>
          </cell>
        </row>
        <row r="1904">
          <cell r="I1904">
            <v>0</v>
          </cell>
          <cell r="J1904">
            <v>0</v>
          </cell>
        </row>
        <row r="1905">
          <cell r="I1905">
            <v>0</v>
          </cell>
          <cell r="J1905">
            <v>0</v>
          </cell>
        </row>
        <row r="1906">
          <cell r="I1906">
            <v>0</v>
          </cell>
          <cell r="J1906">
            <v>0</v>
          </cell>
        </row>
        <row r="1907">
          <cell r="I1907">
            <v>0</v>
          </cell>
          <cell r="J1907">
            <v>0</v>
          </cell>
        </row>
        <row r="1908">
          <cell r="I1908">
            <v>0</v>
          </cell>
          <cell r="J1908">
            <v>0</v>
          </cell>
        </row>
        <row r="1909">
          <cell r="I1909">
            <v>0</v>
          </cell>
          <cell r="J1909">
            <v>0</v>
          </cell>
        </row>
        <row r="1910">
          <cell r="I1910">
            <v>0</v>
          </cell>
          <cell r="J1910">
            <v>0</v>
          </cell>
        </row>
        <row r="1911">
          <cell r="I1911">
            <v>0</v>
          </cell>
          <cell r="J1911">
            <v>0</v>
          </cell>
        </row>
        <row r="1912">
          <cell r="I1912">
            <v>0</v>
          </cell>
          <cell r="J1912">
            <v>0</v>
          </cell>
        </row>
        <row r="1913">
          <cell r="I1913">
            <v>0</v>
          </cell>
          <cell r="J1913">
            <v>0</v>
          </cell>
        </row>
        <row r="1914">
          <cell r="I1914">
            <v>0</v>
          </cell>
          <cell r="J1914">
            <v>0</v>
          </cell>
        </row>
        <row r="1915">
          <cell r="I1915">
            <v>0</v>
          </cell>
          <cell r="J1915">
            <v>0</v>
          </cell>
        </row>
        <row r="1916">
          <cell r="I1916">
            <v>0</v>
          </cell>
          <cell r="J1916">
            <v>0</v>
          </cell>
        </row>
        <row r="1917">
          <cell r="I1917">
            <v>0</v>
          </cell>
          <cell r="J1917">
            <v>0</v>
          </cell>
        </row>
        <row r="1918">
          <cell r="I1918">
            <v>0</v>
          </cell>
          <cell r="J1918">
            <v>0</v>
          </cell>
        </row>
        <row r="1919">
          <cell r="I1919">
            <v>0</v>
          </cell>
          <cell r="J1919">
            <v>0</v>
          </cell>
        </row>
        <row r="1920">
          <cell r="I1920">
            <v>0</v>
          </cell>
          <cell r="J1920">
            <v>0</v>
          </cell>
        </row>
        <row r="1921">
          <cell r="I1921">
            <v>0</v>
          </cell>
          <cell r="J1921">
            <v>0</v>
          </cell>
        </row>
        <row r="1922">
          <cell r="I1922">
            <v>0</v>
          </cell>
          <cell r="J1922">
            <v>0</v>
          </cell>
        </row>
        <row r="1923">
          <cell r="I1923">
            <v>0</v>
          </cell>
          <cell r="J1923">
            <v>0</v>
          </cell>
        </row>
        <row r="1924">
          <cell r="I1924">
            <v>0</v>
          </cell>
          <cell r="J1924">
            <v>0</v>
          </cell>
        </row>
        <row r="1925">
          <cell r="I1925">
            <v>0</v>
          </cell>
          <cell r="J1925">
            <v>0</v>
          </cell>
        </row>
        <row r="1926">
          <cell r="I1926">
            <v>0</v>
          </cell>
          <cell r="J1926">
            <v>0</v>
          </cell>
        </row>
        <row r="1927">
          <cell r="I1927">
            <v>0</v>
          </cell>
          <cell r="J1927">
            <v>0</v>
          </cell>
        </row>
        <row r="1928">
          <cell r="I1928">
            <v>0</v>
          </cell>
          <cell r="J1928">
            <v>0</v>
          </cell>
        </row>
        <row r="1929">
          <cell r="I1929">
            <v>0</v>
          </cell>
          <cell r="J1929">
            <v>0</v>
          </cell>
        </row>
        <row r="1930">
          <cell r="I1930">
            <v>0</v>
          </cell>
          <cell r="J1930">
            <v>0</v>
          </cell>
        </row>
        <row r="1931">
          <cell r="I1931">
            <v>286.10000000000002</v>
          </cell>
          <cell r="J1931">
            <v>0</v>
          </cell>
        </row>
        <row r="1932">
          <cell r="I1932">
            <v>82.4</v>
          </cell>
          <cell r="J1932">
            <v>0</v>
          </cell>
        </row>
        <row r="1933">
          <cell r="I1933">
            <v>83.8</v>
          </cell>
          <cell r="J1933">
            <v>0</v>
          </cell>
        </row>
        <row r="1934">
          <cell r="I1934">
            <v>132.62</v>
          </cell>
          <cell r="J1934">
            <v>0</v>
          </cell>
        </row>
        <row r="1935">
          <cell r="I1935">
            <v>0</v>
          </cell>
          <cell r="J1935">
            <v>0</v>
          </cell>
        </row>
        <row r="1936">
          <cell r="I1936">
            <v>95.01</v>
          </cell>
          <cell r="J1936">
            <v>0</v>
          </cell>
        </row>
        <row r="1937">
          <cell r="I1937">
            <v>0</v>
          </cell>
          <cell r="J1937">
            <v>0</v>
          </cell>
        </row>
        <row r="1938">
          <cell r="I1938">
            <v>0</v>
          </cell>
          <cell r="J1938">
            <v>0</v>
          </cell>
        </row>
        <row r="1939">
          <cell r="I1939">
            <v>0</v>
          </cell>
          <cell r="J1939">
            <v>0</v>
          </cell>
        </row>
        <row r="1940">
          <cell r="I1940">
            <v>0</v>
          </cell>
          <cell r="J1940">
            <v>0</v>
          </cell>
        </row>
        <row r="1941">
          <cell r="I1941">
            <v>0</v>
          </cell>
          <cell r="J1941">
            <v>0</v>
          </cell>
        </row>
        <row r="1942">
          <cell r="I1942">
            <v>0</v>
          </cell>
          <cell r="J1942">
            <v>0</v>
          </cell>
        </row>
        <row r="1943">
          <cell r="I1943">
            <v>0</v>
          </cell>
          <cell r="J1943">
            <v>0</v>
          </cell>
        </row>
        <row r="1944">
          <cell r="I1944">
            <v>0</v>
          </cell>
          <cell r="J1944">
            <v>0</v>
          </cell>
        </row>
        <row r="1945">
          <cell r="I1945">
            <v>0</v>
          </cell>
          <cell r="J1945">
            <v>0</v>
          </cell>
        </row>
        <row r="1946">
          <cell r="I1946">
            <v>0</v>
          </cell>
          <cell r="J1946">
            <v>0</v>
          </cell>
        </row>
        <row r="1947">
          <cell r="I1947">
            <v>297.25</v>
          </cell>
          <cell r="J1947">
            <v>0</v>
          </cell>
        </row>
        <row r="1948">
          <cell r="I1948">
            <v>0</v>
          </cell>
          <cell r="J1948">
            <v>0</v>
          </cell>
        </row>
        <row r="1949">
          <cell r="I1949">
            <v>0</v>
          </cell>
          <cell r="J1949">
            <v>0</v>
          </cell>
        </row>
        <row r="1950">
          <cell r="I1950">
            <v>0</v>
          </cell>
          <cell r="J1950">
            <v>0</v>
          </cell>
        </row>
        <row r="1951">
          <cell r="I1951">
            <v>261.63</v>
          </cell>
          <cell r="J1951">
            <v>0</v>
          </cell>
        </row>
        <row r="1952">
          <cell r="I1952">
            <v>0</v>
          </cell>
          <cell r="J1952">
            <v>0</v>
          </cell>
        </row>
        <row r="1953">
          <cell r="I1953">
            <v>0</v>
          </cell>
          <cell r="J1953">
            <v>0</v>
          </cell>
        </row>
        <row r="1954">
          <cell r="I1954">
            <v>537.29999999999995</v>
          </cell>
          <cell r="J1954">
            <v>0</v>
          </cell>
        </row>
        <row r="1955">
          <cell r="I1955">
            <v>0</v>
          </cell>
          <cell r="J1955">
            <v>0</v>
          </cell>
        </row>
        <row r="1956">
          <cell r="I1956">
            <v>87.16</v>
          </cell>
          <cell r="J1956">
            <v>0</v>
          </cell>
        </row>
        <row r="1957">
          <cell r="I1957">
            <v>0</v>
          </cell>
          <cell r="J1957">
            <v>0</v>
          </cell>
        </row>
        <row r="1958">
          <cell r="I1958">
            <v>0</v>
          </cell>
          <cell r="J1958">
            <v>0</v>
          </cell>
        </row>
        <row r="1959">
          <cell r="I1959">
            <v>0</v>
          </cell>
          <cell r="J1959">
            <v>0</v>
          </cell>
        </row>
        <row r="1960">
          <cell r="I1960">
            <v>0</v>
          </cell>
          <cell r="J1960">
            <v>0</v>
          </cell>
        </row>
        <row r="1961">
          <cell r="I1961">
            <v>0</v>
          </cell>
          <cell r="J1961">
            <v>0</v>
          </cell>
        </row>
        <row r="1962">
          <cell r="I1962">
            <v>0</v>
          </cell>
          <cell r="J1962">
            <v>0</v>
          </cell>
        </row>
        <row r="1963">
          <cell r="I1963">
            <v>2251.7399999999998</v>
          </cell>
          <cell r="J1963">
            <v>0</v>
          </cell>
        </row>
        <row r="1964">
          <cell r="I1964">
            <v>146.88999999999999</v>
          </cell>
          <cell r="J1964">
            <v>0</v>
          </cell>
        </row>
        <row r="1965">
          <cell r="I1965">
            <v>0</v>
          </cell>
          <cell r="J1965">
            <v>0</v>
          </cell>
        </row>
        <row r="1966">
          <cell r="I1966">
            <v>0</v>
          </cell>
          <cell r="J1966">
            <v>0</v>
          </cell>
        </row>
        <row r="1967">
          <cell r="I1967">
            <v>275.02999999999997</v>
          </cell>
          <cell r="J1967">
            <v>0</v>
          </cell>
        </row>
        <row r="1968">
          <cell r="I1968">
            <v>209.07</v>
          </cell>
          <cell r="J1968">
            <v>0</v>
          </cell>
        </row>
        <row r="1969">
          <cell r="I1969">
            <v>0</v>
          </cell>
          <cell r="J1969">
            <v>0</v>
          </cell>
        </row>
        <row r="1970">
          <cell r="I1970">
            <v>16.7</v>
          </cell>
          <cell r="J1970">
            <v>0</v>
          </cell>
        </row>
        <row r="1971">
          <cell r="I1971">
            <v>0</v>
          </cell>
          <cell r="J1971">
            <v>0</v>
          </cell>
        </row>
        <row r="1972">
          <cell r="I1972">
            <v>0</v>
          </cell>
          <cell r="J1972">
            <v>0</v>
          </cell>
        </row>
        <row r="1973">
          <cell r="I1973">
            <v>0</v>
          </cell>
          <cell r="J1973">
            <v>0</v>
          </cell>
        </row>
        <row r="1974">
          <cell r="I1974">
            <v>0</v>
          </cell>
          <cell r="J1974">
            <v>0</v>
          </cell>
        </row>
        <row r="1975">
          <cell r="I1975">
            <v>0</v>
          </cell>
          <cell r="J1975">
            <v>0</v>
          </cell>
        </row>
        <row r="1976">
          <cell r="I1976">
            <v>0</v>
          </cell>
          <cell r="J1976">
            <v>0</v>
          </cell>
        </row>
        <row r="1977">
          <cell r="I1977">
            <v>0</v>
          </cell>
          <cell r="J1977">
            <v>0</v>
          </cell>
        </row>
        <row r="1978">
          <cell r="I1978">
            <v>0</v>
          </cell>
          <cell r="J1978">
            <v>0</v>
          </cell>
        </row>
        <row r="1979">
          <cell r="I1979">
            <v>29.41</v>
          </cell>
          <cell r="J1979">
            <v>0</v>
          </cell>
        </row>
        <row r="1980">
          <cell r="I1980">
            <v>0</v>
          </cell>
          <cell r="J1980">
            <v>0</v>
          </cell>
        </row>
        <row r="1981">
          <cell r="I1981">
            <v>0</v>
          </cell>
          <cell r="J1981">
            <v>0</v>
          </cell>
        </row>
        <row r="1982">
          <cell r="I1982">
            <v>0</v>
          </cell>
          <cell r="J1982">
            <v>0</v>
          </cell>
        </row>
        <row r="1983">
          <cell r="I1983">
            <v>0</v>
          </cell>
          <cell r="J1983">
            <v>0</v>
          </cell>
        </row>
        <row r="1984">
          <cell r="I1984">
            <v>0</v>
          </cell>
          <cell r="J1984">
            <v>0</v>
          </cell>
        </row>
        <row r="1985">
          <cell r="I1985">
            <v>0</v>
          </cell>
          <cell r="J1985">
            <v>0</v>
          </cell>
        </row>
        <row r="1986">
          <cell r="I1986">
            <v>0</v>
          </cell>
          <cell r="J1986">
            <v>0</v>
          </cell>
        </row>
        <row r="1987">
          <cell r="I1987">
            <v>0</v>
          </cell>
          <cell r="J1987">
            <v>0</v>
          </cell>
        </row>
        <row r="1988">
          <cell r="I1988">
            <v>117.38</v>
          </cell>
          <cell r="J1988">
            <v>0</v>
          </cell>
        </row>
        <row r="1989">
          <cell r="I1989">
            <v>0</v>
          </cell>
          <cell r="J1989">
            <v>0</v>
          </cell>
        </row>
        <row r="1990">
          <cell r="I1990">
            <v>0</v>
          </cell>
          <cell r="J1990">
            <v>0</v>
          </cell>
        </row>
        <row r="1991">
          <cell r="I1991">
            <v>0</v>
          </cell>
          <cell r="J1991">
            <v>0</v>
          </cell>
        </row>
        <row r="1992">
          <cell r="I1992">
            <v>0</v>
          </cell>
          <cell r="J1992">
            <v>0</v>
          </cell>
        </row>
        <row r="1993">
          <cell r="I1993">
            <v>0</v>
          </cell>
          <cell r="J1993">
            <v>0</v>
          </cell>
        </row>
        <row r="1994">
          <cell r="I1994">
            <v>0</v>
          </cell>
          <cell r="J1994">
            <v>0</v>
          </cell>
        </row>
        <row r="1995">
          <cell r="I1995">
            <v>0</v>
          </cell>
          <cell r="J1995">
            <v>0</v>
          </cell>
        </row>
        <row r="1996">
          <cell r="I1996">
            <v>0</v>
          </cell>
          <cell r="J1996">
            <v>0</v>
          </cell>
        </row>
        <row r="1997">
          <cell r="I1997">
            <v>0</v>
          </cell>
          <cell r="J1997">
            <v>0</v>
          </cell>
        </row>
        <row r="1998">
          <cell r="I1998">
            <v>0</v>
          </cell>
          <cell r="J1998">
            <v>0</v>
          </cell>
        </row>
        <row r="1999">
          <cell r="I1999">
            <v>0</v>
          </cell>
          <cell r="J1999">
            <v>0</v>
          </cell>
        </row>
        <row r="2000">
          <cell r="I2000">
            <v>0</v>
          </cell>
          <cell r="J2000">
            <v>0</v>
          </cell>
        </row>
        <row r="2001">
          <cell r="I2001">
            <v>0</v>
          </cell>
          <cell r="J2001">
            <v>0</v>
          </cell>
        </row>
        <row r="2002">
          <cell r="I2002">
            <v>0</v>
          </cell>
          <cell r="J2002">
            <v>0</v>
          </cell>
        </row>
        <row r="2003">
          <cell r="I2003">
            <v>0</v>
          </cell>
          <cell r="J2003">
            <v>0</v>
          </cell>
        </row>
        <row r="2004">
          <cell r="I2004">
            <v>0</v>
          </cell>
          <cell r="J2004">
            <v>0</v>
          </cell>
        </row>
        <row r="2005">
          <cell r="I2005">
            <v>0</v>
          </cell>
          <cell r="J2005">
            <v>0</v>
          </cell>
        </row>
        <row r="2006">
          <cell r="I2006">
            <v>0</v>
          </cell>
          <cell r="J2006">
            <v>0</v>
          </cell>
        </row>
        <row r="2007">
          <cell r="I2007">
            <v>0</v>
          </cell>
          <cell r="J2007">
            <v>0</v>
          </cell>
        </row>
        <row r="2008">
          <cell r="I2008">
            <v>0</v>
          </cell>
          <cell r="J2008">
            <v>0</v>
          </cell>
        </row>
        <row r="2009">
          <cell r="I2009">
            <v>0</v>
          </cell>
          <cell r="J2009">
            <v>0</v>
          </cell>
        </row>
        <row r="2010">
          <cell r="I2010">
            <v>0</v>
          </cell>
          <cell r="J2010">
            <v>0</v>
          </cell>
        </row>
        <row r="2011">
          <cell r="I2011">
            <v>0</v>
          </cell>
          <cell r="J2011">
            <v>0</v>
          </cell>
        </row>
        <row r="2012">
          <cell r="I2012">
            <v>0</v>
          </cell>
          <cell r="J2012">
            <v>0</v>
          </cell>
        </row>
        <row r="2013">
          <cell r="I2013">
            <v>0</v>
          </cell>
          <cell r="J2013">
            <v>0</v>
          </cell>
        </row>
        <row r="2014">
          <cell r="I2014">
            <v>0</v>
          </cell>
          <cell r="J2014">
            <v>0</v>
          </cell>
        </row>
        <row r="2015">
          <cell r="I2015">
            <v>0</v>
          </cell>
          <cell r="J2015">
            <v>0</v>
          </cell>
        </row>
        <row r="2016">
          <cell r="I2016">
            <v>0</v>
          </cell>
          <cell r="J2016">
            <v>0</v>
          </cell>
        </row>
        <row r="2017">
          <cell r="I2017">
            <v>0</v>
          </cell>
          <cell r="J2017">
            <v>0</v>
          </cell>
        </row>
        <row r="2018">
          <cell r="I2018">
            <v>0</v>
          </cell>
          <cell r="J2018">
            <v>0</v>
          </cell>
        </row>
        <row r="2019">
          <cell r="I2019">
            <v>0</v>
          </cell>
          <cell r="J2019">
            <v>0</v>
          </cell>
        </row>
        <row r="2020">
          <cell r="I2020">
            <v>0</v>
          </cell>
          <cell r="J2020">
            <v>0</v>
          </cell>
        </row>
        <row r="2021">
          <cell r="I2021">
            <v>0</v>
          </cell>
          <cell r="J2021">
            <v>0</v>
          </cell>
        </row>
        <row r="2022">
          <cell r="I2022">
            <v>0</v>
          </cell>
          <cell r="J2022">
            <v>0</v>
          </cell>
        </row>
        <row r="2023">
          <cell r="I2023">
            <v>0</v>
          </cell>
          <cell r="J2023">
            <v>0</v>
          </cell>
        </row>
        <row r="2024">
          <cell r="I2024">
            <v>0</v>
          </cell>
          <cell r="J2024">
            <v>0</v>
          </cell>
        </row>
        <row r="2025">
          <cell r="I2025">
            <v>0</v>
          </cell>
          <cell r="J2025">
            <v>0</v>
          </cell>
        </row>
        <row r="2026">
          <cell r="I2026">
            <v>3535.25</v>
          </cell>
          <cell r="J2026">
            <v>0</v>
          </cell>
        </row>
        <row r="2027">
          <cell r="I2027">
            <v>32.67</v>
          </cell>
          <cell r="J2027">
            <v>0</v>
          </cell>
        </row>
        <row r="2028">
          <cell r="I2028">
            <v>122.87</v>
          </cell>
          <cell r="J2028">
            <v>0</v>
          </cell>
        </row>
        <row r="2029">
          <cell r="I2029">
            <v>32.659999999999997</v>
          </cell>
          <cell r="J2029">
            <v>0</v>
          </cell>
        </row>
        <row r="2030">
          <cell r="I2030">
            <v>13</v>
          </cell>
          <cell r="J2030">
            <v>0</v>
          </cell>
        </row>
        <row r="2031">
          <cell r="I2031">
            <v>140.80000000000001</v>
          </cell>
          <cell r="J2031">
            <v>0</v>
          </cell>
        </row>
        <row r="2032">
          <cell r="I2032">
            <v>13</v>
          </cell>
          <cell r="J2032">
            <v>0</v>
          </cell>
        </row>
        <row r="2033">
          <cell r="I2033">
            <v>13</v>
          </cell>
          <cell r="J2033">
            <v>0</v>
          </cell>
        </row>
        <row r="2034">
          <cell r="I2034">
            <v>0</v>
          </cell>
          <cell r="J2034">
            <v>0</v>
          </cell>
        </row>
        <row r="2035">
          <cell r="I2035">
            <v>699</v>
          </cell>
          <cell r="J2035">
            <v>0</v>
          </cell>
        </row>
        <row r="2036">
          <cell r="I2036">
            <v>0</v>
          </cell>
          <cell r="J2036">
            <v>0</v>
          </cell>
        </row>
        <row r="2037">
          <cell r="I2037">
            <v>128</v>
          </cell>
          <cell r="J2037">
            <v>0</v>
          </cell>
        </row>
        <row r="2038">
          <cell r="I2038">
            <v>42.6</v>
          </cell>
          <cell r="J2038">
            <v>0</v>
          </cell>
        </row>
        <row r="2039">
          <cell r="I2039">
            <v>74.11</v>
          </cell>
          <cell r="J2039">
            <v>0</v>
          </cell>
        </row>
        <row r="2040">
          <cell r="I2040">
            <v>182.37</v>
          </cell>
          <cell r="J2040">
            <v>0</v>
          </cell>
        </row>
        <row r="2041">
          <cell r="I2041">
            <v>28.96</v>
          </cell>
          <cell r="J2041">
            <v>0</v>
          </cell>
        </row>
        <row r="2042">
          <cell r="I2042">
            <v>0</v>
          </cell>
          <cell r="J2042">
            <v>0</v>
          </cell>
        </row>
        <row r="2043">
          <cell r="I2043">
            <v>0</v>
          </cell>
          <cell r="J2043">
            <v>0</v>
          </cell>
        </row>
        <row r="2044">
          <cell r="I2044">
            <v>0</v>
          </cell>
          <cell r="J2044">
            <v>0</v>
          </cell>
        </row>
        <row r="2045">
          <cell r="I2045">
            <v>0</v>
          </cell>
          <cell r="J2045">
            <v>0</v>
          </cell>
        </row>
        <row r="2046">
          <cell r="I2046">
            <v>0</v>
          </cell>
          <cell r="J2046">
            <v>0</v>
          </cell>
        </row>
        <row r="2047">
          <cell r="I2047">
            <v>0</v>
          </cell>
          <cell r="J2047">
            <v>0</v>
          </cell>
        </row>
        <row r="2048">
          <cell r="I2048">
            <v>0</v>
          </cell>
          <cell r="J2048">
            <v>0</v>
          </cell>
        </row>
        <row r="2049">
          <cell r="I2049">
            <v>0</v>
          </cell>
          <cell r="J2049">
            <v>0</v>
          </cell>
        </row>
        <row r="2050">
          <cell r="I2050">
            <v>0</v>
          </cell>
          <cell r="J2050">
            <v>0</v>
          </cell>
        </row>
        <row r="2051">
          <cell r="I2051">
            <v>608.21</v>
          </cell>
          <cell r="J2051">
            <v>0</v>
          </cell>
        </row>
        <row r="2052">
          <cell r="I2052">
            <v>11</v>
          </cell>
          <cell r="J2052">
            <v>0</v>
          </cell>
        </row>
        <row r="2053">
          <cell r="I2053">
            <v>0</v>
          </cell>
          <cell r="J2053">
            <v>0</v>
          </cell>
        </row>
        <row r="2054">
          <cell r="I2054">
            <v>0</v>
          </cell>
          <cell r="J2054">
            <v>0</v>
          </cell>
        </row>
        <row r="2055">
          <cell r="I2055">
            <v>0</v>
          </cell>
          <cell r="J2055">
            <v>0</v>
          </cell>
        </row>
        <row r="2056">
          <cell r="I2056">
            <v>0</v>
          </cell>
          <cell r="J2056">
            <v>0</v>
          </cell>
        </row>
        <row r="2057">
          <cell r="I2057">
            <v>0</v>
          </cell>
          <cell r="J2057">
            <v>0</v>
          </cell>
        </row>
        <row r="2058">
          <cell r="I2058">
            <v>0</v>
          </cell>
          <cell r="J2058">
            <v>0</v>
          </cell>
        </row>
        <row r="2059">
          <cell r="I2059">
            <v>0</v>
          </cell>
          <cell r="J2059">
            <v>0</v>
          </cell>
        </row>
        <row r="2060">
          <cell r="I2060">
            <v>0</v>
          </cell>
          <cell r="J2060">
            <v>0</v>
          </cell>
        </row>
        <row r="2061">
          <cell r="I2061">
            <v>0</v>
          </cell>
          <cell r="J2061">
            <v>0</v>
          </cell>
        </row>
        <row r="2062">
          <cell r="I2062">
            <v>0</v>
          </cell>
          <cell r="J2062">
            <v>0</v>
          </cell>
        </row>
        <row r="2063">
          <cell r="I2063">
            <v>79.599999999999994</v>
          </cell>
          <cell r="J2063">
            <v>0</v>
          </cell>
        </row>
        <row r="2064">
          <cell r="I2064">
            <v>0</v>
          </cell>
          <cell r="J2064">
            <v>0</v>
          </cell>
        </row>
        <row r="2065">
          <cell r="I2065">
            <v>0</v>
          </cell>
          <cell r="J2065">
            <v>0</v>
          </cell>
        </row>
        <row r="2066">
          <cell r="I2066">
            <v>65</v>
          </cell>
          <cell r="J2066">
            <v>0</v>
          </cell>
        </row>
        <row r="2067">
          <cell r="I2067">
            <v>534.20000000000005</v>
          </cell>
          <cell r="J2067">
            <v>0</v>
          </cell>
        </row>
        <row r="2068">
          <cell r="I2068">
            <v>0</v>
          </cell>
          <cell r="J2068">
            <v>0</v>
          </cell>
        </row>
        <row r="2069">
          <cell r="I2069">
            <v>0</v>
          </cell>
          <cell r="J2069">
            <v>0</v>
          </cell>
        </row>
        <row r="2070">
          <cell r="I2070">
            <v>0</v>
          </cell>
          <cell r="J2070">
            <v>0</v>
          </cell>
        </row>
        <row r="2071">
          <cell r="I2071">
            <v>315.45</v>
          </cell>
          <cell r="J2071">
            <v>0</v>
          </cell>
        </row>
        <row r="2072">
          <cell r="I2072">
            <v>0</v>
          </cell>
          <cell r="J2072">
            <v>0</v>
          </cell>
        </row>
        <row r="2073">
          <cell r="I2073">
            <v>394.05</v>
          </cell>
          <cell r="J2073">
            <v>0</v>
          </cell>
        </row>
        <row r="2074">
          <cell r="I2074">
            <v>0</v>
          </cell>
          <cell r="J2074">
            <v>0</v>
          </cell>
        </row>
        <row r="2075">
          <cell r="I2075">
            <v>65.45</v>
          </cell>
          <cell r="J2075">
            <v>0</v>
          </cell>
        </row>
        <row r="2076">
          <cell r="I2076">
            <v>80</v>
          </cell>
          <cell r="J2076">
            <v>0</v>
          </cell>
        </row>
        <row r="2077">
          <cell r="I2077">
            <v>0</v>
          </cell>
          <cell r="J2077">
            <v>0</v>
          </cell>
        </row>
        <row r="2078">
          <cell r="I2078">
            <v>0</v>
          </cell>
          <cell r="J2078">
            <v>0</v>
          </cell>
        </row>
        <row r="2079">
          <cell r="I2079">
            <v>0</v>
          </cell>
          <cell r="J2079">
            <v>0</v>
          </cell>
        </row>
        <row r="2080">
          <cell r="I2080">
            <v>0</v>
          </cell>
          <cell r="J2080">
            <v>0</v>
          </cell>
        </row>
        <row r="2081">
          <cell r="I2081">
            <v>212.5</v>
          </cell>
          <cell r="J2081">
            <v>0</v>
          </cell>
        </row>
        <row r="2082">
          <cell r="I2082">
            <v>0</v>
          </cell>
          <cell r="J2082">
            <v>0</v>
          </cell>
        </row>
        <row r="2083">
          <cell r="I2083">
            <v>0</v>
          </cell>
          <cell r="J2083">
            <v>0</v>
          </cell>
        </row>
        <row r="2084">
          <cell r="I2084">
            <v>0</v>
          </cell>
          <cell r="J2084">
            <v>0</v>
          </cell>
        </row>
        <row r="2085">
          <cell r="I2085">
            <v>0</v>
          </cell>
          <cell r="J2085">
            <v>0</v>
          </cell>
        </row>
        <row r="2086">
          <cell r="I2086">
            <v>0</v>
          </cell>
          <cell r="J2086">
            <v>0</v>
          </cell>
        </row>
        <row r="2087">
          <cell r="I2087">
            <v>0</v>
          </cell>
          <cell r="J2087">
            <v>0</v>
          </cell>
        </row>
        <row r="2088">
          <cell r="I2088">
            <v>0</v>
          </cell>
          <cell r="J2088">
            <v>0</v>
          </cell>
        </row>
        <row r="2089">
          <cell r="I2089">
            <v>0</v>
          </cell>
          <cell r="J2089">
            <v>0</v>
          </cell>
        </row>
        <row r="2090">
          <cell r="I2090">
            <v>0</v>
          </cell>
          <cell r="J2090">
            <v>0</v>
          </cell>
        </row>
        <row r="2091">
          <cell r="I2091">
            <v>0</v>
          </cell>
          <cell r="J2091">
            <v>0</v>
          </cell>
        </row>
        <row r="2092">
          <cell r="I2092">
            <v>0</v>
          </cell>
          <cell r="J2092">
            <v>0</v>
          </cell>
        </row>
        <row r="2093">
          <cell r="I2093">
            <v>0</v>
          </cell>
          <cell r="J2093">
            <v>0</v>
          </cell>
        </row>
        <row r="2094">
          <cell r="I2094">
            <v>0</v>
          </cell>
          <cell r="J2094">
            <v>0</v>
          </cell>
        </row>
        <row r="2095">
          <cell r="I2095">
            <v>0</v>
          </cell>
          <cell r="J2095">
            <v>0</v>
          </cell>
        </row>
        <row r="2096">
          <cell r="I2096">
            <v>0</v>
          </cell>
          <cell r="J2096">
            <v>0</v>
          </cell>
        </row>
        <row r="2097">
          <cell r="I2097">
            <v>0</v>
          </cell>
          <cell r="J2097">
            <v>0</v>
          </cell>
        </row>
        <row r="2098">
          <cell r="I2098">
            <v>0</v>
          </cell>
          <cell r="J2098">
            <v>0</v>
          </cell>
        </row>
        <row r="2099">
          <cell r="I2099">
            <v>0</v>
          </cell>
          <cell r="J2099">
            <v>0</v>
          </cell>
        </row>
        <row r="2100">
          <cell r="I2100">
            <v>0</v>
          </cell>
          <cell r="J2100">
            <v>0</v>
          </cell>
        </row>
        <row r="2101">
          <cell r="I2101">
            <v>0</v>
          </cell>
          <cell r="J2101">
            <v>0</v>
          </cell>
        </row>
        <row r="2102">
          <cell r="I2102">
            <v>0</v>
          </cell>
          <cell r="J2102">
            <v>0</v>
          </cell>
        </row>
        <row r="2103">
          <cell r="I2103">
            <v>0</v>
          </cell>
          <cell r="J2103">
            <v>0</v>
          </cell>
        </row>
        <row r="2104">
          <cell r="I2104">
            <v>251</v>
          </cell>
          <cell r="J2104">
            <v>0</v>
          </cell>
        </row>
        <row r="2105">
          <cell r="I2105">
            <v>0</v>
          </cell>
          <cell r="J2105">
            <v>0</v>
          </cell>
        </row>
        <row r="2106">
          <cell r="I2106">
            <v>0</v>
          </cell>
          <cell r="J2106">
            <v>0</v>
          </cell>
        </row>
        <row r="2107">
          <cell r="I2107">
            <v>0</v>
          </cell>
          <cell r="J2107">
            <v>0</v>
          </cell>
        </row>
        <row r="2108">
          <cell r="I2108">
            <v>0</v>
          </cell>
          <cell r="J2108">
            <v>0</v>
          </cell>
        </row>
        <row r="2109">
          <cell r="I2109">
            <v>0</v>
          </cell>
          <cell r="J2109">
            <v>0</v>
          </cell>
        </row>
        <row r="2110">
          <cell r="I2110">
            <v>0</v>
          </cell>
          <cell r="J2110">
            <v>0</v>
          </cell>
        </row>
        <row r="2111">
          <cell r="I2111">
            <v>0</v>
          </cell>
          <cell r="J2111">
            <v>0</v>
          </cell>
        </row>
        <row r="2112">
          <cell r="I2112">
            <v>0</v>
          </cell>
          <cell r="J2112">
            <v>0</v>
          </cell>
        </row>
        <row r="2113">
          <cell r="I2113">
            <v>0</v>
          </cell>
          <cell r="J2113">
            <v>0</v>
          </cell>
        </row>
        <row r="2114">
          <cell r="I2114">
            <v>0</v>
          </cell>
          <cell r="J2114">
            <v>0</v>
          </cell>
        </row>
        <row r="2115">
          <cell r="I2115">
            <v>0</v>
          </cell>
          <cell r="J2115">
            <v>0</v>
          </cell>
        </row>
        <row r="2116">
          <cell r="I2116">
            <v>291.2</v>
          </cell>
          <cell r="J2116">
            <v>0</v>
          </cell>
        </row>
        <row r="2117">
          <cell r="I2117">
            <v>0</v>
          </cell>
          <cell r="J2117">
            <v>0</v>
          </cell>
        </row>
        <row r="2118">
          <cell r="I2118">
            <v>0</v>
          </cell>
          <cell r="J2118">
            <v>0</v>
          </cell>
        </row>
        <row r="2119">
          <cell r="I2119">
            <v>0</v>
          </cell>
          <cell r="J2119">
            <v>0</v>
          </cell>
        </row>
        <row r="2120">
          <cell r="I2120">
            <v>0</v>
          </cell>
          <cell r="J2120">
            <v>0</v>
          </cell>
        </row>
        <row r="2121">
          <cell r="I2121">
            <v>0</v>
          </cell>
          <cell r="J2121">
            <v>0</v>
          </cell>
        </row>
        <row r="2122">
          <cell r="I2122">
            <v>0</v>
          </cell>
          <cell r="J2122">
            <v>0</v>
          </cell>
        </row>
        <row r="2123">
          <cell r="I2123">
            <v>0</v>
          </cell>
          <cell r="J2123">
            <v>0</v>
          </cell>
        </row>
        <row r="2124">
          <cell r="I2124">
            <v>0</v>
          </cell>
          <cell r="J2124">
            <v>0</v>
          </cell>
        </row>
        <row r="2125">
          <cell r="I2125">
            <v>0</v>
          </cell>
          <cell r="J2125">
            <v>0</v>
          </cell>
        </row>
        <row r="2126">
          <cell r="I2126">
            <v>0</v>
          </cell>
          <cell r="J2126">
            <v>0</v>
          </cell>
        </row>
        <row r="2127">
          <cell r="I2127">
            <v>0</v>
          </cell>
          <cell r="J2127">
            <v>0</v>
          </cell>
        </row>
        <row r="2128">
          <cell r="I2128">
            <v>0</v>
          </cell>
          <cell r="J2128">
            <v>0</v>
          </cell>
        </row>
        <row r="2129">
          <cell r="I2129">
            <v>0</v>
          </cell>
          <cell r="J2129">
            <v>0</v>
          </cell>
        </row>
        <row r="2130">
          <cell r="I2130">
            <v>0</v>
          </cell>
          <cell r="J2130">
            <v>0</v>
          </cell>
        </row>
        <row r="2131">
          <cell r="I2131">
            <v>0</v>
          </cell>
          <cell r="J2131">
            <v>0</v>
          </cell>
        </row>
        <row r="2132">
          <cell r="I2132">
            <v>0</v>
          </cell>
          <cell r="J2132">
            <v>0</v>
          </cell>
        </row>
        <row r="2133">
          <cell r="I2133">
            <v>0</v>
          </cell>
          <cell r="J2133">
            <v>0</v>
          </cell>
        </row>
        <row r="2134">
          <cell r="I2134">
            <v>0</v>
          </cell>
          <cell r="J2134">
            <v>0</v>
          </cell>
        </row>
        <row r="2135">
          <cell r="I2135">
            <v>0</v>
          </cell>
          <cell r="J2135">
            <v>0</v>
          </cell>
        </row>
        <row r="2136">
          <cell r="I2136">
            <v>0</v>
          </cell>
          <cell r="J2136">
            <v>0</v>
          </cell>
        </row>
        <row r="2137">
          <cell r="I2137">
            <v>0</v>
          </cell>
          <cell r="J2137">
            <v>0</v>
          </cell>
        </row>
        <row r="2138">
          <cell r="I2138">
            <v>0</v>
          </cell>
          <cell r="J2138">
            <v>0</v>
          </cell>
        </row>
        <row r="2139">
          <cell r="I2139">
            <v>0</v>
          </cell>
          <cell r="J2139">
            <v>0</v>
          </cell>
        </row>
        <row r="2140">
          <cell r="I2140">
            <v>0</v>
          </cell>
          <cell r="J2140">
            <v>0</v>
          </cell>
        </row>
        <row r="2141">
          <cell r="I2141">
            <v>0</v>
          </cell>
          <cell r="J2141">
            <v>0</v>
          </cell>
        </row>
        <row r="2142">
          <cell r="I2142">
            <v>0</v>
          </cell>
          <cell r="J2142">
            <v>0</v>
          </cell>
        </row>
        <row r="2143">
          <cell r="I2143">
            <v>0</v>
          </cell>
          <cell r="J2143">
            <v>0</v>
          </cell>
        </row>
        <row r="2144">
          <cell r="I2144">
            <v>0</v>
          </cell>
          <cell r="J2144">
            <v>0</v>
          </cell>
        </row>
        <row r="2145">
          <cell r="I2145">
            <v>0</v>
          </cell>
          <cell r="J2145">
            <v>0</v>
          </cell>
        </row>
        <row r="2146">
          <cell r="I2146">
            <v>0</v>
          </cell>
          <cell r="J2146">
            <v>0</v>
          </cell>
        </row>
        <row r="2147">
          <cell r="I2147">
            <v>0</v>
          </cell>
          <cell r="J2147">
            <v>0</v>
          </cell>
        </row>
        <row r="2148">
          <cell r="I2148">
            <v>0</v>
          </cell>
          <cell r="J2148">
            <v>0</v>
          </cell>
        </row>
        <row r="2149">
          <cell r="I2149">
            <v>0</v>
          </cell>
          <cell r="J2149">
            <v>0</v>
          </cell>
        </row>
        <row r="2150">
          <cell r="I2150">
            <v>0</v>
          </cell>
          <cell r="J2150">
            <v>0</v>
          </cell>
        </row>
        <row r="2151">
          <cell r="I2151">
            <v>0</v>
          </cell>
          <cell r="J2151">
            <v>0</v>
          </cell>
        </row>
        <row r="2152">
          <cell r="I2152">
            <v>954</v>
          </cell>
          <cell r="J2152">
            <v>0</v>
          </cell>
        </row>
        <row r="2153">
          <cell r="I2153">
            <v>0</v>
          </cell>
          <cell r="J2153">
            <v>0</v>
          </cell>
        </row>
        <row r="2154">
          <cell r="I2154">
            <v>0</v>
          </cell>
          <cell r="J2154">
            <v>0</v>
          </cell>
        </row>
        <row r="2155">
          <cell r="I2155">
            <v>0</v>
          </cell>
          <cell r="J2155">
            <v>0</v>
          </cell>
        </row>
        <row r="2156">
          <cell r="I2156">
            <v>0</v>
          </cell>
          <cell r="J2156">
            <v>0</v>
          </cell>
        </row>
        <row r="2157">
          <cell r="I2157">
            <v>0</v>
          </cell>
          <cell r="J2157">
            <v>0</v>
          </cell>
        </row>
        <row r="2158">
          <cell r="I2158">
            <v>0</v>
          </cell>
          <cell r="J2158">
            <v>0</v>
          </cell>
        </row>
        <row r="2159">
          <cell r="I2159">
            <v>0</v>
          </cell>
          <cell r="J2159">
            <v>0</v>
          </cell>
        </row>
        <row r="2160">
          <cell r="I2160">
            <v>0</v>
          </cell>
          <cell r="J2160">
            <v>0</v>
          </cell>
        </row>
        <row r="2161">
          <cell r="I2161">
            <v>0</v>
          </cell>
          <cell r="J2161">
            <v>0</v>
          </cell>
        </row>
        <row r="2162">
          <cell r="I2162">
            <v>0</v>
          </cell>
          <cell r="J2162">
            <v>0</v>
          </cell>
        </row>
        <row r="2163">
          <cell r="I2163">
            <v>0</v>
          </cell>
          <cell r="J2163">
            <v>0</v>
          </cell>
        </row>
        <row r="2164">
          <cell r="I2164">
            <v>0</v>
          </cell>
          <cell r="J2164">
            <v>0</v>
          </cell>
        </row>
        <row r="2165">
          <cell r="I2165">
            <v>0</v>
          </cell>
          <cell r="J2165">
            <v>0</v>
          </cell>
        </row>
        <row r="2166">
          <cell r="I2166">
            <v>0</v>
          </cell>
          <cell r="J2166">
            <v>0</v>
          </cell>
        </row>
        <row r="2167">
          <cell r="I2167">
            <v>0</v>
          </cell>
          <cell r="J2167">
            <v>0</v>
          </cell>
        </row>
        <row r="2168">
          <cell r="I2168">
            <v>0</v>
          </cell>
          <cell r="J2168">
            <v>0</v>
          </cell>
        </row>
        <row r="2169">
          <cell r="I2169">
            <v>0</v>
          </cell>
          <cell r="J2169">
            <v>0</v>
          </cell>
        </row>
        <row r="2170">
          <cell r="I2170">
            <v>0</v>
          </cell>
          <cell r="J2170">
            <v>0</v>
          </cell>
        </row>
        <row r="2171">
          <cell r="I2171">
            <v>0</v>
          </cell>
          <cell r="J2171">
            <v>0</v>
          </cell>
        </row>
        <row r="2172">
          <cell r="I2172">
            <v>0</v>
          </cell>
          <cell r="J2172">
            <v>0</v>
          </cell>
        </row>
        <row r="2173">
          <cell r="I2173">
            <v>0</v>
          </cell>
          <cell r="J2173">
            <v>0</v>
          </cell>
        </row>
        <row r="2174">
          <cell r="I2174">
            <v>0</v>
          </cell>
          <cell r="J2174">
            <v>0</v>
          </cell>
        </row>
        <row r="2175">
          <cell r="I2175">
            <v>0</v>
          </cell>
          <cell r="J2175">
            <v>0</v>
          </cell>
        </row>
        <row r="2176">
          <cell r="I2176">
            <v>0</v>
          </cell>
          <cell r="J2176">
            <v>0</v>
          </cell>
        </row>
        <row r="2177">
          <cell r="I2177">
            <v>0</v>
          </cell>
          <cell r="J2177">
            <v>0</v>
          </cell>
        </row>
        <row r="2178">
          <cell r="I2178">
            <v>0</v>
          </cell>
          <cell r="J2178">
            <v>0</v>
          </cell>
        </row>
        <row r="2179">
          <cell r="I2179">
            <v>0</v>
          </cell>
          <cell r="J2179">
            <v>0</v>
          </cell>
        </row>
        <row r="2180">
          <cell r="I2180">
            <v>0</v>
          </cell>
          <cell r="J2180">
            <v>0</v>
          </cell>
        </row>
        <row r="2181">
          <cell r="I2181">
            <v>0</v>
          </cell>
          <cell r="J2181">
            <v>0</v>
          </cell>
        </row>
        <row r="2182">
          <cell r="I2182">
            <v>0</v>
          </cell>
          <cell r="J2182">
            <v>0</v>
          </cell>
        </row>
        <row r="2183">
          <cell r="I2183">
            <v>0</v>
          </cell>
          <cell r="J2183">
            <v>0</v>
          </cell>
        </row>
        <row r="2184">
          <cell r="I2184">
            <v>0</v>
          </cell>
          <cell r="J2184">
            <v>0</v>
          </cell>
        </row>
        <row r="2185">
          <cell r="I2185">
            <v>0</v>
          </cell>
          <cell r="J2185">
            <v>0</v>
          </cell>
        </row>
        <row r="2186">
          <cell r="I2186">
            <v>0</v>
          </cell>
          <cell r="J2186">
            <v>0</v>
          </cell>
        </row>
        <row r="2187">
          <cell r="I2187">
            <v>0</v>
          </cell>
          <cell r="J2187">
            <v>0</v>
          </cell>
        </row>
        <row r="2188">
          <cell r="I2188">
            <v>0</v>
          </cell>
          <cell r="J2188">
            <v>0</v>
          </cell>
        </row>
        <row r="2189">
          <cell r="I2189">
            <v>560.64</v>
          </cell>
          <cell r="J2189">
            <v>0</v>
          </cell>
        </row>
        <row r="2190">
          <cell r="I2190">
            <v>0</v>
          </cell>
          <cell r="J2190">
            <v>0</v>
          </cell>
        </row>
        <row r="2191">
          <cell r="I2191">
            <v>0</v>
          </cell>
          <cell r="J2191">
            <v>0</v>
          </cell>
        </row>
        <row r="2192">
          <cell r="I2192">
            <v>0</v>
          </cell>
          <cell r="J2192">
            <v>0</v>
          </cell>
        </row>
        <row r="2193">
          <cell r="I2193">
            <v>0</v>
          </cell>
          <cell r="J2193">
            <v>0</v>
          </cell>
        </row>
        <row r="2194">
          <cell r="I2194">
            <v>0</v>
          </cell>
          <cell r="J2194">
            <v>0</v>
          </cell>
        </row>
        <row r="2195">
          <cell r="I2195">
            <v>0</v>
          </cell>
          <cell r="J2195">
            <v>0</v>
          </cell>
        </row>
        <row r="2196">
          <cell r="I2196">
            <v>0</v>
          </cell>
          <cell r="J2196">
            <v>0</v>
          </cell>
        </row>
        <row r="2197">
          <cell r="I2197">
            <v>0</v>
          </cell>
          <cell r="J2197">
            <v>0</v>
          </cell>
        </row>
        <row r="2198">
          <cell r="I2198">
            <v>0</v>
          </cell>
          <cell r="J2198">
            <v>0</v>
          </cell>
        </row>
        <row r="2199">
          <cell r="I2199">
            <v>0</v>
          </cell>
          <cell r="J2199">
            <v>0</v>
          </cell>
        </row>
        <row r="2200">
          <cell r="I2200">
            <v>0</v>
          </cell>
          <cell r="J2200">
            <v>0</v>
          </cell>
        </row>
        <row r="2201">
          <cell r="I2201">
            <v>1118.22</v>
          </cell>
          <cell r="J2201">
            <v>0</v>
          </cell>
        </row>
        <row r="2202">
          <cell r="I2202">
            <v>0</v>
          </cell>
          <cell r="J2202">
            <v>0</v>
          </cell>
        </row>
        <row r="2203">
          <cell r="I2203">
            <v>0</v>
          </cell>
          <cell r="J2203">
            <v>0</v>
          </cell>
        </row>
        <row r="2204">
          <cell r="I2204">
            <v>0</v>
          </cell>
          <cell r="J2204">
            <v>0</v>
          </cell>
        </row>
        <row r="2205">
          <cell r="I2205">
            <v>0</v>
          </cell>
          <cell r="J2205">
            <v>0</v>
          </cell>
        </row>
        <row r="2206">
          <cell r="I2206">
            <v>0</v>
          </cell>
          <cell r="J2206">
            <v>0</v>
          </cell>
        </row>
        <row r="2207">
          <cell r="I2207">
            <v>0</v>
          </cell>
          <cell r="J2207">
            <v>0</v>
          </cell>
        </row>
        <row r="2208">
          <cell r="I2208">
            <v>0</v>
          </cell>
          <cell r="J2208">
            <v>0</v>
          </cell>
        </row>
        <row r="2209">
          <cell r="I2209">
            <v>0</v>
          </cell>
          <cell r="J2209">
            <v>0</v>
          </cell>
        </row>
        <row r="2210">
          <cell r="I2210">
            <v>0</v>
          </cell>
          <cell r="J2210">
            <v>0</v>
          </cell>
        </row>
        <row r="2211">
          <cell r="I2211">
            <v>0</v>
          </cell>
          <cell r="J2211">
            <v>0</v>
          </cell>
        </row>
        <row r="2212">
          <cell r="I2212">
            <v>160.94</v>
          </cell>
          <cell r="J2212">
            <v>0</v>
          </cell>
        </row>
        <row r="2213">
          <cell r="I2213">
            <v>0</v>
          </cell>
          <cell r="J2213">
            <v>0</v>
          </cell>
        </row>
        <row r="2214">
          <cell r="I2214">
            <v>0</v>
          </cell>
          <cell r="J2214">
            <v>0</v>
          </cell>
        </row>
        <row r="2215">
          <cell r="I2215">
            <v>0</v>
          </cell>
          <cell r="J2215">
            <v>0</v>
          </cell>
        </row>
        <row r="2216">
          <cell r="I2216">
            <v>0</v>
          </cell>
          <cell r="J2216">
            <v>0</v>
          </cell>
        </row>
        <row r="2217">
          <cell r="I2217">
            <v>0</v>
          </cell>
          <cell r="J2217">
            <v>0</v>
          </cell>
        </row>
        <row r="2218">
          <cell r="I2218">
            <v>0</v>
          </cell>
          <cell r="J2218">
            <v>0</v>
          </cell>
        </row>
        <row r="2219">
          <cell r="I2219">
            <v>0</v>
          </cell>
          <cell r="J2219">
            <v>0</v>
          </cell>
        </row>
        <row r="2220">
          <cell r="I2220">
            <v>0</v>
          </cell>
          <cell r="J2220">
            <v>0</v>
          </cell>
        </row>
        <row r="2221">
          <cell r="I2221">
            <v>0</v>
          </cell>
          <cell r="J2221">
            <v>0</v>
          </cell>
        </row>
        <row r="2222">
          <cell r="I2222">
            <v>0</v>
          </cell>
          <cell r="J2222">
            <v>0</v>
          </cell>
        </row>
        <row r="2223">
          <cell r="I2223">
            <v>0</v>
          </cell>
          <cell r="J2223">
            <v>0</v>
          </cell>
        </row>
        <row r="2224">
          <cell r="I2224">
            <v>270</v>
          </cell>
          <cell r="J2224">
            <v>0</v>
          </cell>
        </row>
        <row r="2225">
          <cell r="I2225">
            <v>0</v>
          </cell>
          <cell r="J2225">
            <v>0</v>
          </cell>
        </row>
        <row r="2226">
          <cell r="I2226">
            <v>0</v>
          </cell>
          <cell r="J2226">
            <v>0</v>
          </cell>
        </row>
        <row r="2227">
          <cell r="I2227">
            <v>0</v>
          </cell>
          <cell r="J2227">
            <v>0</v>
          </cell>
        </row>
        <row r="2228">
          <cell r="I2228">
            <v>0</v>
          </cell>
          <cell r="J2228">
            <v>0</v>
          </cell>
        </row>
        <row r="2229">
          <cell r="I2229">
            <v>0</v>
          </cell>
          <cell r="J2229">
            <v>0</v>
          </cell>
        </row>
        <row r="2230">
          <cell r="I2230">
            <v>0</v>
          </cell>
          <cell r="J2230">
            <v>0</v>
          </cell>
        </row>
        <row r="2231">
          <cell r="I2231">
            <v>0</v>
          </cell>
          <cell r="J2231">
            <v>0</v>
          </cell>
        </row>
        <row r="2232">
          <cell r="I2232">
            <v>0</v>
          </cell>
          <cell r="J2232">
            <v>0</v>
          </cell>
        </row>
        <row r="2233">
          <cell r="I2233">
            <v>0</v>
          </cell>
          <cell r="J2233">
            <v>0</v>
          </cell>
        </row>
        <row r="2234">
          <cell r="I2234">
            <v>0</v>
          </cell>
          <cell r="J2234">
            <v>0</v>
          </cell>
        </row>
        <row r="2235">
          <cell r="I2235">
            <v>0</v>
          </cell>
          <cell r="J2235">
            <v>0</v>
          </cell>
        </row>
        <row r="2236">
          <cell r="I2236">
            <v>0</v>
          </cell>
          <cell r="J2236">
            <v>0</v>
          </cell>
        </row>
        <row r="2237">
          <cell r="I2237">
            <v>0</v>
          </cell>
          <cell r="J2237">
            <v>0</v>
          </cell>
        </row>
        <row r="2238">
          <cell r="I2238">
            <v>0</v>
          </cell>
          <cell r="J2238">
            <v>0</v>
          </cell>
        </row>
        <row r="2239">
          <cell r="I2239">
            <v>0</v>
          </cell>
          <cell r="J2239">
            <v>0</v>
          </cell>
        </row>
        <row r="2240">
          <cell r="I2240">
            <v>0</v>
          </cell>
          <cell r="J2240">
            <v>0</v>
          </cell>
        </row>
        <row r="2241">
          <cell r="I2241">
            <v>0</v>
          </cell>
          <cell r="J2241">
            <v>0</v>
          </cell>
        </row>
        <row r="2242">
          <cell r="I2242">
            <v>0</v>
          </cell>
          <cell r="J2242">
            <v>0</v>
          </cell>
        </row>
        <row r="2243">
          <cell r="I2243">
            <v>875.07</v>
          </cell>
          <cell r="J2243">
            <v>0</v>
          </cell>
        </row>
        <row r="2244">
          <cell r="I2244">
            <v>659.8</v>
          </cell>
          <cell r="J2244">
            <v>0</v>
          </cell>
        </row>
        <row r="2245">
          <cell r="I2245">
            <v>132.31</v>
          </cell>
          <cell r="J2245">
            <v>0</v>
          </cell>
        </row>
        <row r="2246">
          <cell r="I2246">
            <v>886.1</v>
          </cell>
          <cell r="J2246">
            <v>0</v>
          </cell>
        </row>
        <row r="2247">
          <cell r="I2247">
            <v>926.21</v>
          </cell>
          <cell r="J2247">
            <v>0</v>
          </cell>
        </row>
        <row r="2248">
          <cell r="I2248">
            <v>0</v>
          </cell>
          <cell r="J2248">
            <v>0</v>
          </cell>
        </row>
        <row r="2249">
          <cell r="I2249">
            <v>12398.09</v>
          </cell>
          <cell r="J2249">
            <v>0</v>
          </cell>
        </row>
        <row r="2250">
          <cell r="I2250">
            <v>4676.87</v>
          </cell>
          <cell r="J2250">
            <v>0</v>
          </cell>
        </row>
        <row r="2251">
          <cell r="I2251">
            <v>4680.28</v>
          </cell>
          <cell r="J2251">
            <v>0</v>
          </cell>
        </row>
        <row r="2252">
          <cell r="I2252">
            <v>3078.6</v>
          </cell>
          <cell r="J2252">
            <v>0</v>
          </cell>
        </row>
        <row r="2253">
          <cell r="I2253">
            <v>7413.09</v>
          </cell>
          <cell r="J2253">
            <v>0</v>
          </cell>
        </row>
        <row r="2254">
          <cell r="I2254">
            <v>4115.18</v>
          </cell>
          <cell r="J2254">
            <v>0</v>
          </cell>
        </row>
        <row r="2255">
          <cell r="I2255">
            <v>3084.25</v>
          </cell>
          <cell r="J2255">
            <v>0</v>
          </cell>
        </row>
        <row r="2256">
          <cell r="I2256">
            <v>1171.3</v>
          </cell>
          <cell r="J2256">
            <v>0</v>
          </cell>
        </row>
        <row r="2257">
          <cell r="I2257">
            <v>1630.55</v>
          </cell>
          <cell r="J2257">
            <v>0</v>
          </cell>
        </row>
        <row r="2258">
          <cell r="I2258">
            <v>0</v>
          </cell>
          <cell r="J2258">
            <v>0</v>
          </cell>
        </row>
        <row r="2259">
          <cell r="I2259">
            <v>0</v>
          </cell>
          <cell r="J2259">
            <v>0</v>
          </cell>
        </row>
        <row r="2260">
          <cell r="I2260">
            <v>0</v>
          </cell>
          <cell r="J2260">
            <v>0</v>
          </cell>
        </row>
        <row r="2261">
          <cell r="I2261">
            <v>0</v>
          </cell>
          <cell r="J2261">
            <v>0</v>
          </cell>
        </row>
        <row r="2262">
          <cell r="I2262">
            <v>0</v>
          </cell>
          <cell r="J2262">
            <v>0</v>
          </cell>
        </row>
        <row r="2263">
          <cell r="I2263">
            <v>0</v>
          </cell>
          <cell r="J2263">
            <v>0</v>
          </cell>
        </row>
        <row r="2264">
          <cell r="I2264">
            <v>4782.55</v>
          </cell>
          <cell r="J2264">
            <v>0</v>
          </cell>
        </row>
        <row r="2265">
          <cell r="I2265">
            <v>1673.39</v>
          </cell>
          <cell r="J2265">
            <v>0</v>
          </cell>
        </row>
        <row r="2266">
          <cell r="I2266">
            <v>0</v>
          </cell>
          <cell r="J2266">
            <v>0</v>
          </cell>
        </row>
        <row r="2267">
          <cell r="I2267">
            <v>0</v>
          </cell>
          <cell r="J2267">
            <v>0</v>
          </cell>
        </row>
        <row r="2268">
          <cell r="I2268">
            <v>0</v>
          </cell>
          <cell r="J2268">
            <v>0</v>
          </cell>
        </row>
        <row r="2269">
          <cell r="I2269">
            <v>0</v>
          </cell>
          <cell r="J2269">
            <v>0</v>
          </cell>
        </row>
        <row r="2270">
          <cell r="I2270">
            <v>0</v>
          </cell>
          <cell r="J2270">
            <v>0</v>
          </cell>
        </row>
        <row r="2271">
          <cell r="I2271">
            <v>562.71</v>
          </cell>
          <cell r="J2271">
            <v>0</v>
          </cell>
        </row>
        <row r="2272">
          <cell r="I2272">
            <v>1592.2</v>
          </cell>
          <cell r="J2272">
            <v>0</v>
          </cell>
        </row>
        <row r="2273">
          <cell r="I2273">
            <v>0</v>
          </cell>
          <cell r="J2273">
            <v>0</v>
          </cell>
        </row>
        <row r="2274">
          <cell r="I2274">
            <v>0</v>
          </cell>
          <cell r="J2274">
            <v>0</v>
          </cell>
        </row>
        <row r="2275">
          <cell r="I2275">
            <v>0</v>
          </cell>
          <cell r="J2275">
            <v>0</v>
          </cell>
        </row>
        <row r="2276">
          <cell r="I2276">
            <v>0</v>
          </cell>
          <cell r="J2276">
            <v>0</v>
          </cell>
        </row>
        <row r="2277">
          <cell r="I2277">
            <v>0</v>
          </cell>
          <cell r="J2277">
            <v>0</v>
          </cell>
        </row>
        <row r="2278">
          <cell r="I2278">
            <v>0</v>
          </cell>
          <cell r="J2278">
            <v>0</v>
          </cell>
        </row>
        <row r="2279">
          <cell r="I2279">
            <v>0</v>
          </cell>
          <cell r="J2279">
            <v>0</v>
          </cell>
        </row>
        <row r="2280">
          <cell r="I2280">
            <v>0</v>
          </cell>
          <cell r="J2280">
            <v>0</v>
          </cell>
        </row>
        <row r="2281">
          <cell r="I2281">
            <v>0</v>
          </cell>
          <cell r="J2281">
            <v>0</v>
          </cell>
        </row>
        <row r="2282">
          <cell r="I2282">
            <v>0</v>
          </cell>
          <cell r="J2282">
            <v>0</v>
          </cell>
        </row>
        <row r="2283">
          <cell r="I2283">
            <v>2773.75</v>
          </cell>
          <cell r="J2283">
            <v>0</v>
          </cell>
        </row>
        <row r="2284">
          <cell r="I2284">
            <v>0</v>
          </cell>
          <cell r="J2284">
            <v>0</v>
          </cell>
        </row>
        <row r="2285">
          <cell r="I2285">
            <v>0</v>
          </cell>
          <cell r="J2285">
            <v>0</v>
          </cell>
        </row>
        <row r="2286">
          <cell r="I2286">
            <v>0</v>
          </cell>
          <cell r="J2286">
            <v>0</v>
          </cell>
        </row>
        <row r="2287">
          <cell r="I2287">
            <v>0</v>
          </cell>
          <cell r="J2287">
            <v>0</v>
          </cell>
        </row>
        <row r="2288">
          <cell r="I2288">
            <v>0</v>
          </cell>
          <cell r="J2288">
            <v>0</v>
          </cell>
        </row>
        <row r="2289">
          <cell r="I2289">
            <v>0</v>
          </cell>
          <cell r="J2289">
            <v>0</v>
          </cell>
        </row>
        <row r="2290">
          <cell r="I2290">
            <v>170.03</v>
          </cell>
          <cell r="J2290">
            <v>0</v>
          </cell>
        </row>
        <row r="2291">
          <cell r="I2291">
            <v>0</v>
          </cell>
          <cell r="J2291">
            <v>0</v>
          </cell>
        </row>
        <row r="2292">
          <cell r="I2292">
            <v>0</v>
          </cell>
          <cell r="J2292">
            <v>0</v>
          </cell>
        </row>
        <row r="2293">
          <cell r="I2293">
            <v>201.78</v>
          </cell>
          <cell r="J2293">
            <v>0</v>
          </cell>
        </row>
        <row r="2294">
          <cell r="I2294">
            <v>0</v>
          </cell>
          <cell r="J2294">
            <v>0</v>
          </cell>
        </row>
        <row r="2295">
          <cell r="I2295">
            <v>51.29</v>
          </cell>
          <cell r="J2295">
            <v>0</v>
          </cell>
        </row>
        <row r="2296">
          <cell r="I2296">
            <v>0</v>
          </cell>
          <cell r="J2296">
            <v>0</v>
          </cell>
        </row>
        <row r="2297">
          <cell r="I2297">
            <v>0</v>
          </cell>
          <cell r="J2297">
            <v>0</v>
          </cell>
        </row>
        <row r="2298">
          <cell r="I2298">
            <v>7.9</v>
          </cell>
          <cell r="J2298">
            <v>0</v>
          </cell>
        </row>
        <row r="2299">
          <cell r="I2299">
            <v>0</v>
          </cell>
          <cell r="J2299">
            <v>0</v>
          </cell>
        </row>
        <row r="2300">
          <cell r="I2300">
            <v>0</v>
          </cell>
          <cell r="J2300">
            <v>0</v>
          </cell>
        </row>
        <row r="2301">
          <cell r="I2301">
            <v>0</v>
          </cell>
          <cell r="J2301">
            <v>0</v>
          </cell>
        </row>
        <row r="2302">
          <cell r="I2302">
            <v>0</v>
          </cell>
          <cell r="J2302">
            <v>0</v>
          </cell>
        </row>
        <row r="2303">
          <cell r="I2303">
            <v>0</v>
          </cell>
          <cell r="J2303">
            <v>0</v>
          </cell>
        </row>
        <row r="2304">
          <cell r="I2304">
            <v>0</v>
          </cell>
          <cell r="J2304">
            <v>0</v>
          </cell>
        </row>
        <row r="2305">
          <cell r="I2305">
            <v>0</v>
          </cell>
          <cell r="J2305">
            <v>0</v>
          </cell>
        </row>
        <row r="2306">
          <cell r="I2306">
            <v>199.16</v>
          </cell>
          <cell r="J2306">
            <v>0</v>
          </cell>
        </row>
        <row r="2307">
          <cell r="I2307">
            <v>1702.75</v>
          </cell>
          <cell r="J2307">
            <v>0</v>
          </cell>
        </row>
        <row r="2308">
          <cell r="I2308">
            <v>502.74</v>
          </cell>
          <cell r="J2308">
            <v>0</v>
          </cell>
        </row>
        <row r="2309">
          <cell r="I2309">
            <v>0</v>
          </cell>
          <cell r="J2309">
            <v>0</v>
          </cell>
        </row>
        <row r="2310">
          <cell r="I2310">
            <v>0</v>
          </cell>
          <cell r="J2310">
            <v>0</v>
          </cell>
        </row>
        <row r="2311">
          <cell r="I2311">
            <v>128.47999999999999</v>
          </cell>
          <cell r="J2311">
            <v>0</v>
          </cell>
        </row>
        <row r="2312">
          <cell r="I2312">
            <v>284.60000000000002</v>
          </cell>
          <cell r="J2312">
            <v>0</v>
          </cell>
        </row>
        <row r="2313">
          <cell r="I2313">
            <v>0</v>
          </cell>
          <cell r="J2313">
            <v>0</v>
          </cell>
        </row>
        <row r="2314">
          <cell r="I2314">
            <v>84.58</v>
          </cell>
          <cell r="J2314">
            <v>0</v>
          </cell>
        </row>
        <row r="2315">
          <cell r="I2315">
            <v>295.73</v>
          </cell>
          <cell r="J2315">
            <v>15.81</v>
          </cell>
        </row>
        <row r="2316">
          <cell r="I2316">
            <v>451.83</v>
          </cell>
          <cell r="J2316">
            <v>0</v>
          </cell>
        </row>
        <row r="2317">
          <cell r="I2317">
            <v>383.46</v>
          </cell>
          <cell r="J2317">
            <v>0</v>
          </cell>
        </row>
        <row r="2318">
          <cell r="I2318">
            <v>254.9</v>
          </cell>
          <cell r="J2318">
            <v>0</v>
          </cell>
        </row>
        <row r="2319">
          <cell r="I2319">
            <v>816.6</v>
          </cell>
          <cell r="J2319">
            <v>0</v>
          </cell>
        </row>
        <row r="2320">
          <cell r="I2320">
            <v>463.54</v>
          </cell>
          <cell r="J2320">
            <v>0</v>
          </cell>
        </row>
        <row r="2321">
          <cell r="I2321">
            <v>335.1</v>
          </cell>
          <cell r="J2321">
            <v>0</v>
          </cell>
        </row>
        <row r="2322">
          <cell r="I2322">
            <v>235.94</v>
          </cell>
          <cell r="J2322">
            <v>45.23</v>
          </cell>
        </row>
        <row r="2323">
          <cell r="I2323">
            <v>353.8</v>
          </cell>
          <cell r="J2323">
            <v>0</v>
          </cell>
        </row>
        <row r="2324">
          <cell r="I2324">
            <v>229</v>
          </cell>
          <cell r="J2324">
            <v>0</v>
          </cell>
        </row>
        <row r="2325">
          <cell r="I2325">
            <v>435.65</v>
          </cell>
          <cell r="J2325">
            <v>0</v>
          </cell>
        </row>
        <row r="2326">
          <cell r="I2326">
            <v>0</v>
          </cell>
          <cell r="J2326">
            <v>0</v>
          </cell>
        </row>
        <row r="2327">
          <cell r="I2327">
            <v>247.23</v>
          </cell>
          <cell r="J2327">
            <v>0</v>
          </cell>
        </row>
        <row r="2328">
          <cell r="I2328">
            <v>128.56</v>
          </cell>
          <cell r="J2328">
            <v>0</v>
          </cell>
        </row>
        <row r="2329">
          <cell r="I2329">
            <v>735.7</v>
          </cell>
          <cell r="J2329">
            <v>0</v>
          </cell>
        </row>
        <row r="2330">
          <cell r="I2330">
            <v>0</v>
          </cell>
          <cell r="J2330">
            <v>0</v>
          </cell>
        </row>
        <row r="2331">
          <cell r="I2331">
            <v>0</v>
          </cell>
          <cell r="J2331">
            <v>0</v>
          </cell>
        </row>
        <row r="2332">
          <cell r="I2332">
            <v>194.96</v>
          </cell>
          <cell r="J2332">
            <v>0</v>
          </cell>
        </row>
        <row r="2333">
          <cell r="I2333">
            <v>32768.43</v>
          </cell>
          <cell r="J2333">
            <v>0</v>
          </cell>
        </row>
        <row r="2334">
          <cell r="I2334">
            <v>2516.37</v>
          </cell>
          <cell r="J2334">
            <v>0</v>
          </cell>
        </row>
        <row r="2335">
          <cell r="I2335">
            <v>0</v>
          </cell>
          <cell r="J2335">
            <v>0</v>
          </cell>
        </row>
        <row r="2336">
          <cell r="I2336">
            <v>0</v>
          </cell>
          <cell r="J2336">
            <v>0</v>
          </cell>
        </row>
        <row r="2337">
          <cell r="I2337">
            <v>0</v>
          </cell>
          <cell r="J2337">
            <v>0</v>
          </cell>
        </row>
        <row r="2338">
          <cell r="I2338">
            <v>0</v>
          </cell>
          <cell r="J2338">
            <v>0</v>
          </cell>
        </row>
        <row r="2339">
          <cell r="I2339">
            <v>269.23</v>
          </cell>
          <cell r="J2339">
            <v>0</v>
          </cell>
        </row>
        <row r="2340">
          <cell r="I2340">
            <v>631.17999999999995</v>
          </cell>
          <cell r="J2340">
            <v>0</v>
          </cell>
        </row>
        <row r="2341">
          <cell r="I2341">
            <v>828.6</v>
          </cell>
          <cell r="J2341">
            <v>0</v>
          </cell>
        </row>
        <row r="2342">
          <cell r="I2342">
            <v>0</v>
          </cell>
          <cell r="J2342">
            <v>0</v>
          </cell>
        </row>
        <row r="2343">
          <cell r="I2343">
            <v>142.68</v>
          </cell>
          <cell r="J2343">
            <v>0</v>
          </cell>
        </row>
        <row r="2344">
          <cell r="I2344">
            <v>1187.33</v>
          </cell>
          <cell r="J2344">
            <v>0</v>
          </cell>
        </row>
        <row r="2345">
          <cell r="I2345">
            <v>585.49</v>
          </cell>
          <cell r="J2345">
            <v>15.75</v>
          </cell>
        </row>
        <row r="2346">
          <cell r="I2346">
            <v>872.8</v>
          </cell>
          <cell r="J2346">
            <v>0</v>
          </cell>
        </row>
        <row r="2347">
          <cell r="I2347">
            <v>0</v>
          </cell>
          <cell r="J2347">
            <v>0</v>
          </cell>
        </row>
        <row r="2348">
          <cell r="I2348">
            <v>0</v>
          </cell>
          <cell r="J2348">
            <v>0</v>
          </cell>
        </row>
        <row r="2349">
          <cell r="I2349">
            <v>911.47</v>
          </cell>
          <cell r="J2349">
            <v>0</v>
          </cell>
        </row>
        <row r="2350">
          <cell r="I2350">
            <v>524.15</v>
          </cell>
          <cell r="J2350">
            <v>71.27</v>
          </cell>
        </row>
        <row r="2351">
          <cell r="I2351">
            <v>479.34</v>
          </cell>
          <cell r="J2351">
            <v>0</v>
          </cell>
        </row>
        <row r="2352">
          <cell r="I2352">
            <v>292.75</v>
          </cell>
          <cell r="J2352">
            <v>0</v>
          </cell>
        </row>
        <row r="2353">
          <cell r="I2353">
            <v>280.93</v>
          </cell>
          <cell r="J2353">
            <v>0</v>
          </cell>
        </row>
        <row r="2354">
          <cell r="I2354">
            <v>533.29999999999995</v>
          </cell>
          <cell r="J2354">
            <v>0</v>
          </cell>
        </row>
        <row r="2355">
          <cell r="I2355">
            <v>2504.1</v>
          </cell>
          <cell r="J2355">
            <v>0</v>
          </cell>
        </row>
        <row r="2356">
          <cell r="I2356">
            <v>540.82000000000005</v>
          </cell>
          <cell r="J2356">
            <v>0</v>
          </cell>
        </row>
        <row r="2357">
          <cell r="I2357">
            <v>1031.7</v>
          </cell>
          <cell r="J2357">
            <v>0</v>
          </cell>
        </row>
        <row r="2358">
          <cell r="I2358">
            <v>0</v>
          </cell>
          <cell r="J2358">
            <v>0</v>
          </cell>
        </row>
        <row r="2359">
          <cell r="I2359">
            <v>708.98</v>
          </cell>
          <cell r="J2359">
            <v>52.63</v>
          </cell>
        </row>
        <row r="2360">
          <cell r="I2360">
            <v>0</v>
          </cell>
          <cell r="J2360">
            <v>0</v>
          </cell>
        </row>
        <row r="2361">
          <cell r="I2361">
            <v>0</v>
          </cell>
          <cell r="J2361">
            <v>0</v>
          </cell>
        </row>
        <row r="2362">
          <cell r="I2362">
            <v>0</v>
          </cell>
          <cell r="J2362">
            <v>0</v>
          </cell>
        </row>
        <row r="2363">
          <cell r="I2363">
            <v>0</v>
          </cell>
          <cell r="J2363">
            <v>0</v>
          </cell>
        </row>
        <row r="2364">
          <cell r="I2364">
            <v>65</v>
          </cell>
          <cell r="J2364">
            <v>0</v>
          </cell>
        </row>
        <row r="2365">
          <cell r="I2365">
            <v>35</v>
          </cell>
          <cell r="J2365">
            <v>0</v>
          </cell>
        </row>
        <row r="2366">
          <cell r="I2366">
            <v>0</v>
          </cell>
          <cell r="J2366">
            <v>0</v>
          </cell>
        </row>
        <row r="2367">
          <cell r="I2367">
            <v>0</v>
          </cell>
          <cell r="J2367">
            <v>0</v>
          </cell>
        </row>
        <row r="2368">
          <cell r="I2368">
            <v>0</v>
          </cell>
          <cell r="J2368">
            <v>0</v>
          </cell>
        </row>
        <row r="2369">
          <cell r="I2369">
            <v>0</v>
          </cell>
          <cell r="J2369">
            <v>0</v>
          </cell>
        </row>
        <row r="2370">
          <cell r="I2370">
            <v>0</v>
          </cell>
          <cell r="J2370">
            <v>0</v>
          </cell>
        </row>
        <row r="2371">
          <cell r="I2371">
            <v>0</v>
          </cell>
          <cell r="J2371">
            <v>0</v>
          </cell>
        </row>
        <row r="2372">
          <cell r="I2372">
            <v>57.8</v>
          </cell>
          <cell r="J2372">
            <v>0</v>
          </cell>
        </row>
        <row r="2373">
          <cell r="I2373">
            <v>0</v>
          </cell>
          <cell r="J2373">
            <v>0</v>
          </cell>
        </row>
        <row r="2374">
          <cell r="I2374">
            <v>0</v>
          </cell>
          <cell r="J2374">
            <v>0</v>
          </cell>
        </row>
        <row r="2375">
          <cell r="I2375">
            <v>0</v>
          </cell>
          <cell r="J2375">
            <v>0</v>
          </cell>
        </row>
        <row r="2376">
          <cell r="I2376">
            <v>0</v>
          </cell>
          <cell r="J2376">
            <v>0</v>
          </cell>
        </row>
        <row r="2377">
          <cell r="I2377">
            <v>0</v>
          </cell>
          <cell r="J2377">
            <v>0</v>
          </cell>
        </row>
        <row r="2378">
          <cell r="I2378">
            <v>0</v>
          </cell>
          <cell r="J2378">
            <v>0</v>
          </cell>
        </row>
        <row r="2379">
          <cell r="I2379">
            <v>0</v>
          </cell>
          <cell r="J2379">
            <v>0</v>
          </cell>
        </row>
        <row r="2380">
          <cell r="I2380">
            <v>0</v>
          </cell>
          <cell r="J2380">
            <v>0</v>
          </cell>
        </row>
        <row r="2381">
          <cell r="I2381">
            <v>0</v>
          </cell>
          <cell r="J2381">
            <v>0</v>
          </cell>
        </row>
        <row r="2382">
          <cell r="I2382">
            <v>0</v>
          </cell>
          <cell r="J2382">
            <v>0</v>
          </cell>
        </row>
        <row r="2383">
          <cell r="I2383">
            <v>0</v>
          </cell>
          <cell r="J2383">
            <v>0</v>
          </cell>
        </row>
        <row r="2384">
          <cell r="I2384">
            <v>0</v>
          </cell>
          <cell r="J2384">
            <v>0</v>
          </cell>
        </row>
        <row r="2385">
          <cell r="I2385">
            <v>0</v>
          </cell>
          <cell r="J2385">
            <v>0</v>
          </cell>
        </row>
        <row r="2386">
          <cell r="I2386">
            <v>0</v>
          </cell>
          <cell r="J2386">
            <v>0</v>
          </cell>
        </row>
        <row r="2387">
          <cell r="I2387">
            <v>0</v>
          </cell>
          <cell r="J2387">
            <v>0</v>
          </cell>
        </row>
        <row r="2388">
          <cell r="I2388">
            <v>0</v>
          </cell>
          <cell r="J2388">
            <v>0</v>
          </cell>
        </row>
        <row r="2389">
          <cell r="I2389">
            <v>0</v>
          </cell>
          <cell r="J2389">
            <v>0</v>
          </cell>
        </row>
        <row r="2390">
          <cell r="I2390">
            <v>0</v>
          </cell>
          <cell r="J2390">
            <v>0</v>
          </cell>
        </row>
        <row r="2391">
          <cell r="I2391">
            <v>0</v>
          </cell>
          <cell r="J2391">
            <v>0</v>
          </cell>
        </row>
        <row r="2392">
          <cell r="I2392">
            <v>0</v>
          </cell>
          <cell r="J2392">
            <v>0</v>
          </cell>
        </row>
        <row r="2393">
          <cell r="I2393">
            <v>0</v>
          </cell>
          <cell r="J2393">
            <v>0</v>
          </cell>
        </row>
        <row r="2394">
          <cell r="I2394">
            <v>0</v>
          </cell>
          <cell r="J2394">
            <v>0</v>
          </cell>
        </row>
        <row r="2395">
          <cell r="I2395">
            <v>0</v>
          </cell>
          <cell r="J2395">
            <v>0</v>
          </cell>
        </row>
        <row r="2396">
          <cell r="I2396">
            <v>0</v>
          </cell>
          <cell r="J2396">
            <v>0</v>
          </cell>
        </row>
        <row r="2397">
          <cell r="I2397">
            <v>0</v>
          </cell>
          <cell r="J2397">
            <v>0</v>
          </cell>
        </row>
        <row r="2398">
          <cell r="I2398">
            <v>0</v>
          </cell>
          <cell r="J2398">
            <v>0</v>
          </cell>
        </row>
        <row r="2399">
          <cell r="I2399">
            <v>0</v>
          </cell>
          <cell r="J2399">
            <v>0</v>
          </cell>
        </row>
        <row r="2400">
          <cell r="I2400">
            <v>0</v>
          </cell>
          <cell r="J2400">
            <v>0</v>
          </cell>
        </row>
        <row r="2401">
          <cell r="I2401">
            <v>0</v>
          </cell>
          <cell r="J2401">
            <v>0</v>
          </cell>
        </row>
        <row r="2402">
          <cell r="I2402">
            <v>0</v>
          </cell>
          <cell r="J2402">
            <v>0</v>
          </cell>
        </row>
        <row r="2403">
          <cell r="I2403">
            <v>0</v>
          </cell>
          <cell r="J2403">
            <v>0</v>
          </cell>
        </row>
        <row r="2404">
          <cell r="I2404">
            <v>0</v>
          </cell>
          <cell r="J2404">
            <v>0</v>
          </cell>
        </row>
        <row r="2405">
          <cell r="I2405">
            <v>0</v>
          </cell>
          <cell r="J2405">
            <v>0</v>
          </cell>
        </row>
        <row r="2406">
          <cell r="I2406">
            <v>0</v>
          </cell>
          <cell r="J2406">
            <v>0</v>
          </cell>
        </row>
        <row r="2407">
          <cell r="I2407">
            <v>0</v>
          </cell>
          <cell r="J2407">
            <v>0</v>
          </cell>
        </row>
        <row r="2408">
          <cell r="I2408">
            <v>0</v>
          </cell>
          <cell r="J2408">
            <v>0</v>
          </cell>
        </row>
        <row r="2409">
          <cell r="I2409">
            <v>0</v>
          </cell>
          <cell r="J2409">
            <v>0</v>
          </cell>
        </row>
        <row r="2410">
          <cell r="I2410">
            <v>0</v>
          </cell>
          <cell r="J2410">
            <v>0</v>
          </cell>
        </row>
        <row r="2411">
          <cell r="I2411">
            <v>0</v>
          </cell>
          <cell r="J2411">
            <v>0</v>
          </cell>
        </row>
        <row r="2412">
          <cell r="I2412">
            <v>0</v>
          </cell>
          <cell r="J2412">
            <v>0</v>
          </cell>
        </row>
        <row r="2413">
          <cell r="I2413">
            <v>0</v>
          </cell>
          <cell r="J2413">
            <v>0</v>
          </cell>
        </row>
        <row r="2414">
          <cell r="I2414">
            <v>0</v>
          </cell>
          <cell r="J2414">
            <v>0</v>
          </cell>
        </row>
        <row r="2415">
          <cell r="I2415">
            <v>0</v>
          </cell>
          <cell r="J2415">
            <v>0</v>
          </cell>
        </row>
        <row r="2416">
          <cell r="I2416">
            <v>0</v>
          </cell>
          <cell r="J2416">
            <v>0</v>
          </cell>
        </row>
        <row r="2417">
          <cell r="I2417">
            <v>0</v>
          </cell>
          <cell r="J2417">
            <v>0</v>
          </cell>
        </row>
        <row r="2418">
          <cell r="I2418">
            <v>0</v>
          </cell>
          <cell r="J2418">
            <v>0</v>
          </cell>
        </row>
        <row r="2419">
          <cell r="I2419">
            <v>0</v>
          </cell>
          <cell r="J2419">
            <v>0</v>
          </cell>
        </row>
        <row r="2420">
          <cell r="I2420">
            <v>0</v>
          </cell>
          <cell r="J2420">
            <v>0</v>
          </cell>
        </row>
        <row r="2421">
          <cell r="I2421">
            <v>0</v>
          </cell>
          <cell r="J2421">
            <v>0</v>
          </cell>
        </row>
        <row r="2422">
          <cell r="I2422">
            <v>0</v>
          </cell>
          <cell r="J2422">
            <v>0</v>
          </cell>
        </row>
        <row r="2423">
          <cell r="I2423">
            <v>0</v>
          </cell>
          <cell r="J2423">
            <v>0</v>
          </cell>
        </row>
        <row r="2424">
          <cell r="I2424">
            <v>0</v>
          </cell>
          <cell r="J2424">
            <v>0</v>
          </cell>
        </row>
        <row r="2425">
          <cell r="I2425">
            <v>0</v>
          </cell>
          <cell r="J2425">
            <v>0</v>
          </cell>
        </row>
        <row r="2426">
          <cell r="I2426">
            <v>0</v>
          </cell>
          <cell r="J2426">
            <v>0</v>
          </cell>
        </row>
        <row r="2427">
          <cell r="I2427">
            <v>0</v>
          </cell>
          <cell r="J2427">
            <v>0</v>
          </cell>
        </row>
        <row r="2428">
          <cell r="I2428">
            <v>0</v>
          </cell>
          <cell r="J2428">
            <v>0</v>
          </cell>
        </row>
        <row r="2429">
          <cell r="I2429">
            <v>0</v>
          </cell>
          <cell r="J2429">
            <v>0</v>
          </cell>
        </row>
        <row r="2430">
          <cell r="I2430">
            <v>0</v>
          </cell>
          <cell r="J2430">
            <v>0</v>
          </cell>
        </row>
        <row r="2431">
          <cell r="I2431">
            <v>0</v>
          </cell>
          <cell r="J2431">
            <v>0</v>
          </cell>
        </row>
        <row r="2432">
          <cell r="I2432">
            <v>0</v>
          </cell>
          <cell r="J2432">
            <v>0</v>
          </cell>
        </row>
        <row r="2433">
          <cell r="I2433">
            <v>0</v>
          </cell>
          <cell r="J2433">
            <v>0</v>
          </cell>
        </row>
        <row r="2434">
          <cell r="I2434">
            <v>0</v>
          </cell>
          <cell r="J2434">
            <v>0</v>
          </cell>
        </row>
        <row r="2435">
          <cell r="I2435">
            <v>0</v>
          </cell>
          <cell r="J2435">
            <v>0</v>
          </cell>
        </row>
        <row r="2436">
          <cell r="I2436">
            <v>0</v>
          </cell>
          <cell r="J2436">
            <v>0</v>
          </cell>
        </row>
        <row r="2437">
          <cell r="I2437">
            <v>0</v>
          </cell>
          <cell r="J2437">
            <v>0</v>
          </cell>
        </row>
        <row r="2438">
          <cell r="I2438">
            <v>0</v>
          </cell>
          <cell r="J2438">
            <v>0</v>
          </cell>
        </row>
        <row r="2439">
          <cell r="I2439">
            <v>0</v>
          </cell>
          <cell r="J2439">
            <v>0</v>
          </cell>
        </row>
        <row r="2440">
          <cell r="I2440">
            <v>0</v>
          </cell>
          <cell r="J2440">
            <v>0</v>
          </cell>
        </row>
        <row r="2441">
          <cell r="I2441">
            <v>0</v>
          </cell>
          <cell r="J2441">
            <v>0</v>
          </cell>
        </row>
        <row r="2442">
          <cell r="I2442">
            <v>0</v>
          </cell>
          <cell r="J2442">
            <v>0</v>
          </cell>
        </row>
        <row r="2443">
          <cell r="I2443">
            <v>0</v>
          </cell>
          <cell r="J2443">
            <v>0</v>
          </cell>
        </row>
        <row r="2444">
          <cell r="I2444">
            <v>0</v>
          </cell>
          <cell r="J2444">
            <v>0</v>
          </cell>
        </row>
        <row r="2445">
          <cell r="I2445">
            <v>0</v>
          </cell>
          <cell r="J2445">
            <v>0</v>
          </cell>
        </row>
        <row r="2446">
          <cell r="I2446">
            <v>0</v>
          </cell>
          <cell r="J2446">
            <v>0</v>
          </cell>
        </row>
        <row r="2447">
          <cell r="I2447">
            <v>0</v>
          </cell>
          <cell r="J2447">
            <v>0</v>
          </cell>
        </row>
        <row r="2448">
          <cell r="I2448">
            <v>0</v>
          </cell>
          <cell r="J2448">
            <v>0</v>
          </cell>
        </row>
        <row r="2449">
          <cell r="I2449">
            <v>0</v>
          </cell>
          <cell r="J2449">
            <v>0</v>
          </cell>
        </row>
        <row r="2450">
          <cell r="I2450">
            <v>0</v>
          </cell>
          <cell r="J2450">
            <v>0</v>
          </cell>
        </row>
        <row r="2451">
          <cell r="I2451">
            <v>0</v>
          </cell>
          <cell r="J2451">
            <v>0</v>
          </cell>
        </row>
        <row r="2452">
          <cell r="I2452">
            <v>0</v>
          </cell>
          <cell r="J2452">
            <v>0</v>
          </cell>
        </row>
        <row r="2453">
          <cell r="I2453">
            <v>0</v>
          </cell>
          <cell r="J2453">
            <v>0</v>
          </cell>
        </row>
        <row r="2454">
          <cell r="I2454">
            <v>0</v>
          </cell>
          <cell r="J2454">
            <v>0</v>
          </cell>
        </row>
        <row r="2455">
          <cell r="I2455">
            <v>0</v>
          </cell>
          <cell r="J2455">
            <v>0</v>
          </cell>
        </row>
        <row r="2456">
          <cell r="I2456">
            <v>0</v>
          </cell>
          <cell r="J2456">
            <v>0</v>
          </cell>
        </row>
        <row r="2457">
          <cell r="I2457">
            <v>0</v>
          </cell>
          <cell r="J2457">
            <v>0</v>
          </cell>
        </row>
        <row r="2458">
          <cell r="I2458">
            <v>0</v>
          </cell>
          <cell r="J2458">
            <v>0</v>
          </cell>
        </row>
        <row r="2459">
          <cell r="I2459">
            <v>0</v>
          </cell>
          <cell r="J2459">
            <v>0</v>
          </cell>
        </row>
        <row r="2460">
          <cell r="I2460">
            <v>0</v>
          </cell>
          <cell r="J2460">
            <v>0</v>
          </cell>
        </row>
        <row r="2461">
          <cell r="I2461">
            <v>0</v>
          </cell>
          <cell r="J2461">
            <v>0</v>
          </cell>
        </row>
        <row r="2462">
          <cell r="I2462">
            <v>0</v>
          </cell>
          <cell r="J2462">
            <v>0</v>
          </cell>
        </row>
        <row r="2463">
          <cell r="I2463">
            <v>0</v>
          </cell>
          <cell r="J2463">
            <v>0</v>
          </cell>
        </row>
        <row r="2464">
          <cell r="I2464">
            <v>0</v>
          </cell>
          <cell r="J2464">
            <v>0</v>
          </cell>
        </row>
        <row r="2465">
          <cell r="I2465">
            <v>0</v>
          </cell>
          <cell r="J2465">
            <v>0</v>
          </cell>
        </row>
        <row r="2466">
          <cell r="I2466">
            <v>0</v>
          </cell>
          <cell r="J2466">
            <v>0</v>
          </cell>
        </row>
        <row r="2467">
          <cell r="I2467">
            <v>0</v>
          </cell>
          <cell r="J2467">
            <v>0</v>
          </cell>
        </row>
        <row r="2468">
          <cell r="I2468">
            <v>0</v>
          </cell>
          <cell r="J2468">
            <v>0</v>
          </cell>
        </row>
        <row r="2469">
          <cell r="I2469">
            <v>0</v>
          </cell>
          <cell r="J2469">
            <v>0</v>
          </cell>
        </row>
        <row r="2470">
          <cell r="I2470">
            <v>0</v>
          </cell>
          <cell r="J2470">
            <v>0</v>
          </cell>
        </row>
        <row r="2471">
          <cell r="I2471">
            <v>0</v>
          </cell>
          <cell r="J2471">
            <v>0</v>
          </cell>
        </row>
        <row r="2472">
          <cell r="I2472">
            <v>0</v>
          </cell>
          <cell r="J2472">
            <v>0</v>
          </cell>
        </row>
        <row r="2473">
          <cell r="I2473">
            <v>0</v>
          </cell>
          <cell r="J2473">
            <v>0</v>
          </cell>
        </row>
        <row r="2474">
          <cell r="I2474">
            <v>0</v>
          </cell>
          <cell r="J2474">
            <v>0</v>
          </cell>
        </row>
        <row r="2475">
          <cell r="I2475">
            <v>0</v>
          </cell>
          <cell r="J2475">
            <v>0</v>
          </cell>
        </row>
        <row r="2476">
          <cell r="I2476">
            <v>0</v>
          </cell>
          <cell r="J2476">
            <v>0</v>
          </cell>
        </row>
        <row r="2477">
          <cell r="I2477">
            <v>0</v>
          </cell>
          <cell r="J2477">
            <v>0</v>
          </cell>
        </row>
        <row r="2478">
          <cell r="I2478">
            <v>0</v>
          </cell>
          <cell r="J2478">
            <v>0</v>
          </cell>
        </row>
        <row r="2479">
          <cell r="I2479">
            <v>0</v>
          </cell>
          <cell r="J2479">
            <v>0</v>
          </cell>
        </row>
        <row r="2480">
          <cell r="I2480">
            <v>0</v>
          </cell>
          <cell r="J2480">
            <v>0</v>
          </cell>
        </row>
        <row r="2481">
          <cell r="I2481">
            <v>0</v>
          </cell>
          <cell r="J2481">
            <v>0</v>
          </cell>
        </row>
        <row r="2482">
          <cell r="I2482">
            <v>0</v>
          </cell>
          <cell r="J2482">
            <v>0</v>
          </cell>
        </row>
        <row r="2483">
          <cell r="I2483">
            <v>0</v>
          </cell>
          <cell r="J2483">
            <v>0</v>
          </cell>
        </row>
        <row r="2484">
          <cell r="I2484">
            <v>0</v>
          </cell>
          <cell r="J2484">
            <v>0</v>
          </cell>
        </row>
        <row r="2485">
          <cell r="I2485">
            <v>0</v>
          </cell>
          <cell r="J2485">
            <v>0</v>
          </cell>
        </row>
        <row r="2486">
          <cell r="I2486">
            <v>0</v>
          </cell>
          <cell r="J2486">
            <v>0</v>
          </cell>
        </row>
        <row r="2487">
          <cell r="I2487">
            <v>0</v>
          </cell>
          <cell r="J2487">
            <v>0</v>
          </cell>
        </row>
        <row r="2488">
          <cell r="I2488">
            <v>0</v>
          </cell>
          <cell r="J2488">
            <v>0</v>
          </cell>
        </row>
        <row r="2489">
          <cell r="I2489">
            <v>0</v>
          </cell>
          <cell r="J2489">
            <v>0</v>
          </cell>
        </row>
        <row r="2490">
          <cell r="I2490">
            <v>0</v>
          </cell>
          <cell r="J2490">
            <v>0</v>
          </cell>
        </row>
        <row r="2491">
          <cell r="I2491">
            <v>0</v>
          </cell>
          <cell r="J2491">
            <v>0</v>
          </cell>
        </row>
        <row r="2492">
          <cell r="I2492">
            <v>0</v>
          </cell>
          <cell r="J2492">
            <v>0</v>
          </cell>
        </row>
        <row r="2493">
          <cell r="I2493">
            <v>0</v>
          </cell>
          <cell r="J2493">
            <v>0</v>
          </cell>
        </row>
        <row r="2494">
          <cell r="I2494">
            <v>0</v>
          </cell>
          <cell r="J2494">
            <v>0</v>
          </cell>
        </row>
        <row r="2495">
          <cell r="I2495">
            <v>0</v>
          </cell>
          <cell r="J2495">
            <v>0</v>
          </cell>
        </row>
        <row r="2496">
          <cell r="I2496">
            <v>0</v>
          </cell>
          <cell r="J2496">
            <v>0</v>
          </cell>
        </row>
        <row r="2497">
          <cell r="I2497">
            <v>0</v>
          </cell>
          <cell r="J2497">
            <v>0</v>
          </cell>
        </row>
        <row r="2498">
          <cell r="I2498">
            <v>0</v>
          </cell>
          <cell r="J2498">
            <v>0</v>
          </cell>
        </row>
        <row r="2499">
          <cell r="I2499">
            <v>0</v>
          </cell>
          <cell r="J2499">
            <v>0</v>
          </cell>
        </row>
        <row r="2500">
          <cell r="I2500">
            <v>0</v>
          </cell>
          <cell r="J2500">
            <v>0</v>
          </cell>
        </row>
        <row r="2501">
          <cell r="I2501">
            <v>0</v>
          </cell>
          <cell r="J2501">
            <v>0</v>
          </cell>
        </row>
        <row r="2502">
          <cell r="I2502">
            <v>0</v>
          </cell>
          <cell r="J2502">
            <v>0</v>
          </cell>
        </row>
        <row r="2503">
          <cell r="I2503">
            <v>0</v>
          </cell>
          <cell r="J2503">
            <v>0</v>
          </cell>
        </row>
        <row r="2504">
          <cell r="I2504">
            <v>0</v>
          </cell>
          <cell r="J2504">
            <v>0</v>
          </cell>
        </row>
        <row r="2505">
          <cell r="I2505">
            <v>0</v>
          </cell>
          <cell r="J2505">
            <v>0</v>
          </cell>
        </row>
        <row r="2506">
          <cell r="I2506">
            <v>0</v>
          </cell>
          <cell r="J2506">
            <v>0</v>
          </cell>
        </row>
        <row r="2507">
          <cell r="I2507">
            <v>0</v>
          </cell>
          <cell r="J2507">
            <v>0</v>
          </cell>
        </row>
        <row r="2508">
          <cell r="I2508">
            <v>0</v>
          </cell>
          <cell r="J2508">
            <v>0</v>
          </cell>
        </row>
        <row r="2509">
          <cell r="I2509">
            <v>0</v>
          </cell>
          <cell r="J2509">
            <v>0</v>
          </cell>
        </row>
        <row r="2510">
          <cell r="I2510">
            <v>0</v>
          </cell>
          <cell r="J2510">
            <v>0</v>
          </cell>
        </row>
        <row r="2511">
          <cell r="I2511">
            <v>0</v>
          </cell>
          <cell r="J2511">
            <v>0</v>
          </cell>
        </row>
        <row r="2512">
          <cell r="I2512">
            <v>0</v>
          </cell>
          <cell r="J2512">
            <v>0</v>
          </cell>
        </row>
        <row r="2513">
          <cell r="I2513">
            <v>0</v>
          </cell>
          <cell r="J2513">
            <v>0</v>
          </cell>
        </row>
        <row r="2514">
          <cell r="I2514">
            <v>0</v>
          </cell>
          <cell r="J2514">
            <v>0</v>
          </cell>
        </row>
        <row r="2515">
          <cell r="I2515">
            <v>0</v>
          </cell>
          <cell r="J2515">
            <v>0</v>
          </cell>
        </row>
        <row r="2516">
          <cell r="I2516">
            <v>0</v>
          </cell>
          <cell r="J2516">
            <v>0</v>
          </cell>
        </row>
        <row r="2517">
          <cell r="I2517">
            <v>0</v>
          </cell>
          <cell r="J2517">
            <v>0</v>
          </cell>
        </row>
        <row r="2518">
          <cell r="I2518">
            <v>0</v>
          </cell>
          <cell r="J2518">
            <v>0</v>
          </cell>
        </row>
        <row r="2519">
          <cell r="I2519">
            <v>0</v>
          </cell>
          <cell r="J2519">
            <v>0</v>
          </cell>
        </row>
        <row r="2520">
          <cell r="I2520">
            <v>0</v>
          </cell>
          <cell r="J2520">
            <v>0</v>
          </cell>
        </row>
        <row r="2521">
          <cell r="I2521">
            <v>0</v>
          </cell>
          <cell r="J2521">
            <v>0</v>
          </cell>
        </row>
        <row r="2522">
          <cell r="I2522">
            <v>0</v>
          </cell>
          <cell r="J2522">
            <v>0</v>
          </cell>
        </row>
        <row r="2523">
          <cell r="I2523">
            <v>0</v>
          </cell>
          <cell r="J2523">
            <v>0</v>
          </cell>
        </row>
        <row r="2524">
          <cell r="I2524">
            <v>0</v>
          </cell>
          <cell r="J2524">
            <v>0</v>
          </cell>
        </row>
        <row r="2525">
          <cell r="I2525">
            <v>0</v>
          </cell>
          <cell r="J2525">
            <v>0</v>
          </cell>
        </row>
        <row r="2526">
          <cell r="I2526">
            <v>0</v>
          </cell>
          <cell r="J2526">
            <v>0</v>
          </cell>
        </row>
        <row r="2527">
          <cell r="I2527">
            <v>0</v>
          </cell>
          <cell r="J2527">
            <v>0</v>
          </cell>
        </row>
        <row r="2528">
          <cell r="I2528">
            <v>0</v>
          </cell>
          <cell r="J2528">
            <v>0</v>
          </cell>
        </row>
        <row r="2529">
          <cell r="I2529">
            <v>0</v>
          </cell>
          <cell r="J2529">
            <v>0</v>
          </cell>
        </row>
        <row r="2530">
          <cell r="I2530">
            <v>0</v>
          </cell>
          <cell r="J2530">
            <v>0</v>
          </cell>
        </row>
        <row r="2531">
          <cell r="I2531">
            <v>0</v>
          </cell>
          <cell r="J2531">
            <v>0</v>
          </cell>
        </row>
        <row r="2532">
          <cell r="I2532">
            <v>0</v>
          </cell>
          <cell r="J2532">
            <v>0</v>
          </cell>
        </row>
        <row r="2533">
          <cell r="I2533">
            <v>0</v>
          </cell>
          <cell r="J2533">
            <v>0</v>
          </cell>
        </row>
        <row r="2534">
          <cell r="I2534">
            <v>0</v>
          </cell>
          <cell r="J2534">
            <v>0</v>
          </cell>
        </row>
        <row r="2535">
          <cell r="I2535">
            <v>0</v>
          </cell>
          <cell r="J2535">
            <v>0</v>
          </cell>
        </row>
        <row r="2536">
          <cell r="I2536">
            <v>0</v>
          </cell>
          <cell r="J2536">
            <v>0</v>
          </cell>
        </row>
        <row r="2537">
          <cell r="I2537">
            <v>0</v>
          </cell>
          <cell r="J2537">
            <v>0</v>
          </cell>
        </row>
        <row r="2538">
          <cell r="I2538">
            <v>0</v>
          </cell>
          <cell r="J2538">
            <v>0</v>
          </cell>
        </row>
        <row r="2539">
          <cell r="I2539">
            <v>0</v>
          </cell>
          <cell r="J2539">
            <v>0</v>
          </cell>
        </row>
        <row r="2540">
          <cell r="I2540">
            <v>0</v>
          </cell>
          <cell r="J2540">
            <v>0</v>
          </cell>
        </row>
        <row r="2541">
          <cell r="I2541">
            <v>0</v>
          </cell>
          <cell r="J2541">
            <v>0</v>
          </cell>
        </row>
        <row r="2542">
          <cell r="I2542">
            <v>0</v>
          </cell>
          <cell r="J2542">
            <v>0</v>
          </cell>
        </row>
        <row r="2543">
          <cell r="I2543">
            <v>0</v>
          </cell>
          <cell r="J2543">
            <v>0</v>
          </cell>
        </row>
        <row r="2544">
          <cell r="I2544">
            <v>0</v>
          </cell>
          <cell r="J2544">
            <v>0</v>
          </cell>
        </row>
        <row r="2545">
          <cell r="I2545">
            <v>0</v>
          </cell>
          <cell r="J2545">
            <v>0</v>
          </cell>
        </row>
        <row r="2546">
          <cell r="I2546">
            <v>0</v>
          </cell>
          <cell r="J2546">
            <v>0</v>
          </cell>
        </row>
        <row r="2547">
          <cell r="I2547">
            <v>0</v>
          </cell>
          <cell r="J2547">
            <v>0</v>
          </cell>
        </row>
        <row r="2548">
          <cell r="I2548">
            <v>0</v>
          </cell>
          <cell r="J2548">
            <v>0</v>
          </cell>
        </row>
        <row r="2549">
          <cell r="I2549">
            <v>0</v>
          </cell>
          <cell r="J2549">
            <v>0</v>
          </cell>
        </row>
        <row r="2550">
          <cell r="I2550">
            <v>0</v>
          </cell>
          <cell r="J2550">
            <v>0</v>
          </cell>
        </row>
        <row r="2551">
          <cell r="I2551">
            <v>0</v>
          </cell>
          <cell r="J2551">
            <v>0</v>
          </cell>
        </row>
        <row r="2552">
          <cell r="I2552">
            <v>0</v>
          </cell>
          <cell r="J2552">
            <v>0</v>
          </cell>
        </row>
        <row r="2553">
          <cell r="I2553">
            <v>0</v>
          </cell>
          <cell r="J2553">
            <v>0</v>
          </cell>
        </row>
        <row r="2554">
          <cell r="I2554">
            <v>0</v>
          </cell>
          <cell r="J2554">
            <v>0</v>
          </cell>
        </row>
        <row r="2555">
          <cell r="I2555">
            <v>0</v>
          </cell>
          <cell r="J2555">
            <v>0</v>
          </cell>
        </row>
        <row r="2556">
          <cell r="I2556">
            <v>0</v>
          </cell>
          <cell r="J2556">
            <v>0</v>
          </cell>
        </row>
        <row r="2557">
          <cell r="I2557">
            <v>0</v>
          </cell>
          <cell r="J2557">
            <v>0</v>
          </cell>
        </row>
        <row r="2558">
          <cell r="I2558">
            <v>0</v>
          </cell>
          <cell r="J2558">
            <v>0</v>
          </cell>
        </row>
        <row r="2559">
          <cell r="I2559">
            <v>0</v>
          </cell>
          <cell r="J2559">
            <v>0</v>
          </cell>
        </row>
        <row r="2560">
          <cell r="I2560">
            <v>0</v>
          </cell>
          <cell r="J2560">
            <v>0</v>
          </cell>
        </row>
        <row r="2561">
          <cell r="I2561">
            <v>0</v>
          </cell>
          <cell r="J2561">
            <v>0</v>
          </cell>
        </row>
        <row r="2562">
          <cell r="I2562">
            <v>0</v>
          </cell>
          <cell r="J2562">
            <v>0</v>
          </cell>
        </row>
        <row r="2563">
          <cell r="I2563">
            <v>0</v>
          </cell>
          <cell r="J2563">
            <v>0</v>
          </cell>
        </row>
        <row r="2564">
          <cell r="I2564">
            <v>0</v>
          </cell>
          <cell r="J2564">
            <v>0</v>
          </cell>
        </row>
        <row r="2565">
          <cell r="I2565">
            <v>0</v>
          </cell>
          <cell r="J2565">
            <v>0</v>
          </cell>
        </row>
        <row r="2566">
          <cell r="I2566">
            <v>0</v>
          </cell>
          <cell r="J2566">
            <v>0</v>
          </cell>
        </row>
        <row r="2567">
          <cell r="I2567">
            <v>0</v>
          </cell>
          <cell r="J2567">
            <v>0</v>
          </cell>
        </row>
        <row r="2568">
          <cell r="I2568">
            <v>0</v>
          </cell>
          <cell r="J2568">
            <v>0</v>
          </cell>
        </row>
        <row r="2569">
          <cell r="I2569">
            <v>0</v>
          </cell>
          <cell r="J2569">
            <v>0</v>
          </cell>
        </row>
        <row r="2570">
          <cell r="I2570">
            <v>0</v>
          </cell>
          <cell r="J2570">
            <v>0</v>
          </cell>
        </row>
        <row r="2571">
          <cell r="I2571">
            <v>0</v>
          </cell>
          <cell r="J2571">
            <v>0</v>
          </cell>
        </row>
        <row r="2572">
          <cell r="I2572">
            <v>0</v>
          </cell>
          <cell r="J2572">
            <v>0</v>
          </cell>
        </row>
        <row r="2573">
          <cell r="I2573">
            <v>0</v>
          </cell>
          <cell r="J2573">
            <v>0</v>
          </cell>
        </row>
        <row r="2574">
          <cell r="I2574">
            <v>0</v>
          </cell>
          <cell r="J2574">
            <v>0</v>
          </cell>
        </row>
        <row r="2575">
          <cell r="I2575">
            <v>0</v>
          </cell>
          <cell r="J2575">
            <v>0</v>
          </cell>
        </row>
        <row r="2576">
          <cell r="I2576">
            <v>0</v>
          </cell>
          <cell r="J2576">
            <v>0</v>
          </cell>
        </row>
        <row r="2577">
          <cell r="I2577">
            <v>0</v>
          </cell>
          <cell r="J2577">
            <v>0</v>
          </cell>
        </row>
        <row r="2578">
          <cell r="I2578">
            <v>0</v>
          </cell>
          <cell r="J2578">
            <v>0</v>
          </cell>
        </row>
        <row r="2579">
          <cell r="I2579">
            <v>0</v>
          </cell>
          <cell r="J2579">
            <v>0</v>
          </cell>
        </row>
        <row r="2580">
          <cell r="I2580">
            <v>0</v>
          </cell>
          <cell r="J2580">
            <v>0</v>
          </cell>
        </row>
        <row r="2581">
          <cell r="I2581">
            <v>0</v>
          </cell>
          <cell r="J2581">
            <v>0</v>
          </cell>
        </row>
        <row r="2582">
          <cell r="I2582">
            <v>0</v>
          </cell>
          <cell r="J2582">
            <v>0</v>
          </cell>
        </row>
        <row r="2583">
          <cell r="I2583">
            <v>0</v>
          </cell>
          <cell r="J2583">
            <v>0</v>
          </cell>
        </row>
        <row r="2584">
          <cell r="I2584">
            <v>0</v>
          </cell>
          <cell r="J2584">
            <v>0</v>
          </cell>
        </row>
        <row r="2585">
          <cell r="I2585">
            <v>0</v>
          </cell>
          <cell r="J2585">
            <v>0</v>
          </cell>
        </row>
        <row r="2586">
          <cell r="I2586">
            <v>0</v>
          </cell>
          <cell r="J2586">
            <v>0</v>
          </cell>
        </row>
        <row r="2587">
          <cell r="I2587">
            <v>0</v>
          </cell>
          <cell r="J2587">
            <v>0</v>
          </cell>
        </row>
        <row r="2588">
          <cell r="I2588">
            <v>0</v>
          </cell>
          <cell r="J2588">
            <v>0</v>
          </cell>
        </row>
        <row r="2589">
          <cell r="I2589">
            <v>0</v>
          </cell>
          <cell r="J2589">
            <v>0</v>
          </cell>
        </row>
        <row r="2590">
          <cell r="I2590">
            <v>666.73</v>
          </cell>
          <cell r="J2590">
            <v>0</v>
          </cell>
        </row>
        <row r="2591">
          <cell r="I2591">
            <v>894</v>
          </cell>
          <cell r="J2591">
            <v>0</v>
          </cell>
        </row>
        <row r="2592">
          <cell r="I2592">
            <v>0</v>
          </cell>
          <cell r="J2592">
            <v>0</v>
          </cell>
        </row>
        <row r="2593">
          <cell r="I2593">
            <v>0</v>
          </cell>
          <cell r="J2593">
            <v>0</v>
          </cell>
        </row>
        <row r="2594">
          <cell r="I2594">
            <v>0</v>
          </cell>
          <cell r="J2594">
            <v>0</v>
          </cell>
        </row>
        <row r="2595">
          <cell r="I2595">
            <v>0</v>
          </cell>
          <cell r="J2595">
            <v>0</v>
          </cell>
        </row>
        <row r="2596">
          <cell r="I2596">
            <v>0</v>
          </cell>
          <cell r="J2596">
            <v>0</v>
          </cell>
        </row>
        <row r="2597">
          <cell r="I2597">
            <v>0</v>
          </cell>
          <cell r="J2597">
            <v>0</v>
          </cell>
        </row>
        <row r="2598">
          <cell r="I2598">
            <v>0</v>
          </cell>
          <cell r="J2598">
            <v>0</v>
          </cell>
        </row>
        <row r="2599">
          <cell r="I2599">
            <v>0</v>
          </cell>
          <cell r="J2599">
            <v>0</v>
          </cell>
        </row>
        <row r="2600">
          <cell r="I2600">
            <v>0</v>
          </cell>
          <cell r="J2600">
            <v>0</v>
          </cell>
        </row>
        <row r="2601">
          <cell r="I2601">
            <v>0</v>
          </cell>
          <cell r="J2601">
            <v>0</v>
          </cell>
        </row>
        <row r="2602">
          <cell r="I2602">
            <v>0</v>
          </cell>
          <cell r="J2602">
            <v>0</v>
          </cell>
        </row>
        <row r="2603">
          <cell r="I2603">
            <v>0</v>
          </cell>
          <cell r="J2603">
            <v>0</v>
          </cell>
        </row>
        <row r="2604">
          <cell r="I2604">
            <v>0</v>
          </cell>
          <cell r="J2604">
            <v>0</v>
          </cell>
        </row>
        <row r="2605">
          <cell r="I2605">
            <v>0</v>
          </cell>
          <cell r="J2605">
            <v>0</v>
          </cell>
        </row>
        <row r="2606">
          <cell r="I2606">
            <v>0</v>
          </cell>
          <cell r="J2606">
            <v>0</v>
          </cell>
        </row>
        <row r="2607">
          <cell r="I2607">
            <v>0</v>
          </cell>
          <cell r="J2607">
            <v>0</v>
          </cell>
        </row>
        <row r="2608">
          <cell r="I2608">
            <v>0</v>
          </cell>
          <cell r="J2608">
            <v>0</v>
          </cell>
        </row>
        <row r="2609">
          <cell r="I2609">
            <v>0</v>
          </cell>
          <cell r="J2609">
            <v>0</v>
          </cell>
        </row>
        <row r="2610">
          <cell r="I2610">
            <v>0</v>
          </cell>
          <cell r="J2610">
            <v>0</v>
          </cell>
        </row>
        <row r="2611">
          <cell r="I2611">
            <v>0</v>
          </cell>
          <cell r="J2611">
            <v>0</v>
          </cell>
        </row>
        <row r="2612">
          <cell r="I2612">
            <v>0</v>
          </cell>
          <cell r="J2612">
            <v>0</v>
          </cell>
        </row>
        <row r="2613">
          <cell r="I2613">
            <v>0</v>
          </cell>
          <cell r="J2613">
            <v>0</v>
          </cell>
        </row>
        <row r="2614">
          <cell r="I2614">
            <v>0</v>
          </cell>
          <cell r="J2614">
            <v>0</v>
          </cell>
        </row>
        <row r="2615">
          <cell r="I2615">
            <v>0</v>
          </cell>
          <cell r="J2615">
            <v>0</v>
          </cell>
        </row>
        <row r="2616">
          <cell r="I2616">
            <v>0</v>
          </cell>
          <cell r="J2616">
            <v>0</v>
          </cell>
        </row>
        <row r="2617">
          <cell r="I2617">
            <v>0</v>
          </cell>
          <cell r="J2617">
            <v>0</v>
          </cell>
        </row>
        <row r="2618">
          <cell r="I2618">
            <v>0</v>
          </cell>
          <cell r="J2618">
            <v>0</v>
          </cell>
        </row>
        <row r="2619">
          <cell r="I2619">
            <v>0</v>
          </cell>
          <cell r="J2619">
            <v>0</v>
          </cell>
        </row>
        <row r="2620">
          <cell r="I2620">
            <v>0</v>
          </cell>
          <cell r="J2620">
            <v>0</v>
          </cell>
        </row>
        <row r="2621">
          <cell r="I2621">
            <v>0</v>
          </cell>
          <cell r="J2621">
            <v>0</v>
          </cell>
        </row>
        <row r="2622">
          <cell r="I2622">
            <v>0</v>
          </cell>
          <cell r="J2622">
            <v>0</v>
          </cell>
        </row>
        <row r="2623">
          <cell r="I2623">
            <v>0</v>
          </cell>
          <cell r="J2623">
            <v>0</v>
          </cell>
        </row>
        <row r="2624">
          <cell r="I2624">
            <v>0</v>
          </cell>
          <cell r="J2624">
            <v>0</v>
          </cell>
        </row>
        <row r="2625">
          <cell r="I2625">
            <v>0</v>
          </cell>
          <cell r="J2625">
            <v>0</v>
          </cell>
        </row>
        <row r="2626">
          <cell r="I2626">
            <v>0</v>
          </cell>
          <cell r="J2626">
            <v>0</v>
          </cell>
        </row>
        <row r="2627">
          <cell r="I2627">
            <v>0</v>
          </cell>
          <cell r="J2627">
            <v>0</v>
          </cell>
        </row>
        <row r="2628">
          <cell r="I2628">
            <v>0</v>
          </cell>
          <cell r="J2628">
            <v>0</v>
          </cell>
        </row>
        <row r="2629">
          <cell r="I2629">
            <v>0</v>
          </cell>
          <cell r="J2629">
            <v>0</v>
          </cell>
        </row>
        <row r="2630">
          <cell r="I2630">
            <v>31</v>
          </cell>
          <cell r="J2630">
            <v>0</v>
          </cell>
        </row>
        <row r="2631">
          <cell r="I2631">
            <v>0</v>
          </cell>
          <cell r="J2631">
            <v>0</v>
          </cell>
        </row>
        <row r="2632">
          <cell r="I2632">
            <v>46.2</v>
          </cell>
          <cell r="J2632">
            <v>0</v>
          </cell>
        </row>
        <row r="2633">
          <cell r="I2633">
            <v>14</v>
          </cell>
          <cell r="J2633">
            <v>0</v>
          </cell>
        </row>
        <row r="2634">
          <cell r="I2634">
            <v>0</v>
          </cell>
          <cell r="J2634">
            <v>0</v>
          </cell>
        </row>
        <row r="2635">
          <cell r="I2635">
            <v>0</v>
          </cell>
          <cell r="J2635">
            <v>0</v>
          </cell>
        </row>
        <row r="2636">
          <cell r="I2636">
            <v>0</v>
          </cell>
          <cell r="J2636">
            <v>0</v>
          </cell>
        </row>
        <row r="2637">
          <cell r="I2637">
            <v>0</v>
          </cell>
          <cell r="J2637">
            <v>0</v>
          </cell>
        </row>
        <row r="2638">
          <cell r="I2638">
            <v>0</v>
          </cell>
          <cell r="J2638">
            <v>0</v>
          </cell>
        </row>
        <row r="2639">
          <cell r="I2639">
            <v>0</v>
          </cell>
          <cell r="J2639">
            <v>0</v>
          </cell>
        </row>
        <row r="2640">
          <cell r="I2640">
            <v>0</v>
          </cell>
          <cell r="J2640">
            <v>0</v>
          </cell>
        </row>
        <row r="2641">
          <cell r="I2641">
            <v>0</v>
          </cell>
          <cell r="J2641">
            <v>0</v>
          </cell>
        </row>
        <row r="2642">
          <cell r="I2642">
            <v>51.6</v>
          </cell>
          <cell r="J2642">
            <v>0</v>
          </cell>
        </row>
        <row r="2643">
          <cell r="I2643">
            <v>0</v>
          </cell>
          <cell r="J2643">
            <v>0</v>
          </cell>
        </row>
        <row r="2644">
          <cell r="I2644">
            <v>0</v>
          </cell>
          <cell r="J2644">
            <v>0</v>
          </cell>
        </row>
        <row r="2645">
          <cell r="I2645">
            <v>0</v>
          </cell>
          <cell r="J2645">
            <v>0</v>
          </cell>
        </row>
        <row r="2646">
          <cell r="I2646">
            <v>0</v>
          </cell>
          <cell r="J2646">
            <v>0</v>
          </cell>
        </row>
        <row r="2647">
          <cell r="I2647">
            <v>87.27</v>
          </cell>
          <cell r="J2647">
            <v>0</v>
          </cell>
        </row>
        <row r="2648">
          <cell r="I2648">
            <v>0</v>
          </cell>
          <cell r="J2648">
            <v>0</v>
          </cell>
        </row>
        <row r="2649">
          <cell r="I2649">
            <v>255</v>
          </cell>
          <cell r="J2649">
            <v>0</v>
          </cell>
        </row>
        <row r="2650">
          <cell r="I2650">
            <v>0</v>
          </cell>
          <cell r="J2650">
            <v>0</v>
          </cell>
        </row>
        <row r="2651">
          <cell r="I2651">
            <v>0</v>
          </cell>
          <cell r="J2651">
            <v>0</v>
          </cell>
        </row>
        <row r="2652">
          <cell r="I2652">
            <v>8</v>
          </cell>
          <cell r="J2652">
            <v>0</v>
          </cell>
        </row>
        <row r="2653">
          <cell r="I2653">
            <v>48</v>
          </cell>
          <cell r="J2653">
            <v>0</v>
          </cell>
        </row>
        <row r="2654">
          <cell r="I2654">
            <v>13.5</v>
          </cell>
          <cell r="J2654">
            <v>0</v>
          </cell>
        </row>
        <row r="2655">
          <cell r="I2655">
            <v>0</v>
          </cell>
          <cell r="J2655">
            <v>0</v>
          </cell>
        </row>
        <row r="2656">
          <cell r="I2656">
            <v>62</v>
          </cell>
          <cell r="J2656">
            <v>0</v>
          </cell>
        </row>
        <row r="2657">
          <cell r="I2657">
            <v>67.66</v>
          </cell>
          <cell r="J2657">
            <v>0</v>
          </cell>
        </row>
        <row r="2658">
          <cell r="I2658">
            <v>0</v>
          </cell>
          <cell r="J2658">
            <v>0</v>
          </cell>
        </row>
        <row r="2659">
          <cell r="I2659">
            <v>416.05</v>
          </cell>
          <cell r="J2659">
            <v>0</v>
          </cell>
        </row>
        <row r="2660">
          <cell r="I2660">
            <v>0</v>
          </cell>
          <cell r="J2660">
            <v>0</v>
          </cell>
        </row>
        <row r="2661">
          <cell r="I2661">
            <v>298.7</v>
          </cell>
          <cell r="J2661">
            <v>0</v>
          </cell>
        </row>
        <row r="2662">
          <cell r="I2662">
            <v>0</v>
          </cell>
          <cell r="J2662">
            <v>0</v>
          </cell>
        </row>
        <row r="2663">
          <cell r="I2663">
            <v>119.66</v>
          </cell>
          <cell r="J2663">
            <v>0</v>
          </cell>
        </row>
        <row r="2664">
          <cell r="I2664">
            <v>0</v>
          </cell>
          <cell r="J2664">
            <v>0</v>
          </cell>
        </row>
        <row r="2665">
          <cell r="I2665">
            <v>23.5</v>
          </cell>
          <cell r="J2665">
            <v>0</v>
          </cell>
        </row>
        <row r="2666">
          <cell r="I2666">
            <v>454.1</v>
          </cell>
          <cell r="J2666">
            <v>0</v>
          </cell>
        </row>
        <row r="2667">
          <cell r="I2667">
            <v>0</v>
          </cell>
          <cell r="J2667">
            <v>0</v>
          </cell>
        </row>
        <row r="2668">
          <cell r="I2668">
            <v>0</v>
          </cell>
          <cell r="J2668">
            <v>0</v>
          </cell>
        </row>
        <row r="2669">
          <cell r="I2669">
            <v>0</v>
          </cell>
          <cell r="J2669">
            <v>0</v>
          </cell>
        </row>
        <row r="2670">
          <cell r="I2670">
            <v>0</v>
          </cell>
          <cell r="J2670">
            <v>0</v>
          </cell>
        </row>
        <row r="2671">
          <cell r="I2671">
            <v>0</v>
          </cell>
          <cell r="J2671">
            <v>0</v>
          </cell>
        </row>
        <row r="2672">
          <cell r="I2672">
            <v>0</v>
          </cell>
          <cell r="J2672">
            <v>0</v>
          </cell>
        </row>
        <row r="2673">
          <cell r="I2673">
            <v>0</v>
          </cell>
          <cell r="J2673">
            <v>0</v>
          </cell>
        </row>
        <row r="2674">
          <cell r="I2674">
            <v>0</v>
          </cell>
          <cell r="J2674">
            <v>0</v>
          </cell>
        </row>
        <row r="2675">
          <cell r="I2675">
            <v>0</v>
          </cell>
          <cell r="J2675">
            <v>0</v>
          </cell>
        </row>
        <row r="2676">
          <cell r="I2676">
            <v>0</v>
          </cell>
          <cell r="J2676">
            <v>0</v>
          </cell>
        </row>
        <row r="2677">
          <cell r="I2677">
            <v>0</v>
          </cell>
          <cell r="J2677">
            <v>0</v>
          </cell>
        </row>
        <row r="2678">
          <cell r="I2678">
            <v>0</v>
          </cell>
          <cell r="J2678">
            <v>0</v>
          </cell>
        </row>
        <row r="2679">
          <cell r="I2679">
            <v>0</v>
          </cell>
          <cell r="J2679">
            <v>0</v>
          </cell>
        </row>
        <row r="2680">
          <cell r="I2680">
            <v>0</v>
          </cell>
          <cell r="J2680">
            <v>0</v>
          </cell>
        </row>
        <row r="2681">
          <cell r="I2681">
            <v>0</v>
          </cell>
          <cell r="J2681">
            <v>0</v>
          </cell>
        </row>
        <row r="2682">
          <cell r="I2682">
            <v>0</v>
          </cell>
          <cell r="J2682">
            <v>0</v>
          </cell>
        </row>
        <row r="2683">
          <cell r="I2683">
            <v>0</v>
          </cell>
          <cell r="J2683">
            <v>0</v>
          </cell>
        </row>
        <row r="2684">
          <cell r="I2684">
            <v>225.64</v>
          </cell>
          <cell r="J2684">
            <v>0</v>
          </cell>
        </row>
        <row r="2685">
          <cell r="I2685">
            <v>0</v>
          </cell>
          <cell r="J2685">
            <v>0</v>
          </cell>
        </row>
        <row r="2686">
          <cell r="I2686">
            <v>0</v>
          </cell>
          <cell r="J2686">
            <v>0</v>
          </cell>
        </row>
        <row r="2687">
          <cell r="I2687">
            <v>0</v>
          </cell>
          <cell r="J2687">
            <v>0</v>
          </cell>
        </row>
        <row r="2688">
          <cell r="I2688">
            <v>0</v>
          </cell>
          <cell r="J2688">
            <v>0</v>
          </cell>
        </row>
        <row r="2689">
          <cell r="I2689">
            <v>0</v>
          </cell>
          <cell r="J2689">
            <v>0</v>
          </cell>
        </row>
        <row r="2690">
          <cell r="I2690">
            <v>0</v>
          </cell>
          <cell r="J2690">
            <v>0</v>
          </cell>
        </row>
        <row r="2691">
          <cell r="I2691">
            <v>0</v>
          </cell>
          <cell r="J2691">
            <v>0</v>
          </cell>
        </row>
        <row r="2692">
          <cell r="I2692">
            <v>0</v>
          </cell>
          <cell r="J2692">
            <v>0</v>
          </cell>
        </row>
        <row r="2693">
          <cell r="I2693">
            <v>0</v>
          </cell>
          <cell r="J2693">
            <v>0</v>
          </cell>
        </row>
        <row r="2694">
          <cell r="I2694">
            <v>0</v>
          </cell>
          <cell r="J2694">
            <v>0</v>
          </cell>
        </row>
        <row r="2695">
          <cell r="I2695">
            <v>0</v>
          </cell>
          <cell r="J2695">
            <v>0</v>
          </cell>
        </row>
        <row r="2696">
          <cell r="I2696">
            <v>0</v>
          </cell>
          <cell r="J2696">
            <v>0</v>
          </cell>
        </row>
        <row r="2697">
          <cell r="I2697">
            <v>0</v>
          </cell>
          <cell r="J2697">
            <v>0</v>
          </cell>
        </row>
        <row r="2698">
          <cell r="I2698">
            <v>0</v>
          </cell>
          <cell r="J2698">
            <v>0</v>
          </cell>
        </row>
        <row r="2699">
          <cell r="I2699">
            <v>0</v>
          </cell>
          <cell r="J2699">
            <v>0</v>
          </cell>
        </row>
        <row r="2700">
          <cell r="I2700">
            <v>0</v>
          </cell>
          <cell r="J2700">
            <v>0</v>
          </cell>
        </row>
        <row r="2701">
          <cell r="I2701">
            <v>0</v>
          </cell>
          <cell r="J2701">
            <v>0</v>
          </cell>
        </row>
        <row r="2702">
          <cell r="I2702">
            <v>51.3</v>
          </cell>
          <cell r="J2702">
            <v>0</v>
          </cell>
        </row>
        <row r="2703">
          <cell r="I2703">
            <v>0</v>
          </cell>
          <cell r="J2703">
            <v>0</v>
          </cell>
        </row>
        <row r="2704">
          <cell r="I2704">
            <v>98</v>
          </cell>
          <cell r="J2704">
            <v>0</v>
          </cell>
        </row>
        <row r="2705">
          <cell r="I2705">
            <v>0</v>
          </cell>
          <cell r="J2705">
            <v>0</v>
          </cell>
        </row>
        <row r="2706">
          <cell r="I2706">
            <v>482.67</v>
          </cell>
          <cell r="J2706">
            <v>0</v>
          </cell>
        </row>
        <row r="2707">
          <cell r="I2707">
            <v>0</v>
          </cell>
          <cell r="J2707">
            <v>0</v>
          </cell>
        </row>
        <row r="2708">
          <cell r="I2708">
            <v>0</v>
          </cell>
          <cell r="J2708">
            <v>0</v>
          </cell>
        </row>
        <row r="2709">
          <cell r="I2709">
            <v>0</v>
          </cell>
          <cell r="J2709">
            <v>0</v>
          </cell>
        </row>
        <row r="2710">
          <cell r="I2710">
            <v>0</v>
          </cell>
          <cell r="J2710">
            <v>0</v>
          </cell>
        </row>
        <row r="2711">
          <cell r="I2711">
            <v>0</v>
          </cell>
          <cell r="J2711">
            <v>0</v>
          </cell>
        </row>
        <row r="2712">
          <cell r="I2712">
            <v>0</v>
          </cell>
          <cell r="J2712">
            <v>0</v>
          </cell>
        </row>
        <row r="2713">
          <cell r="I2713">
            <v>0</v>
          </cell>
          <cell r="J2713">
            <v>0</v>
          </cell>
        </row>
        <row r="2714">
          <cell r="I2714">
            <v>0</v>
          </cell>
          <cell r="J2714">
            <v>0</v>
          </cell>
        </row>
        <row r="2715">
          <cell r="I2715">
            <v>0</v>
          </cell>
          <cell r="J2715">
            <v>0</v>
          </cell>
        </row>
        <row r="2716">
          <cell r="I2716">
            <v>0</v>
          </cell>
          <cell r="J2716">
            <v>0</v>
          </cell>
        </row>
        <row r="2717">
          <cell r="I2717">
            <v>51</v>
          </cell>
          <cell r="J2717">
            <v>0</v>
          </cell>
        </row>
        <row r="2718">
          <cell r="I2718">
            <v>0</v>
          </cell>
          <cell r="J2718">
            <v>0</v>
          </cell>
        </row>
        <row r="2719">
          <cell r="I2719">
            <v>0</v>
          </cell>
          <cell r="J2719">
            <v>0</v>
          </cell>
        </row>
        <row r="2720">
          <cell r="I2720">
            <v>207.5</v>
          </cell>
          <cell r="J2720">
            <v>0</v>
          </cell>
        </row>
        <row r="2721">
          <cell r="I2721">
            <v>207.5</v>
          </cell>
          <cell r="J2721">
            <v>0</v>
          </cell>
        </row>
        <row r="2722">
          <cell r="I2722">
            <v>207.5</v>
          </cell>
          <cell r="J2722">
            <v>0</v>
          </cell>
        </row>
        <row r="2723">
          <cell r="I2723">
            <v>0</v>
          </cell>
          <cell r="J2723">
            <v>0</v>
          </cell>
        </row>
        <row r="2724">
          <cell r="I2724">
            <v>207.5</v>
          </cell>
          <cell r="J2724">
            <v>0</v>
          </cell>
        </row>
        <row r="2725">
          <cell r="I2725">
            <v>0</v>
          </cell>
          <cell r="J2725">
            <v>0</v>
          </cell>
        </row>
        <row r="2726">
          <cell r="I2726">
            <v>0</v>
          </cell>
          <cell r="J2726">
            <v>0</v>
          </cell>
        </row>
        <row r="2727">
          <cell r="I2727">
            <v>0</v>
          </cell>
          <cell r="J2727">
            <v>0</v>
          </cell>
        </row>
        <row r="2728">
          <cell r="I2728">
            <v>0</v>
          </cell>
          <cell r="J2728">
            <v>0</v>
          </cell>
        </row>
        <row r="2729">
          <cell r="I2729">
            <v>0</v>
          </cell>
          <cell r="J2729">
            <v>0</v>
          </cell>
        </row>
        <row r="2730">
          <cell r="I2730">
            <v>0</v>
          </cell>
          <cell r="J2730">
            <v>0</v>
          </cell>
        </row>
        <row r="2731">
          <cell r="I2731">
            <v>50.46</v>
          </cell>
          <cell r="J2731">
            <v>0</v>
          </cell>
        </row>
        <row r="2732">
          <cell r="I2732">
            <v>0</v>
          </cell>
          <cell r="J2732">
            <v>0</v>
          </cell>
        </row>
        <row r="2733">
          <cell r="I2733">
            <v>0</v>
          </cell>
          <cell r="J2733">
            <v>0</v>
          </cell>
        </row>
        <row r="2734">
          <cell r="I2734">
            <v>8</v>
          </cell>
          <cell r="J2734">
            <v>0</v>
          </cell>
        </row>
        <row r="2735">
          <cell r="I2735">
            <v>4702.6000000000004</v>
          </cell>
          <cell r="J2735">
            <v>0</v>
          </cell>
        </row>
        <row r="2736">
          <cell r="I2736">
            <v>0</v>
          </cell>
          <cell r="J2736">
            <v>0</v>
          </cell>
        </row>
        <row r="2737">
          <cell r="I2737">
            <v>222.9</v>
          </cell>
          <cell r="J2737">
            <v>0</v>
          </cell>
        </row>
        <row r="2738">
          <cell r="I2738">
            <v>71.7</v>
          </cell>
          <cell r="J2738">
            <v>0</v>
          </cell>
        </row>
        <row r="2739">
          <cell r="I2739">
            <v>31.5</v>
          </cell>
          <cell r="J2739">
            <v>0</v>
          </cell>
        </row>
        <row r="2740">
          <cell r="I2740">
            <v>0</v>
          </cell>
          <cell r="J2740">
            <v>0</v>
          </cell>
        </row>
        <row r="2741">
          <cell r="I2741">
            <v>0</v>
          </cell>
          <cell r="J2741">
            <v>0</v>
          </cell>
        </row>
        <row r="2742">
          <cell r="I2742">
            <v>178.8</v>
          </cell>
          <cell r="J2742">
            <v>0</v>
          </cell>
        </row>
        <row r="2743">
          <cell r="I2743">
            <v>0</v>
          </cell>
          <cell r="J2743">
            <v>0</v>
          </cell>
        </row>
        <row r="2744">
          <cell r="I2744">
            <v>108.7</v>
          </cell>
          <cell r="J2744">
            <v>0</v>
          </cell>
        </row>
        <row r="2745">
          <cell r="I2745">
            <v>0</v>
          </cell>
          <cell r="J2745">
            <v>0</v>
          </cell>
        </row>
        <row r="2746">
          <cell r="I2746">
            <v>78.900000000000006</v>
          </cell>
          <cell r="J2746">
            <v>0</v>
          </cell>
        </row>
        <row r="2747">
          <cell r="I2747">
            <v>0</v>
          </cell>
          <cell r="J2747">
            <v>0</v>
          </cell>
        </row>
        <row r="2748">
          <cell r="I2748">
            <v>57.3</v>
          </cell>
          <cell r="J2748">
            <v>0</v>
          </cell>
        </row>
        <row r="2749">
          <cell r="I2749">
            <v>0</v>
          </cell>
          <cell r="J2749">
            <v>0</v>
          </cell>
        </row>
        <row r="2750">
          <cell r="I2750">
            <v>1000</v>
          </cell>
          <cell r="J2750">
            <v>0</v>
          </cell>
        </row>
        <row r="2751">
          <cell r="I2751">
            <v>0</v>
          </cell>
          <cell r="J2751">
            <v>0</v>
          </cell>
        </row>
        <row r="2752">
          <cell r="I2752">
            <v>0</v>
          </cell>
          <cell r="J2752">
            <v>0</v>
          </cell>
        </row>
        <row r="2753">
          <cell r="I2753">
            <v>0</v>
          </cell>
          <cell r="J2753">
            <v>0</v>
          </cell>
        </row>
        <row r="2754">
          <cell r="I2754">
            <v>110.45</v>
          </cell>
          <cell r="J2754">
            <v>0</v>
          </cell>
        </row>
        <row r="2755">
          <cell r="I2755">
            <v>874.72</v>
          </cell>
          <cell r="J2755">
            <v>0</v>
          </cell>
        </row>
        <row r="2756">
          <cell r="I2756">
            <v>0</v>
          </cell>
          <cell r="J2756">
            <v>0</v>
          </cell>
        </row>
        <row r="2757">
          <cell r="I2757">
            <v>0</v>
          </cell>
          <cell r="J2757">
            <v>0</v>
          </cell>
        </row>
        <row r="2758">
          <cell r="I2758">
            <v>0</v>
          </cell>
          <cell r="J2758">
            <v>0</v>
          </cell>
        </row>
        <row r="2759">
          <cell r="I2759">
            <v>0</v>
          </cell>
          <cell r="J2759">
            <v>0</v>
          </cell>
        </row>
        <row r="2760">
          <cell r="I2760">
            <v>0</v>
          </cell>
          <cell r="J2760">
            <v>0</v>
          </cell>
        </row>
        <row r="2761">
          <cell r="I2761">
            <v>0</v>
          </cell>
          <cell r="J2761">
            <v>0</v>
          </cell>
        </row>
        <row r="2762">
          <cell r="I2762">
            <v>0</v>
          </cell>
          <cell r="J2762">
            <v>0</v>
          </cell>
        </row>
        <row r="2763">
          <cell r="I2763">
            <v>0</v>
          </cell>
          <cell r="J2763">
            <v>0</v>
          </cell>
        </row>
        <row r="2764">
          <cell r="I2764">
            <v>0</v>
          </cell>
          <cell r="J2764">
            <v>0</v>
          </cell>
        </row>
        <row r="2765">
          <cell r="I2765">
            <v>120.4</v>
          </cell>
          <cell r="J2765">
            <v>0</v>
          </cell>
        </row>
        <row r="2766">
          <cell r="I2766">
            <v>0</v>
          </cell>
          <cell r="J2766">
            <v>0</v>
          </cell>
        </row>
        <row r="2767">
          <cell r="I2767">
            <v>0</v>
          </cell>
          <cell r="J2767">
            <v>0</v>
          </cell>
        </row>
        <row r="2768">
          <cell r="I2768">
            <v>0</v>
          </cell>
          <cell r="J2768">
            <v>0</v>
          </cell>
        </row>
        <row r="2769">
          <cell r="I2769">
            <v>0</v>
          </cell>
          <cell r="J2769">
            <v>0</v>
          </cell>
        </row>
        <row r="2770">
          <cell r="I2770">
            <v>34.950000000000003</v>
          </cell>
          <cell r="J2770">
            <v>0</v>
          </cell>
        </row>
        <row r="2771">
          <cell r="I2771">
            <v>121</v>
          </cell>
          <cell r="J2771">
            <v>0</v>
          </cell>
        </row>
        <row r="2772">
          <cell r="I2772">
            <v>42.9</v>
          </cell>
          <cell r="J2772">
            <v>0</v>
          </cell>
        </row>
        <row r="2773">
          <cell r="I2773">
            <v>0</v>
          </cell>
          <cell r="J2773">
            <v>0</v>
          </cell>
        </row>
        <row r="2774">
          <cell r="I2774">
            <v>61.54</v>
          </cell>
          <cell r="J2774">
            <v>0</v>
          </cell>
        </row>
        <row r="2775">
          <cell r="I2775">
            <v>29.65</v>
          </cell>
          <cell r="J2775">
            <v>0</v>
          </cell>
        </row>
        <row r="2776">
          <cell r="I2776">
            <v>234.3</v>
          </cell>
          <cell r="J2776">
            <v>0</v>
          </cell>
        </row>
        <row r="2777">
          <cell r="I2777">
            <v>0</v>
          </cell>
          <cell r="J2777">
            <v>0</v>
          </cell>
        </row>
        <row r="2778">
          <cell r="I2778">
            <v>712.38</v>
          </cell>
          <cell r="J2778">
            <v>0</v>
          </cell>
        </row>
        <row r="2779">
          <cell r="I2779">
            <v>0</v>
          </cell>
          <cell r="J2779">
            <v>0</v>
          </cell>
        </row>
        <row r="2780">
          <cell r="I2780">
            <v>0</v>
          </cell>
          <cell r="J2780">
            <v>0</v>
          </cell>
        </row>
        <row r="2781">
          <cell r="I2781">
            <v>105.22</v>
          </cell>
          <cell r="J2781">
            <v>0</v>
          </cell>
        </row>
        <row r="2782">
          <cell r="I2782">
            <v>81</v>
          </cell>
          <cell r="J2782">
            <v>0</v>
          </cell>
        </row>
        <row r="2783">
          <cell r="I2783">
            <v>254.67</v>
          </cell>
          <cell r="J2783">
            <v>0</v>
          </cell>
        </row>
        <row r="2784">
          <cell r="I2784">
            <v>0</v>
          </cell>
          <cell r="J2784">
            <v>0</v>
          </cell>
        </row>
        <row r="2785">
          <cell r="I2785">
            <v>1105.01</v>
          </cell>
          <cell r="J2785">
            <v>0</v>
          </cell>
        </row>
        <row r="2786">
          <cell r="I2786">
            <v>25</v>
          </cell>
          <cell r="J2786">
            <v>175</v>
          </cell>
        </row>
        <row r="2787">
          <cell r="I2787">
            <v>123.92</v>
          </cell>
          <cell r="J2787">
            <v>0</v>
          </cell>
        </row>
        <row r="2788">
          <cell r="I2788">
            <v>258.88</v>
          </cell>
          <cell r="J2788">
            <v>0</v>
          </cell>
        </row>
        <row r="2789">
          <cell r="I2789">
            <v>0</v>
          </cell>
          <cell r="J2789">
            <v>0</v>
          </cell>
        </row>
        <row r="2790">
          <cell r="I2790">
            <v>0</v>
          </cell>
          <cell r="J2790">
            <v>0</v>
          </cell>
        </row>
        <row r="2791">
          <cell r="I2791">
            <v>0</v>
          </cell>
          <cell r="J2791">
            <v>0</v>
          </cell>
        </row>
        <row r="2792">
          <cell r="I2792">
            <v>1409.69</v>
          </cell>
          <cell r="J2792">
            <v>0</v>
          </cell>
        </row>
        <row r="2793">
          <cell r="I2793">
            <v>0</v>
          </cell>
          <cell r="J2793">
            <v>0</v>
          </cell>
        </row>
        <row r="2794">
          <cell r="I2794">
            <v>0</v>
          </cell>
          <cell r="J2794">
            <v>0</v>
          </cell>
        </row>
        <row r="2795">
          <cell r="I2795">
            <v>0</v>
          </cell>
          <cell r="J2795">
            <v>0</v>
          </cell>
        </row>
        <row r="2796">
          <cell r="I2796">
            <v>0</v>
          </cell>
          <cell r="J2796">
            <v>0</v>
          </cell>
        </row>
        <row r="2797">
          <cell r="I2797">
            <v>0</v>
          </cell>
          <cell r="J2797">
            <v>0</v>
          </cell>
        </row>
        <row r="2798">
          <cell r="I2798">
            <v>0</v>
          </cell>
          <cell r="J2798">
            <v>0</v>
          </cell>
        </row>
        <row r="2799">
          <cell r="I2799">
            <v>0</v>
          </cell>
          <cell r="J2799">
            <v>0</v>
          </cell>
        </row>
        <row r="2800">
          <cell r="I2800">
            <v>0</v>
          </cell>
          <cell r="J2800">
            <v>0</v>
          </cell>
        </row>
        <row r="2801">
          <cell r="I2801">
            <v>0</v>
          </cell>
          <cell r="J2801">
            <v>0</v>
          </cell>
        </row>
        <row r="2802">
          <cell r="I2802">
            <v>0</v>
          </cell>
          <cell r="J2802">
            <v>0</v>
          </cell>
        </row>
        <row r="2803">
          <cell r="I2803">
            <v>0</v>
          </cell>
          <cell r="J2803">
            <v>0</v>
          </cell>
        </row>
        <row r="2804">
          <cell r="I2804">
            <v>0</v>
          </cell>
          <cell r="J2804">
            <v>0</v>
          </cell>
        </row>
        <row r="2805">
          <cell r="I2805">
            <v>0</v>
          </cell>
          <cell r="J2805">
            <v>0</v>
          </cell>
        </row>
        <row r="2806">
          <cell r="I2806">
            <v>0</v>
          </cell>
          <cell r="J2806">
            <v>0</v>
          </cell>
        </row>
        <row r="2807">
          <cell r="I2807">
            <v>0</v>
          </cell>
          <cell r="J2807">
            <v>0</v>
          </cell>
        </row>
        <row r="2808">
          <cell r="I2808">
            <v>0</v>
          </cell>
          <cell r="J2808">
            <v>0</v>
          </cell>
        </row>
        <row r="2809">
          <cell r="I2809">
            <v>0</v>
          </cell>
          <cell r="J2809">
            <v>0</v>
          </cell>
        </row>
        <row r="2810">
          <cell r="I2810">
            <v>0</v>
          </cell>
          <cell r="J2810">
            <v>0</v>
          </cell>
        </row>
        <row r="2811">
          <cell r="I2811">
            <v>0</v>
          </cell>
          <cell r="J2811">
            <v>0</v>
          </cell>
        </row>
        <row r="2812">
          <cell r="I2812">
            <v>0</v>
          </cell>
          <cell r="J2812">
            <v>0</v>
          </cell>
        </row>
        <row r="2813">
          <cell r="I2813">
            <v>0</v>
          </cell>
          <cell r="J2813">
            <v>0</v>
          </cell>
        </row>
        <row r="2814">
          <cell r="I2814">
            <v>0</v>
          </cell>
          <cell r="J2814">
            <v>0</v>
          </cell>
        </row>
        <row r="2815">
          <cell r="I2815">
            <v>0</v>
          </cell>
          <cell r="J2815">
            <v>0</v>
          </cell>
        </row>
        <row r="2816">
          <cell r="I2816">
            <v>0</v>
          </cell>
          <cell r="J2816">
            <v>0</v>
          </cell>
        </row>
        <row r="2817">
          <cell r="I2817">
            <v>0</v>
          </cell>
          <cell r="J2817">
            <v>0</v>
          </cell>
        </row>
        <row r="2818">
          <cell r="I2818">
            <v>146.9</v>
          </cell>
          <cell r="J2818">
            <v>0</v>
          </cell>
        </row>
        <row r="2819">
          <cell r="I2819">
            <v>26.5</v>
          </cell>
          <cell r="J2819">
            <v>0</v>
          </cell>
        </row>
        <row r="2820">
          <cell r="I2820">
            <v>39.950000000000003</v>
          </cell>
          <cell r="J2820">
            <v>0</v>
          </cell>
        </row>
        <row r="2821">
          <cell r="I2821">
            <v>0</v>
          </cell>
          <cell r="J2821">
            <v>0</v>
          </cell>
        </row>
        <row r="2822">
          <cell r="I2822">
            <v>0</v>
          </cell>
          <cell r="J2822">
            <v>0</v>
          </cell>
        </row>
        <row r="2823">
          <cell r="I2823">
            <v>0</v>
          </cell>
          <cell r="J2823">
            <v>0</v>
          </cell>
        </row>
        <row r="2824">
          <cell r="I2824">
            <v>0</v>
          </cell>
          <cell r="J2824">
            <v>0</v>
          </cell>
        </row>
        <row r="2825">
          <cell r="I2825">
            <v>0</v>
          </cell>
          <cell r="J2825">
            <v>0</v>
          </cell>
        </row>
        <row r="2826">
          <cell r="I2826">
            <v>0</v>
          </cell>
          <cell r="J2826">
            <v>0</v>
          </cell>
        </row>
        <row r="2827">
          <cell r="I2827">
            <v>0</v>
          </cell>
          <cell r="J2827">
            <v>0</v>
          </cell>
        </row>
        <row r="2828">
          <cell r="I2828">
            <v>0</v>
          </cell>
          <cell r="J2828">
            <v>0</v>
          </cell>
        </row>
        <row r="2829">
          <cell r="I2829">
            <v>0</v>
          </cell>
          <cell r="J2829">
            <v>0</v>
          </cell>
        </row>
        <row r="2830">
          <cell r="I2830">
            <v>56.34</v>
          </cell>
          <cell r="J2830">
            <v>0</v>
          </cell>
        </row>
        <row r="2831">
          <cell r="I2831">
            <v>0</v>
          </cell>
          <cell r="J2831">
            <v>0</v>
          </cell>
        </row>
        <row r="2832">
          <cell r="I2832">
            <v>0</v>
          </cell>
          <cell r="J2832">
            <v>0</v>
          </cell>
        </row>
        <row r="2833">
          <cell r="I2833">
            <v>0</v>
          </cell>
          <cell r="J2833">
            <v>0</v>
          </cell>
        </row>
        <row r="2834">
          <cell r="I2834">
            <v>51.8</v>
          </cell>
          <cell r="J2834">
            <v>0</v>
          </cell>
        </row>
        <row r="2835">
          <cell r="I2835">
            <v>22</v>
          </cell>
          <cell r="J2835">
            <v>0</v>
          </cell>
        </row>
        <row r="2836">
          <cell r="I2836">
            <v>0</v>
          </cell>
          <cell r="J2836">
            <v>0</v>
          </cell>
        </row>
        <row r="2837">
          <cell r="I2837">
            <v>0</v>
          </cell>
          <cell r="J2837">
            <v>0</v>
          </cell>
        </row>
        <row r="2838">
          <cell r="I2838">
            <v>0</v>
          </cell>
          <cell r="J2838">
            <v>0</v>
          </cell>
        </row>
        <row r="2839">
          <cell r="I2839">
            <v>0</v>
          </cell>
          <cell r="J2839">
            <v>0</v>
          </cell>
        </row>
        <row r="2840">
          <cell r="I2840">
            <v>0</v>
          </cell>
          <cell r="J2840">
            <v>0</v>
          </cell>
        </row>
        <row r="2841">
          <cell r="I2841">
            <v>8.3000000000000007</v>
          </cell>
          <cell r="J2841">
            <v>0</v>
          </cell>
        </row>
        <row r="2842">
          <cell r="I2842">
            <v>0</v>
          </cell>
          <cell r="J2842">
            <v>0</v>
          </cell>
        </row>
        <row r="2843">
          <cell r="I2843">
            <v>32</v>
          </cell>
          <cell r="J2843">
            <v>0</v>
          </cell>
        </row>
        <row r="2844">
          <cell r="I2844">
            <v>59.8</v>
          </cell>
          <cell r="J2844">
            <v>0</v>
          </cell>
        </row>
        <row r="2845">
          <cell r="I2845">
            <v>0</v>
          </cell>
          <cell r="J2845">
            <v>0</v>
          </cell>
        </row>
        <row r="2846">
          <cell r="I2846">
            <v>24.6</v>
          </cell>
          <cell r="J2846">
            <v>0</v>
          </cell>
        </row>
        <row r="2847">
          <cell r="I2847">
            <v>23.6</v>
          </cell>
          <cell r="J2847">
            <v>0</v>
          </cell>
        </row>
        <row r="2848">
          <cell r="I2848">
            <v>388.45</v>
          </cell>
          <cell r="J2848">
            <v>0</v>
          </cell>
        </row>
        <row r="2849">
          <cell r="I2849">
            <v>0</v>
          </cell>
          <cell r="J2849">
            <v>0</v>
          </cell>
        </row>
        <row r="2850">
          <cell r="I2850">
            <v>34.799999999999997</v>
          </cell>
          <cell r="J2850">
            <v>0</v>
          </cell>
        </row>
        <row r="2851">
          <cell r="I2851">
            <v>160.94999999999999</v>
          </cell>
          <cell r="J2851">
            <v>0</v>
          </cell>
        </row>
        <row r="2852">
          <cell r="I2852">
            <v>8.8000000000000007</v>
          </cell>
          <cell r="J2852">
            <v>0</v>
          </cell>
        </row>
        <row r="2853">
          <cell r="I2853">
            <v>0</v>
          </cell>
          <cell r="J2853">
            <v>0</v>
          </cell>
        </row>
        <row r="2854">
          <cell r="I2854">
            <v>151</v>
          </cell>
          <cell r="J2854">
            <v>0</v>
          </cell>
        </row>
        <row r="2855">
          <cell r="I2855">
            <v>5.9</v>
          </cell>
          <cell r="J2855">
            <v>0</v>
          </cell>
        </row>
        <row r="2856">
          <cell r="I2856">
            <v>15.1</v>
          </cell>
          <cell r="J2856">
            <v>0</v>
          </cell>
        </row>
        <row r="2857">
          <cell r="I2857">
            <v>39.01</v>
          </cell>
          <cell r="J2857">
            <v>0</v>
          </cell>
        </row>
        <row r="2858">
          <cell r="I2858">
            <v>0</v>
          </cell>
          <cell r="J2858">
            <v>0</v>
          </cell>
        </row>
        <row r="2859">
          <cell r="I2859">
            <v>0</v>
          </cell>
          <cell r="J2859">
            <v>0</v>
          </cell>
        </row>
        <row r="2860">
          <cell r="I2860">
            <v>0</v>
          </cell>
          <cell r="J2860">
            <v>0</v>
          </cell>
        </row>
        <row r="2861">
          <cell r="I2861">
            <v>0</v>
          </cell>
          <cell r="J2861">
            <v>0</v>
          </cell>
        </row>
        <row r="2862">
          <cell r="I2862">
            <v>0</v>
          </cell>
          <cell r="J2862">
            <v>0</v>
          </cell>
        </row>
        <row r="2863">
          <cell r="I2863">
            <v>0</v>
          </cell>
          <cell r="J2863">
            <v>0</v>
          </cell>
        </row>
        <row r="2864">
          <cell r="I2864">
            <v>0</v>
          </cell>
          <cell r="J2864">
            <v>0</v>
          </cell>
        </row>
        <row r="2865">
          <cell r="I2865">
            <v>0</v>
          </cell>
          <cell r="J2865">
            <v>0</v>
          </cell>
        </row>
        <row r="2866">
          <cell r="I2866">
            <v>0</v>
          </cell>
          <cell r="J2866">
            <v>0</v>
          </cell>
        </row>
        <row r="2867">
          <cell r="I2867">
            <v>0</v>
          </cell>
          <cell r="J2867">
            <v>0</v>
          </cell>
        </row>
        <row r="2868">
          <cell r="I2868">
            <v>0</v>
          </cell>
          <cell r="J2868">
            <v>0</v>
          </cell>
        </row>
        <row r="2869">
          <cell r="I2869">
            <v>0</v>
          </cell>
          <cell r="J2869">
            <v>0</v>
          </cell>
        </row>
        <row r="2870">
          <cell r="I2870">
            <v>0</v>
          </cell>
          <cell r="J2870">
            <v>0</v>
          </cell>
        </row>
        <row r="2871">
          <cell r="I2871">
            <v>0</v>
          </cell>
          <cell r="J2871">
            <v>0</v>
          </cell>
        </row>
        <row r="2872">
          <cell r="I2872">
            <v>0</v>
          </cell>
          <cell r="J2872">
            <v>0</v>
          </cell>
        </row>
        <row r="2873">
          <cell r="I2873">
            <v>0</v>
          </cell>
          <cell r="J2873">
            <v>0</v>
          </cell>
        </row>
        <row r="2874">
          <cell r="I2874">
            <v>0</v>
          </cell>
          <cell r="J2874">
            <v>0</v>
          </cell>
        </row>
        <row r="2875">
          <cell r="I2875">
            <v>2053.13</v>
          </cell>
          <cell r="J2875">
            <v>0</v>
          </cell>
        </row>
        <row r="2876">
          <cell r="I2876">
            <v>0</v>
          </cell>
          <cell r="J2876">
            <v>0</v>
          </cell>
        </row>
        <row r="2877">
          <cell r="I2877">
            <v>0</v>
          </cell>
          <cell r="J2877">
            <v>0</v>
          </cell>
        </row>
        <row r="2878">
          <cell r="I2878">
            <v>0</v>
          </cell>
          <cell r="J2878">
            <v>0</v>
          </cell>
        </row>
        <row r="2879">
          <cell r="I2879">
            <v>3074.7</v>
          </cell>
          <cell r="J2879">
            <v>0</v>
          </cell>
        </row>
        <row r="2880">
          <cell r="I2880">
            <v>0</v>
          </cell>
          <cell r="J2880">
            <v>0</v>
          </cell>
        </row>
        <row r="2881">
          <cell r="I2881">
            <v>0</v>
          </cell>
          <cell r="J2881">
            <v>0</v>
          </cell>
        </row>
        <row r="2882">
          <cell r="I2882">
            <v>0</v>
          </cell>
          <cell r="J2882">
            <v>0</v>
          </cell>
        </row>
        <row r="2883">
          <cell r="I2883">
            <v>0</v>
          </cell>
          <cell r="J2883">
            <v>0</v>
          </cell>
        </row>
        <row r="2884">
          <cell r="I2884">
            <v>0</v>
          </cell>
          <cell r="J2884">
            <v>0</v>
          </cell>
        </row>
        <row r="2885">
          <cell r="I2885">
            <v>0</v>
          </cell>
          <cell r="J2885">
            <v>0</v>
          </cell>
        </row>
        <row r="2886">
          <cell r="I2886">
            <v>0</v>
          </cell>
          <cell r="J2886">
            <v>0</v>
          </cell>
        </row>
        <row r="2887">
          <cell r="I2887">
            <v>0</v>
          </cell>
          <cell r="J2887">
            <v>0</v>
          </cell>
        </row>
        <row r="2888">
          <cell r="I2888">
            <v>0</v>
          </cell>
          <cell r="J2888">
            <v>0</v>
          </cell>
        </row>
        <row r="2889">
          <cell r="I2889">
            <v>0</v>
          </cell>
          <cell r="J2889">
            <v>0</v>
          </cell>
        </row>
        <row r="2890">
          <cell r="I2890">
            <v>0</v>
          </cell>
          <cell r="J2890">
            <v>0</v>
          </cell>
        </row>
        <row r="2891">
          <cell r="I2891">
            <v>0</v>
          </cell>
          <cell r="J2891">
            <v>0</v>
          </cell>
        </row>
        <row r="2892">
          <cell r="I2892">
            <v>0</v>
          </cell>
          <cell r="J2892">
            <v>0</v>
          </cell>
        </row>
        <row r="2893">
          <cell r="I2893">
            <v>0</v>
          </cell>
          <cell r="J2893">
            <v>0</v>
          </cell>
        </row>
        <row r="2894">
          <cell r="I2894">
            <v>0</v>
          </cell>
          <cell r="J2894">
            <v>0</v>
          </cell>
        </row>
        <row r="2895">
          <cell r="I2895">
            <v>0</v>
          </cell>
          <cell r="J2895">
            <v>0</v>
          </cell>
        </row>
        <row r="2896">
          <cell r="I2896">
            <v>0</v>
          </cell>
          <cell r="J2896">
            <v>0</v>
          </cell>
        </row>
        <row r="2897">
          <cell r="I2897">
            <v>0</v>
          </cell>
          <cell r="J2897">
            <v>0</v>
          </cell>
        </row>
        <row r="2898">
          <cell r="I2898">
            <v>0</v>
          </cell>
          <cell r="J2898">
            <v>0</v>
          </cell>
        </row>
        <row r="2899">
          <cell r="I2899">
            <v>0</v>
          </cell>
          <cell r="J2899">
            <v>0</v>
          </cell>
        </row>
        <row r="2900">
          <cell r="I2900">
            <v>0</v>
          </cell>
          <cell r="J2900">
            <v>0</v>
          </cell>
        </row>
        <row r="2901">
          <cell r="I2901">
            <v>0</v>
          </cell>
          <cell r="J2901">
            <v>0</v>
          </cell>
        </row>
        <row r="2902">
          <cell r="I2902">
            <v>0</v>
          </cell>
          <cell r="J2902">
            <v>0</v>
          </cell>
        </row>
        <row r="2903">
          <cell r="I2903">
            <v>515</v>
          </cell>
          <cell r="J2903">
            <v>0</v>
          </cell>
        </row>
        <row r="2904">
          <cell r="I2904">
            <v>0</v>
          </cell>
          <cell r="J2904">
            <v>0</v>
          </cell>
        </row>
        <row r="2905">
          <cell r="I2905">
            <v>715</v>
          </cell>
          <cell r="J2905">
            <v>0</v>
          </cell>
        </row>
        <row r="2906">
          <cell r="I2906">
            <v>515</v>
          </cell>
          <cell r="J2906">
            <v>0</v>
          </cell>
        </row>
        <row r="2907">
          <cell r="I2907">
            <v>0</v>
          </cell>
          <cell r="J2907">
            <v>0</v>
          </cell>
        </row>
        <row r="2908">
          <cell r="I2908">
            <v>0</v>
          </cell>
          <cell r="J2908">
            <v>0</v>
          </cell>
        </row>
        <row r="2909">
          <cell r="I2909">
            <v>0</v>
          </cell>
          <cell r="J2909">
            <v>0</v>
          </cell>
        </row>
        <row r="2910">
          <cell r="I2910">
            <v>0</v>
          </cell>
          <cell r="J2910">
            <v>0</v>
          </cell>
        </row>
        <row r="2911">
          <cell r="I2911">
            <v>0</v>
          </cell>
          <cell r="J2911">
            <v>0</v>
          </cell>
        </row>
        <row r="2912">
          <cell r="I2912">
            <v>515</v>
          </cell>
          <cell r="J2912">
            <v>0</v>
          </cell>
        </row>
        <row r="2913">
          <cell r="I2913">
            <v>280</v>
          </cell>
          <cell r="J2913">
            <v>0</v>
          </cell>
        </row>
        <row r="2914">
          <cell r="I2914">
            <v>0</v>
          </cell>
          <cell r="J2914">
            <v>0</v>
          </cell>
        </row>
        <row r="2915">
          <cell r="I2915">
            <v>2143.87</v>
          </cell>
          <cell r="J2915">
            <v>0</v>
          </cell>
        </row>
        <row r="2916">
          <cell r="I2916">
            <v>0</v>
          </cell>
          <cell r="J2916">
            <v>0</v>
          </cell>
        </row>
        <row r="2917">
          <cell r="I2917">
            <v>0</v>
          </cell>
          <cell r="J2917">
            <v>0</v>
          </cell>
        </row>
        <row r="2918">
          <cell r="I2918">
            <v>0</v>
          </cell>
          <cell r="J2918">
            <v>0</v>
          </cell>
        </row>
        <row r="2919">
          <cell r="I2919">
            <v>0</v>
          </cell>
          <cell r="J2919">
            <v>0</v>
          </cell>
        </row>
        <row r="2920">
          <cell r="I2920">
            <v>0</v>
          </cell>
          <cell r="J2920">
            <v>0</v>
          </cell>
        </row>
        <row r="2921">
          <cell r="I2921">
            <v>60</v>
          </cell>
          <cell r="J2921">
            <v>0</v>
          </cell>
        </row>
        <row r="2922">
          <cell r="I2922">
            <v>714.62</v>
          </cell>
          <cell r="J2922">
            <v>0</v>
          </cell>
        </row>
        <row r="2923">
          <cell r="I2923">
            <v>0</v>
          </cell>
          <cell r="J2923">
            <v>0</v>
          </cell>
        </row>
        <row r="2924">
          <cell r="I2924">
            <v>0</v>
          </cell>
          <cell r="J2924">
            <v>0</v>
          </cell>
        </row>
        <row r="2925">
          <cell r="I2925">
            <v>0</v>
          </cell>
          <cell r="J2925">
            <v>0</v>
          </cell>
        </row>
        <row r="2926">
          <cell r="I2926">
            <v>0</v>
          </cell>
          <cell r="J2926">
            <v>0</v>
          </cell>
        </row>
        <row r="2927">
          <cell r="I2927">
            <v>0</v>
          </cell>
          <cell r="J2927">
            <v>0</v>
          </cell>
        </row>
        <row r="2928">
          <cell r="I2928">
            <v>0</v>
          </cell>
          <cell r="J2928">
            <v>0</v>
          </cell>
        </row>
        <row r="2929">
          <cell r="I2929">
            <v>0</v>
          </cell>
          <cell r="J2929">
            <v>0</v>
          </cell>
        </row>
        <row r="2930">
          <cell r="I2930">
            <v>39488.33</v>
          </cell>
          <cell r="J2930">
            <v>0</v>
          </cell>
        </row>
        <row r="2931">
          <cell r="I2931">
            <v>0</v>
          </cell>
          <cell r="J2931">
            <v>0</v>
          </cell>
        </row>
        <row r="2932">
          <cell r="I2932">
            <v>0</v>
          </cell>
          <cell r="J2932">
            <v>0</v>
          </cell>
        </row>
        <row r="2933">
          <cell r="I2933">
            <v>0</v>
          </cell>
          <cell r="J2933">
            <v>0</v>
          </cell>
        </row>
        <row r="2934">
          <cell r="I2934">
            <v>0</v>
          </cell>
          <cell r="J2934">
            <v>0</v>
          </cell>
        </row>
        <row r="2935">
          <cell r="I2935">
            <v>0</v>
          </cell>
          <cell r="J2935">
            <v>0</v>
          </cell>
        </row>
        <row r="2936">
          <cell r="I2936">
            <v>0</v>
          </cell>
          <cell r="J2936">
            <v>0</v>
          </cell>
        </row>
        <row r="2937">
          <cell r="I2937">
            <v>0</v>
          </cell>
          <cell r="J2937">
            <v>0</v>
          </cell>
        </row>
        <row r="2938">
          <cell r="I2938">
            <v>0</v>
          </cell>
          <cell r="J2938">
            <v>0</v>
          </cell>
        </row>
        <row r="2939">
          <cell r="I2939">
            <v>0</v>
          </cell>
          <cell r="J2939">
            <v>0</v>
          </cell>
        </row>
        <row r="2940">
          <cell r="I2940">
            <v>0</v>
          </cell>
          <cell r="J2940">
            <v>0</v>
          </cell>
        </row>
        <row r="2941">
          <cell r="I2941">
            <v>0</v>
          </cell>
          <cell r="J2941">
            <v>0</v>
          </cell>
        </row>
        <row r="2942">
          <cell r="I2942">
            <v>0</v>
          </cell>
          <cell r="J2942">
            <v>0</v>
          </cell>
        </row>
        <row r="2943">
          <cell r="I2943">
            <v>0</v>
          </cell>
          <cell r="J2943">
            <v>0</v>
          </cell>
        </row>
        <row r="2944">
          <cell r="I2944">
            <v>0</v>
          </cell>
          <cell r="J2944">
            <v>0</v>
          </cell>
        </row>
        <row r="2945">
          <cell r="I2945">
            <v>0</v>
          </cell>
          <cell r="J2945">
            <v>0</v>
          </cell>
        </row>
        <row r="2946">
          <cell r="I2946">
            <v>0</v>
          </cell>
          <cell r="J2946">
            <v>0</v>
          </cell>
        </row>
        <row r="2947">
          <cell r="I2947">
            <v>0</v>
          </cell>
          <cell r="J2947">
            <v>0</v>
          </cell>
        </row>
        <row r="2948">
          <cell r="I2948">
            <v>0</v>
          </cell>
          <cell r="J2948">
            <v>0</v>
          </cell>
        </row>
        <row r="2949">
          <cell r="I2949">
            <v>0</v>
          </cell>
          <cell r="J2949">
            <v>0</v>
          </cell>
        </row>
        <row r="2950">
          <cell r="I2950">
            <v>0</v>
          </cell>
          <cell r="J2950">
            <v>0</v>
          </cell>
        </row>
        <row r="2951">
          <cell r="I2951">
            <v>1962.5</v>
          </cell>
          <cell r="J2951">
            <v>0</v>
          </cell>
        </row>
        <row r="2952">
          <cell r="I2952">
            <v>0</v>
          </cell>
          <cell r="J2952">
            <v>0</v>
          </cell>
        </row>
        <row r="2953">
          <cell r="I2953">
            <v>0</v>
          </cell>
          <cell r="J2953">
            <v>0</v>
          </cell>
        </row>
        <row r="2954">
          <cell r="I2954">
            <v>0</v>
          </cell>
          <cell r="J2954">
            <v>0</v>
          </cell>
        </row>
        <row r="2955">
          <cell r="I2955">
            <v>0</v>
          </cell>
          <cell r="J2955">
            <v>0</v>
          </cell>
        </row>
        <row r="2956">
          <cell r="I2956">
            <v>0</v>
          </cell>
          <cell r="J2956">
            <v>0</v>
          </cell>
        </row>
        <row r="2957">
          <cell r="I2957">
            <v>0</v>
          </cell>
          <cell r="J2957">
            <v>0</v>
          </cell>
        </row>
        <row r="2958">
          <cell r="I2958">
            <v>0</v>
          </cell>
          <cell r="J2958">
            <v>0</v>
          </cell>
        </row>
        <row r="2959">
          <cell r="I2959">
            <v>0</v>
          </cell>
          <cell r="J2959">
            <v>0</v>
          </cell>
        </row>
        <row r="2960">
          <cell r="I2960">
            <v>0</v>
          </cell>
          <cell r="J2960">
            <v>0</v>
          </cell>
        </row>
        <row r="2961">
          <cell r="I2961">
            <v>0</v>
          </cell>
          <cell r="J2961">
            <v>0</v>
          </cell>
        </row>
        <row r="2962">
          <cell r="I2962">
            <v>0</v>
          </cell>
          <cell r="J2962">
            <v>0</v>
          </cell>
        </row>
        <row r="2963">
          <cell r="I2963">
            <v>0</v>
          </cell>
          <cell r="J2963">
            <v>0</v>
          </cell>
        </row>
        <row r="2964">
          <cell r="I2964">
            <v>0</v>
          </cell>
          <cell r="J2964">
            <v>0</v>
          </cell>
        </row>
        <row r="2965">
          <cell r="I2965">
            <v>0</v>
          </cell>
          <cell r="J2965">
            <v>0</v>
          </cell>
        </row>
        <row r="2966">
          <cell r="I2966">
            <v>0</v>
          </cell>
          <cell r="J2966">
            <v>0</v>
          </cell>
        </row>
        <row r="2967">
          <cell r="I2967">
            <v>0</v>
          </cell>
          <cell r="J2967">
            <v>0</v>
          </cell>
        </row>
        <row r="2968">
          <cell r="I2968">
            <v>0</v>
          </cell>
          <cell r="J2968">
            <v>0</v>
          </cell>
        </row>
        <row r="2969">
          <cell r="I2969">
            <v>98490.240000000005</v>
          </cell>
          <cell r="J2969">
            <v>0</v>
          </cell>
        </row>
        <row r="2970">
          <cell r="I2970">
            <v>0</v>
          </cell>
          <cell r="J2970">
            <v>0</v>
          </cell>
        </row>
        <row r="2971">
          <cell r="I2971">
            <v>0</v>
          </cell>
          <cell r="J2971">
            <v>0</v>
          </cell>
        </row>
        <row r="2972">
          <cell r="I2972">
            <v>0</v>
          </cell>
          <cell r="J2972">
            <v>0</v>
          </cell>
        </row>
        <row r="2973">
          <cell r="I2973">
            <v>10419.629999999999</v>
          </cell>
          <cell r="J2973">
            <v>0</v>
          </cell>
        </row>
        <row r="2974">
          <cell r="I2974">
            <v>0</v>
          </cell>
          <cell r="J2974">
            <v>0</v>
          </cell>
        </row>
        <row r="2975">
          <cell r="I2975">
            <v>0</v>
          </cell>
          <cell r="J2975">
            <v>0</v>
          </cell>
        </row>
        <row r="2976">
          <cell r="I2976">
            <v>8046.77</v>
          </cell>
          <cell r="J2976">
            <v>0</v>
          </cell>
        </row>
        <row r="2977">
          <cell r="I2977">
            <v>0</v>
          </cell>
          <cell r="J2977">
            <v>0</v>
          </cell>
        </row>
        <row r="2978">
          <cell r="I2978">
            <v>4553.2</v>
          </cell>
          <cell r="J2978">
            <v>0</v>
          </cell>
        </row>
        <row r="2979">
          <cell r="I2979">
            <v>0</v>
          </cell>
          <cell r="J2979">
            <v>0</v>
          </cell>
        </row>
        <row r="2980">
          <cell r="I2980">
            <v>0</v>
          </cell>
          <cell r="J2980">
            <v>0</v>
          </cell>
        </row>
        <row r="2981">
          <cell r="I2981">
            <v>0</v>
          </cell>
          <cell r="J2981">
            <v>0</v>
          </cell>
        </row>
        <row r="2982">
          <cell r="I2982">
            <v>0</v>
          </cell>
          <cell r="J2982">
            <v>0</v>
          </cell>
        </row>
        <row r="2983">
          <cell r="I2983">
            <v>0</v>
          </cell>
          <cell r="J2983">
            <v>0</v>
          </cell>
        </row>
        <row r="2984">
          <cell r="I2984">
            <v>0</v>
          </cell>
          <cell r="J2984">
            <v>0</v>
          </cell>
        </row>
        <row r="2985">
          <cell r="I2985">
            <v>0</v>
          </cell>
          <cell r="J2985">
            <v>0</v>
          </cell>
        </row>
        <row r="2986">
          <cell r="I2986">
            <v>14350</v>
          </cell>
          <cell r="J2986">
            <v>0</v>
          </cell>
        </row>
        <row r="2987">
          <cell r="I2987">
            <v>0</v>
          </cell>
          <cell r="J2987">
            <v>0</v>
          </cell>
        </row>
        <row r="2988">
          <cell r="I2988">
            <v>0</v>
          </cell>
          <cell r="J2988">
            <v>0</v>
          </cell>
        </row>
        <row r="2989">
          <cell r="I2989">
            <v>1736351.91</v>
          </cell>
          <cell r="J2989">
            <v>878596.56</v>
          </cell>
        </row>
        <row r="2990">
          <cell r="I2990">
            <v>0</v>
          </cell>
          <cell r="J2990">
            <v>0</v>
          </cell>
        </row>
        <row r="2991">
          <cell r="I2991">
            <v>3000</v>
          </cell>
          <cell r="J2991">
            <v>0</v>
          </cell>
        </row>
        <row r="2992">
          <cell r="I2992">
            <v>0</v>
          </cell>
          <cell r="J2992">
            <v>0</v>
          </cell>
        </row>
        <row r="2993">
          <cell r="I2993">
            <v>0</v>
          </cell>
          <cell r="J2993">
            <v>0</v>
          </cell>
        </row>
        <row r="2994">
          <cell r="I2994">
            <v>0</v>
          </cell>
          <cell r="J2994">
            <v>0</v>
          </cell>
        </row>
        <row r="2995">
          <cell r="I2995">
            <v>20400</v>
          </cell>
          <cell r="J2995">
            <v>0</v>
          </cell>
        </row>
        <row r="2996">
          <cell r="I2996">
            <v>1760</v>
          </cell>
          <cell r="J2996">
            <v>0</v>
          </cell>
        </row>
        <row r="2997">
          <cell r="I2997">
            <v>18000</v>
          </cell>
          <cell r="J2997">
            <v>0</v>
          </cell>
        </row>
        <row r="2998">
          <cell r="I2998">
            <v>0</v>
          </cell>
          <cell r="J2998">
            <v>0</v>
          </cell>
        </row>
        <row r="2999">
          <cell r="I2999">
            <v>0</v>
          </cell>
          <cell r="J2999">
            <v>0</v>
          </cell>
        </row>
        <row r="3000">
          <cell r="I3000">
            <v>0</v>
          </cell>
          <cell r="J3000">
            <v>0</v>
          </cell>
        </row>
        <row r="3001">
          <cell r="I3001">
            <v>0</v>
          </cell>
          <cell r="J3001">
            <v>0</v>
          </cell>
        </row>
        <row r="3002">
          <cell r="I3002">
            <v>0</v>
          </cell>
          <cell r="J3002">
            <v>0</v>
          </cell>
        </row>
        <row r="3003">
          <cell r="I3003">
            <v>0</v>
          </cell>
          <cell r="J3003">
            <v>0</v>
          </cell>
        </row>
        <row r="3004">
          <cell r="I3004">
            <v>0</v>
          </cell>
          <cell r="J3004">
            <v>0</v>
          </cell>
        </row>
        <row r="3005">
          <cell r="I3005">
            <v>0</v>
          </cell>
          <cell r="J3005">
            <v>0</v>
          </cell>
        </row>
        <row r="3006">
          <cell r="I3006">
            <v>0</v>
          </cell>
          <cell r="J3006">
            <v>0</v>
          </cell>
        </row>
        <row r="3007">
          <cell r="I3007">
            <v>0</v>
          </cell>
          <cell r="J3007">
            <v>0</v>
          </cell>
        </row>
        <row r="3008">
          <cell r="I3008">
            <v>0</v>
          </cell>
          <cell r="J3008">
            <v>0</v>
          </cell>
        </row>
        <row r="3009">
          <cell r="I3009">
            <v>0</v>
          </cell>
          <cell r="J3009">
            <v>0</v>
          </cell>
        </row>
        <row r="3010">
          <cell r="I3010">
            <v>0</v>
          </cell>
          <cell r="J3010">
            <v>0</v>
          </cell>
        </row>
        <row r="3011">
          <cell r="I3011">
            <v>0</v>
          </cell>
          <cell r="J3011">
            <v>0</v>
          </cell>
        </row>
        <row r="3012">
          <cell r="I3012">
            <v>0</v>
          </cell>
          <cell r="J3012">
            <v>0</v>
          </cell>
        </row>
        <row r="3013">
          <cell r="I3013">
            <v>0</v>
          </cell>
          <cell r="J3013">
            <v>0</v>
          </cell>
        </row>
        <row r="3014">
          <cell r="I3014">
            <v>0</v>
          </cell>
          <cell r="J3014">
            <v>0</v>
          </cell>
        </row>
        <row r="3015">
          <cell r="I3015">
            <v>0</v>
          </cell>
          <cell r="J3015">
            <v>0</v>
          </cell>
        </row>
        <row r="3016">
          <cell r="I3016">
            <v>0</v>
          </cell>
          <cell r="J3016">
            <v>0</v>
          </cell>
        </row>
        <row r="3017">
          <cell r="I3017">
            <v>0</v>
          </cell>
          <cell r="J3017">
            <v>0</v>
          </cell>
        </row>
        <row r="3018">
          <cell r="I3018">
            <v>0</v>
          </cell>
          <cell r="J3018">
            <v>0</v>
          </cell>
        </row>
        <row r="3019">
          <cell r="I3019">
            <v>0</v>
          </cell>
          <cell r="J3019">
            <v>0</v>
          </cell>
        </row>
        <row r="3020">
          <cell r="I3020">
            <v>0</v>
          </cell>
          <cell r="J3020">
            <v>0</v>
          </cell>
        </row>
        <row r="3021">
          <cell r="I3021">
            <v>0</v>
          </cell>
          <cell r="J3021">
            <v>0</v>
          </cell>
        </row>
        <row r="3022">
          <cell r="I3022">
            <v>0</v>
          </cell>
          <cell r="J3022">
            <v>0</v>
          </cell>
        </row>
        <row r="3023">
          <cell r="I3023">
            <v>0</v>
          </cell>
          <cell r="J3023">
            <v>0</v>
          </cell>
        </row>
        <row r="3024">
          <cell r="I3024">
            <v>0</v>
          </cell>
          <cell r="J3024">
            <v>0</v>
          </cell>
        </row>
        <row r="3025">
          <cell r="I3025">
            <v>0</v>
          </cell>
          <cell r="J3025">
            <v>0</v>
          </cell>
        </row>
        <row r="3026">
          <cell r="I3026">
            <v>0</v>
          </cell>
          <cell r="J3026">
            <v>0</v>
          </cell>
        </row>
        <row r="3027">
          <cell r="I3027">
            <v>0</v>
          </cell>
          <cell r="J3027">
            <v>0</v>
          </cell>
        </row>
        <row r="3028">
          <cell r="I3028">
            <v>0</v>
          </cell>
          <cell r="J3028">
            <v>0</v>
          </cell>
        </row>
        <row r="3029">
          <cell r="I3029">
            <v>0</v>
          </cell>
          <cell r="J3029">
            <v>0</v>
          </cell>
        </row>
        <row r="3030">
          <cell r="I3030">
            <v>0</v>
          </cell>
          <cell r="J3030">
            <v>0</v>
          </cell>
        </row>
        <row r="3031">
          <cell r="I3031">
            <v>0</v>
          </cell>
          <cell r="J3031">
            <v>0</v>
          </cell>
        </row>
        <row r="3032">
          <cell r="I3032">
            <v>0</v>
          </cell>
          <cell r="J3032">
            <v>0</v>
          </cell>
        </row>
        <row r="3033">
          <cell r="I3033">
            <v>0</v>
          </cell>
          <cell r="J3033">
            <v>0</v>
          </cell>
        </row>
        <row r="3034">
          <cell r="I3034">
            <v>0</v>
          </cell>
          <cell r="J3034">
            <v>0</v>
          </cell>
        </row>
        <row r="3035">
          <cell r="I3035">
            <v>0</v>
          </cell>
          <cell r="J3035">
            <v>0</v>
          </cell>
        </row>
        <row r="3036">
          <cell r="I3036">
            <v>0</v>
          </cell>
          <cell r="J3036">
            <v>0</v>
          </cell>
        </row>
        <row r="3037">
          <cell r="I3037">
            <v>0</v>
          </cell>
          <cell r="J3037">
            <v>0</v>
          </cell>
        </row>
        <row r="3038">
          <cell r="I3038">
            <v>0</v>
          </cell>
          <cell r="J3038">
            <v>0</v>
          </cell>
        </row>
        <row r="3039">
          <cell r="I3039">
            <v>0</v>
          </cell>
          <cell r="J3039">
            <v>0</v>
          </cell>
        </row>
        <row r="3040">
          <cell r="I3040">
            <v>0</v>
          </cell>
          <cell r="J3040">
            <v>0</v>
          </cell>
        </row>
        <row r="3041">
          <cell r="I3041">
            <v>0</v>
          </cell>
          <cell r="J3041">
            <v>0</v>
          </cell>
        </row>
        <row r="3042">
          <cell r="I3042">
            <v>0</v>
          </cell>
          <cell r="J3042">
            <v>0</v>
          </cell>
        </row>
        <row r="3043">
          <cell r="I3043">
            <v>0</v>
          </cell>
          <cell r="J3043">
            <v>0</v>
          </cell>
        </row>
        <row r="3044">
          <cell r="I3044">
            <v>0</v>
          </cell>
          <cell r="J3044">
            <v>0</v>
          </cell>
        </row>
        <row r="3045">
          <cell r="I3045">
            <v>0</v>
          </cell>
          <cell r="J3045">
            <v>0</v>
          </cell>
        </row>
        <row r="3046">
          <cell r="I3046">
            <v>0</v>
          </cell>
          <cell r="J3046">
            <v>0</v>
          </cell>
        </row>
        <row r="3047">
          <cell r="I3047">
            <v>0</v>
          </cell>
          <cell r="J3047">
            <v>0</v>
          </cell>
        </row>
        <row r="3048">
          <cell r="I3048">
            <v>0</v>
          </cell>
          <cell r="J3048">
            <v>0</v>
          </cell>
        </row>
        <row r="3049">
          <cell r="I3049">
            <v>0</v>
          </cell>
          <cell r="J3049">
            <v>0</v>
          </cell>
        </row>
        <row r="3050">
          <cell r="I3050">
            <v>0</v>
          </cell>
          <cell r="J3050">
            <v>0</v>
          </cell>
        </row>
        <row r="3051">
          <cell r="I3051">
            <v>0</v>
          </cell>
          <cell r="J3051">
            <v>0</v>
          </cell>
        </row>
        <row r="3052">
          <cell r="I3052">
            <v>0</v>
          </cell>
          <cell r="J3052">
            <v>0</v>
          </cell>
        </row>
        <row r="3053">
          <cell r="I3053">
            <v>0</v>
          </cell>
          <cell r="J3053">
            <v>0</v>
          </cell>
        </row>
        <row r="3054">
          <cell r="I3054">
            <v>0</v>
          </cell>
          <cell r="J3054">
            <v>0</v>
          </cell>
        </row>
        <row r="3055">
          <cell r="I3055">
            <v>0</v>
          </cell>
          <cell r="J3055">
            <v>0</v>
          </cell>
        </row>
        <row r="3056">
          <cell r="I3056">
            <v>0</v>
          </cell>
          <cell r="J3056">
            <v>0</v>
          </cell>
        </row>
        <row r="3057">
          <cell r="I3057">
            <v>0</v>
          </cell>
          <cell r="J3057">
            <v>0</v>
          </cell>
        </row>
        <row r="3058">
          <cell r="I3058">
            <v>0</v>
          </cell>
          <cell r="J3058">
            <v>0</v>
          </cell>
        </row>
        <row r="3059">
          <cell r="I3059">
            <v>0</v>
          </cell>
          <cell r="J3059">
            <v>0</v>
          </cell>
        </row>
        <row r="3060">
          <cell r="I3060">
            <v>0</v>
          </cell>
          <cell r="J3060">
            <v>0</v>
          </cell>
        </row>
        <row r="3061">
          <cell r="I3061">
            <v>0</v>
          </cell>
          <cell r="J3061">
            <v>0</v>
          </cell>
        </row>
        <row r="3062">
          <cell r="I3062">
            <v>0</v>
          </cell>
          <cell r="J3062">
            <v>0</v>
          </cell>
        </row>
        <row r="3063">
          <cell r="I3063">
            <v>151927.09</v>
          </cell>
          <cell r="J3063">
            <v>0</v>
          </cell>
        </row>
        <row r="3064">
          <cell r="I3064">
            <v>0</v>
          </cell>
          <cell r="J3064">
            <v>0</v>
          </cell>
        </row>
        <row r="3065">
          <cell r="I3065">
            <v>0</v>
          </cell>
          <cell r="J3065">
            <v>0</v>
          </cell>
        </row>
        <row r="3066">
          <cell r="I3066">
            <v>0</v>
          </cell>
          <cell r="J3066">
            <v>0</v>
          </cell>
        </row>
        <row r="3067">
          <cell r="I3067">
            <v>0</v>
          </cell>
          <cell r="J3067">
            <v>0</v>
          </cell>
        </row>
        <row r="3068">
          <cell r="I3068">
            <v>0</v>
          </cell>
          <cell r="J3068">
            <v>0</v>
          </cell>
        </row>
        <row r="3069">
          <cell r="I3069">
            <v>0</v>
          </cell>
          <cell r="J3069">
            <v>0</v>
          </cell>
        </row>
        <row r="3070">
          <cell r="I3070">
            <v>0</v>
          </cell>
          <cell r="J3070">
            <v>0</v>
          </cell>
        </row>
        <row r="3071">
          <cell r="I3071">
            <v>0</v>
          </cell>
          <cell r="J3071">
            <v>0</v>
          </cell>
        </row>
        <row r="3072">
          <cell r="I3072">
            <v>0</v>
          </cell>
          <cell r="J3072">
            <v>0</v>
          </cell>
        </row>
        <row r="3073">
          <cell r="I3073">
            <v>0</v>
          </cell>
          <cell r="J3073">
            <v>0</v>
          </cell>
        </row>
        <row r="3074">
          <cell r="I3074">
            <v>0</v>
          </cell>
          <cell r="J3074">
            <v>0</v>
          </cell>
        </row>
        <row r="3075">
          <cell r="I3075">
            <v>0</v>
          </cell>
          <cell r="J3075">
            <v>0</v>
          </cell>
        </row>
        <row r="3076">
          <cell r="I3076">
            <v>0</v>
          </cell>
          <cell r="J3076">
            <v>0</v>
          </cell>
        </row>
        <row r="3077">
          <cell r="I3077">
            <v>0</v>
          </cell>
          <cell r="J3077">
            <v>0</v>
          </cell>
        </row>
        <row r="3078">
          <cell r="I3078">
            <v>0</v>
          </cell>
          <cell r="J3078">
            <v>0</v>
          </cell>
        </row>
        <row r="3079">
          <cell r="I3079">
            <v>0</v>
          </cell>
          <cell r="J3079">
            <v>0</v>
          </cell>
        </row>
        <row r="3080">
          <cell r="I3080">
            <v>0</v>
          </cell>
          <cell r="J3080">
            <v>0</v>
          </cell>
        </row>
        <row r="3081">
          <cell r="I3081">
            <v>0</v>
          </cell>
          <cell r="J3081">
            <v>0</v>
          </cell>
        </row>
        <row r="3082">
          <cell r="I3082">
            <v>0</v>
          </cell>
          <cell r="J3082">
            <v>0</v>
          </cell>
        </row>
        <row r="3083">
          <cell r="I3083">
            <v>0</v>
          </cell>
          <cell r="J3083">
            <v>0</v>
          </cell>
        </row>
        <row r="3084">
          <cell r="I3084">
            <v>0</v>
          </cell>
          <cell r="J3084">
            <v>0</v>
          </cell>
        </row>
        <row r="3085">
          <cell r="I3085">
            <v>101896.11</v>
          </cell>
          <cell r="J3085">
            <v>0</v>
          </cell>
        </row>
        <row r="3086">
          <cell r="I3086">
            <v>0</v>
          </cell>
          <cell r="J3086">
            <v>0</v>
          </cell>
        </row>
        <row r="3087">
          <cell r="I3087">
            <v>0</v>
          </cell>
          <cell r="J3087">
            <v>0</v>
          </cell>
        </row>
        <row r="3088">
          <cell r="I3088">
            <v>0</v>
          </cell>
          <cell r="J3088">
            <v>0</v>
          </cell>
        </row>
        <row r="3089">
          <cell r="I3089">
            <v>8417.23</v>
          </cell>
          <cell r="J3089">
            <v>0</v>
          </cell>
        </row>
        <row r="3090">
          <cell r="I3090">
            <v>5517.66</v>
          </cell>
          <cell r="J3090">
            <v>0</v>
          </cell>
        </row>
        <row r="3091">
          <cell r="I3091">
            <v>5216.8</v>
          </cell>
          <cell r="J3091">
            <v>0</v>
          </cell>
        </row>
        <row r="3092">
          <cell r="I3092">
            <v>4621.3500000000004</v>
          </cell>
          <cell r="J3092">
            <v>0</v>
          </cell>
        </row>
        <row r="3093">
          <cell r="I3093">
            <v>7838.7</v>
          </cell>
          <cell r="J3093">
            <v>0</v>
          </cell>
        </row>
        <row r="3094">
          <cell r="I3094">
            <v>4791.0600000000004</v>
          </cell>
          <cell r="J3094">
            <v>0</v>
          </cell>
        </row>
        <row r="3095">
          <cell r="I3095">
            <v>0</v>
          </cell>
          <cell r="J3095">
            <v>0</v>
          </cell>
        </row>
        <row r="3096">
          <cell r="I3096">
            <v>0</v>
          </cell>
          <cell r="J3096">
            <v>0</v>
          </cell>
        </row>
        <row r="3097">
          <cell r="I3097">
            <v>0</v>
          </cell>
          <cell r="J3097">
            <v>0</v>
          </cell>
        </row>
        <row r="3098">
          <cell r="I3098">
            <v>5401.44</v>
          </cell>
          <cell r="J3098">
            <v>0</v>
          </cell>
        </row>
        <row r="3099">
          <cell r="I3099">
            <v>0</v>
          </cell>
          <cell r="J3099">
            <v>0</v>
          </cell>
        </row>
        <row r="3100">
          <cell r="I3100">
            <v>5401.44</v>
          </cell>
          <cell r="J3100">
            <v>0</v>
          </cell>
        </row>
        <row r="3101">
          <cell r="I3101">
            <v>5401.44</v>
          </cell>
          <cell r="J3101">
            <v>0</v>
          </cell>
        </row>
        <row r="3102">
          <cell r="I3102">
            <v>5401.44</v>
          </cell>
          <cell r="J3102">
            <v>0</v>
          </cell>
        </row>
        <row r="3103">
          <cell r="I3103">
            <v>5401.44</v>
          </cell>
          <cell r="J3103">
            <v>0</v>
          </cell>
        </row>
        <row r="3104">
          <cell r="I3104">
            <v>5401.44</v>
          </cell>
          <cell r="J3104">
            <v>0</v>
          </cell>
        </row>
        <row r="3105">
          <cell r="I3105">
            <v>5401.44</v>
          </cell>
          <cell r="J3105">
            <v>0</v>
          </cell>
        </row>
        <row r="3106">
          <cell r="I3106">
            <v>0</v>
          </cell>
          <cell r="J3106">
            <v>0</v>
          </cell>
        </row>
        <row r="3107">
          <cell r="I3107">
            <v>0</v>
          </cell>
          <cell r="J3107">
            <v>0</v>
          </cell>
        </row>
        <row r="3108">
          <cell r="I3108">
            <v>0</v>
          </cell>
          <cell r="J3108">
            <v>0</v>
          </cell>
        </row>
        <row r="3109">
          <cell r="I3109">
            <v>5401.44</v>
          </cell>
          <cell r="J3109">
            <v>0</v>
          </cell>
        </row>
        <row r="3110">
          <cell r="I3110">
            <v>152.46</v>
          </cell>
          <cell r="J3110">
            <v>0</v>
          </cell>
        </row>
        <row r="3111">
          <cell r="I3111">
            <v>0</v>
          </cell>
          <cell r="J3111">
            <v>0</v>
          </cell>
        </row>
        <row r="3112">
          <cell r="I3112">
            <v>0</v>
          </cell>
          <cell r="J3112">
            <v>0</v>
          </cell>
        </row>
        <row r="3113">
          <cell r="I3113">
            <v>0</v>
          </cell>
          <cell r="J3113">
            <v>0</v>
          </cell>
        </row>
        <row r="3114">
          <cell r="I3114">
            <v>0</v>
          </cell>
          <cell r="J3114">
            <v>0</v>
          </cell>
        </row>
        <row r="3115">
          <cell r="I3115">
            <v>0</v>
          </cell>
          <cell r="J3115">
            <v>0</v>
          </cell>
        </row>
        <row r="3116">
          <cell r="I3116">
            <v>839.88</v>
          </cell>
          <cell r="J3116">
            <v>0</v>
          </cell>
        </row>
        <row r="3117">
          <cell r="I3117">
            <v>839.88</v>
          </cell>
          <cell r="J3117">
            <v>0</v>
          </cell>
        </row>
        <row r="3118">
          <cell r="I3118">
            <v>839.88</v>
          </cell>
          <cell r="J3118">
            <v>0</v>
          </cell>
        </row>
        <row r="3119">
          <cell r="I3119">
            <v>839.88</v>
          </cell>
          <cell r="J3119">
            <v>0</v>
          </cell>
        </row>
        <row r="3120">
          <cell r="I3120">
            <v>839.88</v>
          </cell>
          <cell r="J3120">
            <v>0</v>
          </cell>
        </row>
        <row r="3121">
          <cell r="I3121">
            <v>839.88</v>
          </cell>
          <cell r="J3121">
            <v>0</v>
          </cell>
        </row>
        <row r="3122">
          <cell r="I3122">
            <v>839.88</v>
          </cell>
          <cell r="J3122">
            <v>0</v>
          </cell>
        </row>
        <row r="3123">
          <cell r="I3123">
            <v>0</v>
          </cell>
          <cell r="J3123">
            <v>0</v>
          </cell>
        </row>
        <row r="3124">
          <cell r="I3124">
            <v>3359.52</v>
          </cell>
          <cell r="J3124">
            <v>0</v>
          </cell>
        </row>
        <row r="3125">
          <cell r="I3125">
            <v>2519.64</v>
          </cell>
          <cell r="J3125">
            <v>0</v>
          </cell>
        </row>
        <row r="3126">
          <cell r="I3126">
            <v>2519.64</v>
          </cell>
          <cell r="J3126">
            <v>0</v>
          </cell>
        </row>
        <row r="3127">
          <cell r="I3127">
            <v>2519.64</v>
          </cell>
          <cell r="J3127">
            <v>0</v>
          </cell>
        </row>
        <row r="3128">
          <cell r="I3128">
            <v>3359.52</v>
          </cell>
          <cell r="J3128">
            <v>0</v>
          </cell>
        </row>
        <row r="3129">
          <cell r="I3129">
            <v>2519.64</v>
          </cell>
          <cell r="J3129">
            <v>0</v>
          </cell>
        </row>
        <row r="3130">
          <cell r="I3130">
            <v>839.88</v>
          </cell>
          <cell r="J3130">
            <v>0</v>
          </cell>
        </row>
        <row r="3131">
          <cell r="I3131">
            <v>839.88</v>
          </cell>
          <cell r="J3131">
            <v>0</v>
          </cell>
        </row>
        <row r="3132">
          <cell r="I3132">
            <v>839.88</v>
          </cell>
          <cell r="J3132">
            <v>0</v>
          </cell>
        </row>
        <row r="3133">
          <cell r="I3133">
            <v>839.88</v>
          </cell>
          <cell r="J3133">
            <v>0</v>
          </cell>
        </row>
        <row r="3134">
          <cell r="I3134">
            <v>0</v>
          </cell>
          <cell r="J3134">
            <v>0</v>
          </cell>
        </row>
        <row r="3135">
          <cell r="I3135">
            <v>0</v>
          </cell>
          <cell r="J3135">
            <v>0</v>
          </cell>
        </row>
        <row r="3136">
          <cell r="I3136">
            <v>0</v>
          </cell>
          <cell r="J3136">
            <v>0</v>
          </cell>
        </row>
        <row r="3137">
          <cell r="I3137">
            <v>1679.76</v>
          </cell>
          <cell r="J3137">
            <v>0</v>
          </cell>
        </row>
        <row r="3138">
          <cell r="I3138">
            <v>839.88</v>
          </cell>
          <cell r="J3138">
            <v>0</v>
          </cell>
        </row>
        <row r="3139">
          <cell r="I3139">
            <v>1679.76</v>
          </cell>
          <cell r="J3139">
            <v>0</v>
          </cell>
        </row>
        <row r="3140">
          <cell r="I3140">
            <v>839.88</v>
          </cell>
          <cell r="J3140">
            <v>0</v>
          </cell>
        </row>
        <row r="3141">
          <cell r="I3141">
            <v>0</v>
          </cell>
          <cell r="J3141">
            <v>0</v>
          </cell>
        </row>
        <row r="3142">
          <cell r="I3142">
            <v>0</v>
          </cell>
          <cell r="J3142">
            <v>0</v>
          </cell>
        </row>
        <row r="3143">
          <cell r="I3143">
            <v>74.180000000000007</v>
          </cell>
          <cell r="J3143">
            <v>0</v>
          </cell>
        </row>
        <row r="3144">
          <cell r="I3144">
            <v>0</v>
          </cell>
          <cell r="J3144">
            <v>0</v>
          </cell>
        </row>
        <row r="3145">
          <cell r="I3145">
            <v>0</v>
          </cell>
          <cell r="J3145">
            <v>0</v>
          </cell>
        </row>
        <row r="3146">
          <cell r="I3146">
            <v>0</v>
          </cell>
          <cell r="J3146">
            <v>0</v>
          </cell>
        </row>
        <row r="3147">
          <cell r="I3147">
            <v>0</v>
          </cell>
          <cell r="J3147">
            <v>0</v>
          </cell>
        </row>
        <row r="3148">
          <cell r="I3148">
            <v>1679.76</v>
          </cell>
          <cell r="J3148">
            <v>0</v>
          </cell>
        </row>
        <row r="3149">
          <cell r="I3149">
            <v>0</v>
          </cell>
          <cell r="J3149">
            <v>0</v>
          </cell>
        </row>
        <row r="3150">
          <cell r="I3150">
            <v>0</v>
          </cell>
          <cell r="J3150">
            <v>0</v>
          </cell>
        </row>
        <row r="3151">
          <cell r="I3151">
            <v>6500</v>
          </cell>
          <cell r="J3151">
            <v>0</v>
          </cell>
        </row>
        <row r="3152">
          <cell r="I3152">
            <v>0</v>
          </cell>
          <cell r="J3152">
            <v>0</v>
          </cell>
        </row>
        <row r="3153">
          <cell r="I3153">
            <v>0</v>
          </cell>
          <cell r="J3153">
            <v>0</v>
          </cell>
        </row>
        <row r="3154">
          <cell r="I3154">
            <v>0</v>
          </cell>
          <cell r="J3154">
            <v>0</v>
          </cell>
        </row>
        <row r="3155">
          <cell r="I3155">
            <v>0</v>
          </cell>
          <cell r="J3155">
            <v>0</v>
          </cell>
        </row>
        <row r="3156">
          <cell r="I3156">
            <v>0</v>
          </cell>
          <cell r="J3156">
            <v>0</v>
          </cell>
        </row>
        <row r="3157">
          <cell r="I3157">
            <v>0</v>
          </cell>
          <cell r="J3157">
            <v>0</v>
          </cell>
        </row>
        <row r="3158">
          <cell r="I3158">
            <v>0</v>
          </cell>
          <cell r="J3158">
            <v>0</v>
          </cell>
        </row>
        <row r="3159">
          <cell r="I3159">
            <v>0</v>
          </cell>
          <cell r="J3159">
            <v>0</v>
          </cell>
        </row>
        <row r="3160">
          <cell r="I3160">
            <v>0</v>
          </cell>
          <cell r="J3160">
            <v>0</v>
          </cell>
        </row>
        <row r="3161">
          <cell r="I3161">
            <v>0</v>
          </cell>
          <cell r="J3161">
            <v>0</v>
          </cell>
        </row>
        <row r="3162">
          <cell r="I3162">
            <v>0</v>
          </cell>
          <cell r="J3162">
            <v>0</v>
          </cell>
        </row>
        <row r="3163">
          <cell r="I3163">
            <v>0</v>
          </cell>
          <cell r="J3163">
            <v>0</v>
          </cell>
        </row>
        <row r="3164">
          <cell r="I3164">
            <v>0</v>
          </cell>
          <cell r="J3164">
            <v>0</v>
          </cell>
        </row>
        <row r="3165">
          <cell r="I3165">
            <v>0</v>
          </cell>
          <cell r="J3165">
            <v>0</v>
          </cell>
        </row>
        <row r="3166">
          <cell r="I3166">
            <v>0</v>
          </cell>
          <cell r="J3166">
            <v>0</v>
          </cell>
        </row>
        <row r="3167">
          <cell r="I3167">
            <v>0</v>
          </cell>
          <cell r="J3167">
            <v>0</v>
          </cell>
        </row>
        <row r="3168">
          <cell r="I3168">
            <v>0</v>
          </cell>
          <cell r="J3168">
            <v>0</v>
          </cell>
        </row>
        <row r="3169">
          <cell r="I3169">
            <v>0</v>
          </cell>
          <cell r="J3169">
            <v>0</v>
          </cell>
        </row>
        <row r="3170">
          <cell r="I3170">
            <v>0</v>
          </cell>
          <cell r="J3170">
            <v>0</v>
          </cell>
        </row>
        <row r="3171">
          <cell r="I3171">
            <v>0</v>
          </cell>
          <cell r="J3171">
            <v>0</v>
          </cell>
        </row>
        <row r="3172">
          <cell r="I3172">
            <v>0</v>
          </cell>
          <cell r="J3172">
            <v>0</v>
          </cell>
        </row>
        <row r="3173">
          <cell r="I3173">
            <v>0</v>
          </cell>
          <cell r="J3173">
            <v>0</v>
          </cell>
        </row>
        <row r="3174">
          <cell r="I3174">
            <v>0</v>
          </cell>
          <cell r="J3174">
            <v>0</v>
          </cell>
        </row>
        <row r="3175">
          <cell r="I3175">
            <v>0</v>
          </cell>
          <cell r="J3175">
            <v>0</v>
          </cell>
        </row>
        <row r="3176">
          <cell r="I3176">
            <v>0</v>
          </cell>
          <cell r="J3176">
            <v>0</v>
          </cell>
        </row>
        <row r="3177">
          <cell r="I3177">
            <v>0</v>
          </cell>
          <cell r="J3177">
            <v>0</v>
          </cell>
        </row>
        <row r="3178">
          <cell r="I3178">
            <v>0</v>
          </cell>
          <cell r="J3178">
            <v>0</v>
          </cell>
        </row>
        <row r="3179">
          <cell r="I3179">
            <v>0</v>
          </cell>
          <cell r="J3179">
            <v>0</v>
          </cell>
        </row>
        <row r="3180">
          <cell r="I3180">
            <v>0</v>
          </cell>
          <cell r="J3180">
            <v>0</v>
          </cell>
        </row>
        <row r="3181">
          <cell r="I3181">
            <v>0</v>
          </cell>
          <cell r="J3181">
            <v>0</v>
          </cell>
        </row>
        <row r="3182">
          <cell r="I3182">
            <v>0</v>
          </cell>
          <cell r="J3182">
            <v>0</v>
          </cell>
        </row>
        <row r="3183">
          <cell r="I3183">
            <v>0</v>
          </cell>
          <cell r="J3183">
            <v>0</v>
          </cell>
        </row>
        <row r="3184">
          <cell r="I3184">
            <v>0</v>
          </cell>
          <cell r="J3184">
            <v>0</v>
          </cell>
        </row>
        <row r="3185">
          <cell r="I3185">
            <v>0</v>
          </cell>
          <cell r="J3185">
            <v>0</v>
          </cell>
        </row>
        <row r="3186">
          <cell r="I3186">
            <v>750</v>
          </cell>
          <cell r="J3186">
            <v>0</v>
          </cell>
        </row>
        <row r="3187">
          <cell r="I3187">
            <v>0</v>
          </cell>
          <cell r="J3187">
            <v>0</v>
          </cell>
        </row>
        <row r="3188">
          <cell r="I3188">
            <v>0</v>
          </cell>
          <cell r="J3188">
            <v>0</v>
          </cell>
        </row>
        <row r="3189">
          <cell r="I3189">
            <v>0</v>
          </cell>
          <cell r="J3189">
            <v>0</v>
          </cell>
        </row>
        <row r="3190">
          <cell r="I3190">
            <v>0</v>
          </cell>
          <cell r="J3190">
            <v>0</v>
          </cell>
        </row>
        <row r="3191">
          <cell r="I3191">
            <v>0</v>
          </cell>
          <cell r="J3191">
            <v>0</v>
          </cell>
        </row>
        <row r="3192">
          <cell r="I3192">
            <v>0</v>
          </cell>
          <cell r="J3192">
            <v>0</v>
          </cell>
        </row>
        <row r="3193">
          <cell r="I3193">
            <v>0</v>
          </cell>
          <cell r="J3193">
            <v>0</v>
          </cell>
        </row>
        <row r="3194">
          <cell r="I3194">
            <v>0</v>
          </cell>
          <cell r="J3194">
            <v>0</v>
          </cell>
        </row>
        <row r="3195">
          <cell r="I3195">
            <v>0</v>
          </cell>
          <cell r="J3195">
            <v>0</v>
          </cell>
        </row>
        <row r="3196">
          <cell r="I3196">
            <v>0</v>
          </cell>
          <cell r="J3196">
            <v>0</v>
          </cell>
        </row>
        <row r="3197">
          <cell r="I3197">
            <v>0</v>
          </cell>
          <cell r="J3197">
            <v>0</v>
          </cell>
        </row>
        <row r="3198">
          <cell r="I3198">
            <v>0</v>
          </cell>
          <cell r="J3198">
            <v>0</v>
          </cell>
        </row>
        <row r="3199">
          <cell r="I3199">
            <v>0</v>
          </cell>
          <cell r="J3199">
            <v>0</v>
          </cell>
        </row>
        <row r="3200">
          <cell r="I3200">
            <v>0</v>
          </cell>
          <cell r="J3200">
            <v>0</v>
          </cell>
        </row>
        <row r="3201">
          <cell r="I3201">
            <v>0</v>
          </cell>
          <cell r="J3201">
            <v>0</v>
          </cell>
        </row>
        <row r="3202">
          <cell r="I3202">
            <v>0</v>
          </cell>
          <cell r="J3202">
            <v>0</v>
          </cell>
        </row>
        <row r="3203">
          <cell r="I3203">
            <v>0</v>
          </cell>
          <cell r="J3203">
            <v>0</v>
          </cell>
        </row>
        <row r="3204">
          <cell r="I3204">
            <v>0</v>
          </cell>
          <cell r="J3204">
            <v>0</v>
          </cell>
        </row>
        <row r="3205">
          <cell r="I3205">
            <v>0</v>
          </cell>
          <cell r="J3205">
            <v>0</v>
          </cell>
        </row>
        <row r="3206">
          <cell r="I3206">
            <v>0</v>
          </cell>
          <cell r="J3206">
            <v>0</v>
          </cell>
        </row>
        <row r="3207">
          <cell r="I3207">
            <v>0</v>
          </cell>
          <cell r="J3207">
            <v>0</v>
          </cell>
        </row>
        <row r="3208">
          <cell r="I3208">
            <v>0</v>
          </cell>
          <cell r="J3208">
            <v>0</v>
          </cell>
        </row>
        <row r="3209">
          <cell r="I3209">
            <v>0</v>
          </cell>
          <cell r="J3209">
            <v>0</v>
          </cell>
        </row>
        <row r="3210">
          <cell r="I3210">
            <v>0</v>
          </cell>
          <cell r="J3210">
            <v>0</v>
          </cell>
        </row>
        <row r="3211">
          <cell r="I3211">
            <v>3370</v>
          </cell>
          <cell r="J3211">
            <v>0</v>
          </cell>
        </row>
        <row r="3212">
          <cell r="I3212">
            <v>0</v>
          </cell>
          <cell r="J3212">
            <v>0</v>
          </cell>
        </row>
        <row r="3213">
          <cell r="I3213">
            <v>0</v>
          </cell>
          <cell r="J3213">
            <v>0</v>
          </cell>
        </row>
        <row r="3214">
          <cell r="I3214">
            <v>0</v>
          </cell>
          <cell r="J3214">
            <v>0</v>
          </cell>
        </row>
        <row r="3215">
          <cell r="I3215">
            <v>0</v>
          </cell>
          <cell r="J3215">
            <v>0</v>
          </cell>
        </row>
        <row r="3216">
          <cell r="I3216">
            <v>0</v>
          </cell>
          <cell r="J3216">
            <v>0</v>
          </cell>
        </row>
        <row r="3217">
          <cell r="I3217">
            <v>586.20000000000005</v>
          </cell>
          <cell r="J3217">
            <v>0</v>
          </cell>
        </row>
        <row r="3218">
          <cell r="I3218">
            <v>0</v>
          </cell>
          <cell r="J3218">
            <v>0</v>
          </cell>
        </row>
        <row r="3219">
          <cell r="I3219">
            <v>0</v>
          </cell>
          <cell r="J3219">
            <v>0</v>
          </cell>
        </row>
        <row r="3220">
          <cell r="I3220">
            <v>0</v>
          </cell>
          <cell r="J3220">
            <v>0</v>
          </cell>
        </row>
        <row r="3221">
          <cell r="I3221">
            <v>0</v>
          </cell>
          <cell r="J3221">
            <v>0</v>
          </cell>
        </row>
        <row r="3222">
          <cell r="I3222">
            <v>0</v>
          </cell>
          <cell r="J3222">
            <v>0</v>
          </cell>
        </row>
        <row r="3223">
          <cell r="I3223">
            <v>0</v>
          </cell>
          <cell r="J3223">
            <v>0</v>
          </cell>
        </row>
        <row r="3224">
          <cell r="I3224">
            <v>0</v>
          </cell>
          <cell r="J3224">
            <v>0</v>
          </cell>
        </row>
        <row r="3225">
          <cell r="I3225">
            <v>0</v>
          </cell>
          <cell r="J3225">
            <v>0</v>
          </cell>
        </row>
        <row r="3226">
          <cell r="I3226">
            <v>0</v>
          </cell>
          <cell r="J3226">
            <v>0</v>
          </cell>
        </row>
        <row r="3227">
          <cell r="I3227">
            <v>0</v>
          </cell>
          <cell r="J3227">
            <v>0</v>
          </cell>
        </row>
        <row r="3228">
          <cell r="I3228">
            <v>0</v>
          </cell>
          <cell r="J3228">
            <v>0</v>
          </cell>
        </row>
        <row r="3229">
          <cell r="I3229">
            <v>0</v>
          </cell>
          <cell r="J3229">
            <v>0</v>
          </cell>
        </row>
        <row r="3230">
          <cell r="I3230">
            <v>0</v>
          </cell>
          <cell r="J3230">
            <v>0</v>
          </cell>
        </row>
        <row r="3231">
          <cell r="I3231">
            <v>0</v>
          </cell>
          <cell r="J3231">
            <v>0</v>
          </cell>
        </row>
        <row r="3232">
          <cell r="I3232">
            <v>0</v>
          </cell>
          <cell r="J3232">
            <v>0</v>
          </cell>
        </row>
        <row r="3233">
          <cell r="I3233">
            <v>0</v>
          </cell>
          <cell r="J3233">
            <v>0</v>
          </cell>
        </row>
        <row r="3234">
          <cell r="I3234">
            <v>0</v>
          </cell>
          <cell r="J3234">
            <v>0</v>
          </cell>
        </row>
        <row r="3235">
          <cell r="I3235">
            <v>0</v>
          </cell>
          <cell r="J3235">
            <v>0</v>
          </cell>
        </row>
        <row r="3236">
          <cell r="I3236">
            <v>0</v>
          </cell>
          <cell r="J3236">
            <v>0</v>
          </cell>
        </row>
        <row r="3237">
          <cell r="I3237">
            <v>0</v>
          </cell>
          <cell r="J3237">
            <v>0</v>
          </cell>
        </row>
        <row r="3238">
          <cell r="I3238">
            <v>0</v>
          </cell>
          <cell r="J3238">
            <v>0</v>
          </cell>
        </row>
        <row r="3239">
          <cell r="I3239">
            <v>0</v>
          </cell>
          <cell r="J3239">
            <v>0</v>
          </cell>
        </row>
        <row r="3240">
          <cell r="I3240">
            <v>0</v>
          </cell>
          <cell r="J3240">
            <v>0</v>
          </cell>
        </row>
        <row r="3241">
          <cell r="I3241">
            <v>0</v>
          </cell>
          <cell r="J3241">
            <v>0</v>
          </cell>
        </row>
        <row r="3242">
          <cell r="I3242">
            <v>0</v>
          </cell>
          <cell r="J3242">
            <v>0</v>
          </cell>
        </row>
        <row r="3243">
          <cell r="I3243">
            <v>0</v>
          </cell>
          <cell r="J3243">
            <v>0</v>
          </cell>
        </row>
        <row r="3244">
          <cell r="I3244">
            <v>0</v>
          </cell>
          <cell r="J3244">
            <v>0</v>
          </cell>
        </row>
        <row r="3245">
          <cell r="I3245">
            <v>0</v>
          </cell>
          <cell r="J3245">
            <v>0</v>
          </cell>
        </row>
        <row r="3246">
          <cell r="I3246">
            <v>2465</v>
          </cell>
          <cell r="J3246">
            <v>0</v>
          </cell>
        </row>
        <row r="3247">
          <cell r="I3247">
            <v>0</v>
          </cell>
          <cell r="J3247">
            <v>0</v>
          </cell>
        </row>
        <row r="3248">
          <cell r="I3248">
            <v>0</v>
          </cell>
          <cell r="J3248">
            <v>0</v>
          </cell>
        </row>
        <row r="3249">
          <cell r="I3249">
            <v>324</v>
          </cell>
          <cell r="J3249">
            <v>0</v>
          </cell>
        </row>
        <row r="3250">
          <cell r="I3250">
            <v>0</v>
          </cell>
          <cell r="J3250">
            <v>0</v>
          </cell>
        </row>
        <row r="3251">
          <cell r="I3251">
            <v>0</v>
          </cell>
          <cell r="J3251">
            <v>0</v>
          </cell>
        </row>
        <row r="3252">
          <cell r="I3252">
            <v>0</v>
          </cell>
          <cell r="J3252">
            <v>0</v>
          </cell>
        </row>
        <row r="3253">
          <cell r="I3253">
            <v>0</v>
          </cell>
          <cell r="J3253">
            <v>0</v>
          </cell>
        </row>
        <row r="3254">
          <cell r="I3254">
            <v>0</v>
          </cell>
          <cell r="J3254">
            <v>0</v>
          </cell>
        </row>
        <row r="3255">
          <cell r="I3255">
            <v>0</v>
          </cell>
          <cell r="J3255">
            <v>0</v>
          </cell>
        </row>
        <row r="3256">
          <cell r="I3256">
            <v>10000</v>
          </cell>
          <cell r="J3256">
            <v>0</v>
          </cell>
        </row>
        <row r="3257">
          <cell r="I3257">
            <v>0</v>
          </cell>
          <cell r="J3257">
            <v>0</v>
          </cell>
        </row>
        <row r="3258">
          <cell r="I3258">
            <v>0</v>
          </cell>
          <cell r="J3258">
            <v>0</v>
          </cell>
        </row>
        <row r="3259">
          <cell r="I3259">
            <v>0</v>
          </cell>
          <cell r="J3259">
            <v>0</v>
          </cell>
        </row>
        <row r="3260">
          <cell r="I3260">
            <v>0</v>
          </cell>
          <cell r="J3260">
            <v>0</v>
          </cell>
        </row>
        <row r="3261">
          <cell r="I3261">
            <v>0</v>
          </cell>
          <cell r="J3261">
            <v>0</v>
          </cell>
        </row>
        <row r="3262">
          <cell r="I3262">
            <v>1085.31</v>
          </cell>
          <cell r="J3262">
            <v>0</v>
          </cell>
        </row>
        <row r="3263">
          <cell r="I3263">
            <v>1492.31</v>
          </cell>
          <cell r="J3263">
            <v>0</v>
          </cell>
        </row>
        <row r="3264">
          <cell r="I3264">
            <v>1627.97</v>
          </cell>
          <cell r="J3264">
            <v>0</v>
          </cell>
        </row>
        <row r="3265">
          <cell r="I3265">
            <v>1899.29</v>
          </cell>
          <cell r="J3265">
            <v>0</v>
          </cell>
        </row>
        <row r="3266">
          <cell r="I3266">
            <v>1085.31</v>
          </cell>
          <cell r="J3266">
            <v>0</v>
          </cell>
        </row>
        <row r="3267">
          <cell r="I3267">
            <v>1220.97</v>
          </cell>
          <cell r="J3267">
            <v>0</v>
          </cell>
        </row>
        <row r="3268">
          <cell r="I3268">
            <v>1220.97</v>
          </cell>
          <cell r="J3268">
            <v>0</v>
          </cell>
        </row>
        <row r="3269">
          <cell r="I3269">
            <v>1492.31</v>
          </cell>
          <cell r="J3269">
            <v>0</v>
          </cell>
        </row>
        <row r="3270">
          <cell r="I3270">
            <v>9903.4599999999991</v>
          </cell>
          <cell r="J3270">
            <v>0</v>
          </cell>
        </row>
        <row r="3271">
          <cell r="I3271">
            <v>6104.88</v>
          </cell>
          <cell r="J3271">
            <v>0</v>
          </cell>
        </row>
        <row r="3272">
          <cell r="I3272">
            <v>4748.24</v>
          </cell>
          <cell r="J3272">
            <v>0</v>
          </cell>
        </row>
        <row r="3273">
          <cell r="I3273">
            <v>3798.59</v>
          </cell>
          <cell r="J3273">
            <v>0</v>
          </cell>
        </row>
        <row r="3274">
          <cell r="I3274">
            <v>8682.5</v>
          </cell>
          <cell r="J3274">
            <v>0</v>
          </cell>
        </row>
        <row r="3275">
          <cell r="I3275">
            <v>5019.57</v>
          </cell>
          <cell r="J3275">
            <v>0</v>
          </cell>
        </row>
        <row r="3276">
          <cell r="I3276">
            <v>0</v>
          </cell>
          <cell r="J3276">
            <v>0</v>
          </cell>
        </row>
        <row r="3277">
          <cell r="I3277">
            <v>6732.81</v>
          </cell>
          <cell r="J3277">
            <v>0</v>
          </cell>
        </row>
        <row r="3278">
          <cell r="I3278">
            <v>6405.67</v>
          </cell>
          <cell r="J3278">
            <v>0</v>
          </cell>
        </row>
        <row r="3279">
          <cell r="I3279">
            <v>4684.0600000000004</v>
          </cell>
          <cell r="J3279">
            <v>0</v>
          </cell>
        </row>
        <row r="3280">
          <cell r="I3280">
            <v>406.99</v>
          </cell>
          <cell r="J3280">
            <v>0</v>
          </cell>
        </row>
        <row r="3281">
          <cell r="I3281">
            <v>2848.94</v>
          </cell>
          <cell r="J3281">
            <v>0</v>
          </cell>
        </row>
        <row r="3282">
          <cell r="I3282">
            <v>1085.33</v>
          </cell>
          <cell r="J3282">
            <v>0</v>
          </cell>
        </row>
        <row r="3283">
          <cell r="I3283">
            <v>0</v>
          </cell>
          <cell r="J3283">
            <v>0</v>
          </cell>
        </row>
        <row r="3284">
          <cell r="I3284">
            <v>0</v>
          </cell>
          <cell r="J3284">
            <v>0</v>
          </cell>
        </row>
        <row r="3285">
          <cell r="I3285">
            <v>0</v>
          </cell>
          <cell r="J3285">
            <v>0</v>
          </cell>
        </row>
        <row r="3286">
          <cell r="I3286">
            <v>0</v>
          </cell>
          <cell r="J3286">
            <v>0</v>
          </cell>
        </row>
        <row r="3287">
          <cell r="I3287">
            <v>0</v>
          </cell>
          <cell r="J3287">
            <v>0</v>
          </cell>
        </row>
        <row r="3288">
          <cell r="I3288">
            <v>0</v>
          </cell>
          <cell r="J3288">
            <v>0</v>
          </cell>
        </row>
        <row r="3289">
          <cell r="I3289">
            <v>0</v>
          </cell>
          <cell r="J3289">
            <v>0</v>
          </cell>
        </row>
        <row r="3290">
          <cell r="I3290">
            <v>0</v>
          </cell>
          <cell r="J3290">
            <v>0</v>
          </cell>
        </row>
        <row r="3291">
          <cell r="I3291">
            <v>0</v>
          </cell>
          <cell r="J3291">
            <v>0</v>
          </cell>
        </row>
        <row r="3292">
          <cell r="I3292">
            <v>0</v>
          </cell>
          <cell r="J3292">
            <v>0</v>
          </cell>
        </row>
        <row r="3293">
          <cell r="I3293">
            <v>0</v>
          </cell>
          <cell r="J3293">
            <v>0</v>
          </cell>
        </row>
        <row r="3294">
          <cell r="I3294">
            <v>0</v>
          </cell>
          <cell r="J3294">
            <v>0</v>
          </cell>
        </row>
        <row r="3295">
          <cell r="I3295">
            <v>0</v>
          </cell>
          <cell r="J3295">
            <v>0</v>
          </cell>
        </row>
        <row r="3296">
          <cell r="I3296">
            <v>0</v>
          </cell>
          <cell r="J3296">
            <v>0</v>
          </cell>
        </row>
        <row r="3297">
          <cell r="I3297">
            <v>0</v>
          </cell>
          <cell r="J3297">
            <v>0</v>
          </cell>
        </row>
        <row r="3298">
          <cell r="I3298">
            <v>0</v>
          </cell>
          <cell r="J3298">
            <v>0</v>
          </cell>
        </row>
        <row r="3299">
          <cell r="I3299">
            <v>0</v>
          </cell>
          <cell r="J3299">
            <v>0</v>
          </cell>
        </row>
        <row r="3300">
          <cell r="I3300">
            <v>0</v>
          </cell>
          <cell r="J3300">
            <v>0</v>
          </cell>
        </row>
        <row r="3301">
          <cell r="I3301">
            <v>0</v>
          </cell>
          <cell r="J3301">
            <v>0</v>
          </cell>
        </row>
        <row r="3302">
          <cell r="I3302">
            <v>0</v>
          </cell>
          <cell r="J3302">
            <v>0</v>
          </cell>
        </row>
        <row r="3303">
          <cell r="I3303">
            <v>0</v>
          </cell>
          <cell r="J3303">
            <v>0</v>
          </cell>
        </row>
        <row r="3304">
          <cell r="I3304">
            <v>0</v>
          </cell>
          <cell r="J3304">
            <v>0</v>
          </cell>
        </row>
        <row r="3305">
          <cell r="I3305">
            <v>0</v>
          </cell>
          <cell r="J3305">
            <v>0</v>
          </cell>
        </row>
        <row r="3306">
          <cell r="I3306">
            <v>0</v>
          </cell>
          <cell r="J3306">
            <v>0</v>
          </cell>
        </row>
        <row r="3307">
          <cell r="I3307">
            <v>0</v>
          </cell>
          <cell r="J3307">
            <v>0</v>
          </cell>
        </row>
        <row r="3308">
          <cell r="I3308">
            <v>0</v>
          </cell>
          <cell r="J3308">
            <v>0</v>
          </cell>
        </row>
        <row r="3309">
          <cell r="I3309">
            <v>0</v>
          </cell>
          <cell r="J3309">
            <v>0</v>
          </cell>
        </row>
        <row r="3310">
          <cell r="I3310">
            <v>0</v>
          </cell>
          <cell r="J3310">
            <v>0</v>
          </cell>
        </row>
        <row r="3311">
          <cell r="I3311">
            <v>0</v>
          </cell>
          <cell r="J3311">
            <v>0</v>
          </cell>
        </row>
        <row r="3312">
          <cell r="I3312">
            <v>0</v>
          </cell>
          <cell r="J3312">
            <v>0</v>
          </cell>
        </row>
        <row r="3313">
          <cell r="I3313">
            <v>0</v>
          </cell>
          <cell r="J3313">
            <v>0</v>
          </cell>
        </row>
        <row r="3314">
          <cell r="I3314">
            <v>0</v>
          </cell>
          <cell r="J3314">
            <v>0</v>
          </cell>
        </row>
        <row r="3315">
          <cell r="I3315">
            <v>0</v>
          </cell>
          <cell r="J3315">
            <v>0</v>
          </cell>
        </row>
        <row r="3316">
          <cell r="I3316">
            <v>0</v>
          </cell>
          <cell r="J3316">
            <v>0</v>
          </cell>
        </row>
        <row r="3317">
          <cell r="I3317">
            <v>0</v>
          </cell>
          <cell r="J3317">
            <v>0</v>
          </cell>
        </row>
        <row r="3318">
          <cell r="I3318">
            <v>0</v>
          </cell>
          <cell r="J3318">
            <v>0</v>
          </cell>
        </row>
        <row r="3319">
          <cell r="I3319">
            <v>0</v>
          </cell>
          <cell r="J3319">
            <v>0</v>
          </cell>
        </row>
        <row r="3320">
          <cell r="I3320">
            <v>0</v>
          </cell>
          <cell r="J3320">
            <v>0</v>
          </cell>
        </row>
        <row r="3321">
          <cell r="I3321">
            <v>0</v>
          </cell>
          <cell r="J3321">
            <v>0</v>
          </cell>
        </row>
        <row r="3322">
          <cell r="I3322">
            <v>0</v>
          </cell>
          <cell r="J3322">
            <v>0</v>
          </cell>
        </row>
        <row r="3323">
          <cell r="I3323">
            <v>0</v>
          </cell>
          <cell r="J3323">
            <v>0</v>
          </cell>
        </row>
        <row r="3324">
          <cell r="I3324">
            <v>899.11</v>
          </cell>
          <cell r="J3324">
            <v>0</v>
          </cell>
        </row>
        <row r="3325">
          <cell r="I3325">
            <v>28559.37</v>
          </cell>
          <cell r="J3325">
            <v>0</v>
          </cell>
        </row>
        <row r="3326">
          <cell r="I3326">
            <v>0</v>
          </cell>
          <cell r="J3326">
            <v>0</v>
          </cell>
        </row>
        <row r="3327">
          <cell r="I3327">
            <v>0</v>
          </cell>
          <cell r="J3327">
            <v>0</v>
          </cell>
        </row>
        <row r="3328">
          <cell r="I3328">
            <v>0</v>
          </cell>
          <cell r="J3328">
            <v>0</v>
          </cell>
        </row>
        <row r="3329">
          <cell r="I3329">
            <v>0</v>
          </cell>
          <cell r="J3329">
            <v>0</v>
          </cell>
        </row>
        <row r="3330">
          <cell r="I3330">
            <v>0</v>
          </cell>
          <cell r="J3330">
            <v>0</v>
          </cell>
        </row>
        <row r="3331">
          <cell r="I3331">
            <v>0</v>
          </cell>
          <cell r="J3331">
            <v>0</v>
          </cell>
        </row>
        <row r="3332">
          <cell r="I3332">
            <v>0</v>
          </cell>
          <cell r="J3332">
            <v>0</v>
          </cell>
        </row>
        <row r="3333">
          <cell r="I3333">
            <v>555.51</v>
          </cell>
          <cell r="J3333">
            <v>0</v>
          </cell>
        </row>
        <row r="3334">
          <cell r="I3334">
            <v>0</v>
          </cell>
          <cell r="J3334">
            <v>0</v>
          </cell>
        </row>
        <row r="3335">
          <cell r="I3335">
            <v>306</v>
          </cell>
          <cell r="J3335">
            <v>0</v>
          </cell>
        </row>
        <row r="3336">
          <cell r="I3336">
            <v>0</v>
          </cell>
          <cell r="J3336">
            <v>0</v>
          </cell>
        </row>
        <row r="3337">
          <cell r="I3337">
            <v>0</v>
          </cell>
          <cell r="J3337">
            <v>0</v>
          </cell>
        </row>
        <row r="3338">
          <cell r="I3338">
            <v>0</v>
          </cell>
          <cell r="J3338">
            <v>0</v>
          </cell>
        </row>
        <row r="3339">
          <cell r="I3339">
            <v>222.6</v>
          </cell>
          <cell r="J3339">
            <v>0</v>
          </cell>
        </row>
        <row r="3340">
          <cell r="I3340">
            <v>877.65</v>
          </cell>
          <cell r="J3340">
            <v>0</v>
          </cell>
        </row>
        <row r="3341">
          <cell r="I3341">
            <v>0</v>
          </cell>
          <cell r="J3341">
            <v>0</v>
          </cell>
        </row>
        <row r="3342">
          <cell r="I3342">
            <v>0</v>
          </cell>
          <cell r="J3342">
            <v>0</v>
          </cell>
        </row>
        <row r="3343">
          <cell r="I3343">
            <v>947.31</v>
          </cell>
          <cell r="J3343">
            <v>0</v>
          </cell>
        </row>
        <row r="3344">
          <cell r="I3344">
            <v>0</v>
          </cell>
          <cell r="J3344">
            <v>0</v>
          </cell>
        </row>
        <row r="3345">
          <cell r="I3345">
            <v>3621.25</v>
          </cell>
          <cell r="J3345">
            <v>0</v>
          </cell>
        </row>
        <row r="3346">
          <cell r="I3346">
            <v>815.09</v>
          </cell>
          <cell r="J3346">
            <v>0</v>
          </cell>
        </row>
        <row r="3347">
          <cell r="I3347">
            <v>0</v>
          </cell>
          <cell r="J3347">
            <v>0</v>
          </cell>
        </row>
        <row r="3348">
          <cell r="I3348">
            <v>286.06</v>
          </cell>
          <cell r="J3348">
            <v>0</v>
          </cell>
        </row>
        <row r="3349">
          <cell r="I3349">
            <v>6853.17</v>
          </cell>
          <cell r="J3349">
            <v>0</v>
          </cell>
        </row>
        <row r="3350">
          <cell r="I3350">
            <v>6590.93</v>
          </cell>
          <cell r="J3350">
            <v>0</v>
          </cell>
        </row>
        <row r="3351">
          <cell r="I3351">
            <v>3602.45</v>
          </cell>
          <cell r="J3351">
            <v>0</v>
          </cell>
        </row>
        <row r="3352">
          <cell r="I3352">
            <v>7724.3</v>
          </cell>
          <cell r="J3352">
            <v>0</v>
          </cell>
        </row>
        <row r="3353">
          <cell r="I3353">
            <v>1546.32</v>
          </cell>
          <cell r="J3353">
            <v>0</v>
          </cell>
        </row>
        <row r="3354">
          <cell r="I3354">
            <v>0</v>
          </cell>
          <cell r="J3354">
            <v>0</v>
          </cell>
        </row>
        <row r="3355">
          <cell r="I3355">
            <v>578.53</v>
          </cell>
          <cell r="J3355">
            <v>0</v>
          </cell>
        </row>
        <row r="3356">
          <cell r="I3356">
            <v>487.05</v>
          </cell>
          <cell r="J3356">
            <v>0</v>
          </cell>
        </row>
        <row r="3357">
          <cell r="I3357">
            <v>929.94</v>
          </cell>
          <cell r="J3357">
            <v>0</v>
          </cell>
        </row>
        <row r="3358">
          <cell r="I3358">
            <v>2777.38</v>
          </cell>
          <cell r="J3358">
            <v>0</v>
          </cell>
        </row>
        <row r="3359">
          <cell r="I3359">
            <v>0</v>
          </cell>
          <cell r="J3359">
            <v>0</v>
          </cell>
        </row>
        <row r="3360">
          <cell r="I3360">
            <v>0</v>
          </cell>
          <cell r="J3360">
            <v>0</v>
          </cell>
        </row>
        <row r="3361">
          <cell r="I3361">
            <v>837.69</v>
          </cell>
          <cell r="J3361">
            <v>0</v>
          </cell>
        </row>
        <row r="3362">
          <cell r="I3362">
            <v>0</v>
          </cell>
          <cell r="J3362">
            <v>0</v>
          </cell>
        </row>
        <row r="3363">
          <cell r="I3363">
            <v>469.69</v>
          </cell>
          <cell r="J3363">
            <v>0</v>
          </cell>
        </row>
        <row r="3364">
          <cell r="I3364">
            <v>0</v>
          </cell>
          <cell r="J3364">
            <v>0</v>
          </cell>
        </row>
        <row r="3365">
          <cell r="I3365">
            <v>0</v>
          </cell>
          <cell r="J3365">
            <v>0</v>
          </cell>
        </row>
        <row r="3366">
          <cell r="I3366">
            <v>349.5</v>
          </cell>
          <cell r="J3366">
            <v>0</v>
          </cell>
        </row>
        <row r="3367">
          <cell r="I3367">
            <v>66.099999999999994</v>
          </cell>
          <cell r="J3367">
            <v>0</v>
          </cell>
        </row>
        <row r="3368">
          <cell r="I3368">
            <v>140.18</v>
          </cell>
          <cell r="J3368">
            <v>0</v>
          </cell>
        </row>
        <row r="3369">
          <cell r="I3369">
            <v>0</v>
          </cell>
          <cell r="J3369">
            <v>0</v>
          </cell>
        </row>
        <row r="3370">
          <cell r="I3370">
            <v>188</v>
          </cell>
          <cell r="J3370">
            <v>0</v>
          </cell>
        </row>
        <row r="3371">
          <cell r="I3371">
            <v>2685.7</v>
          </cell>
          <cell r="J3371">
            <v>0</v>
          </cell>
        </row>
        <row r="3372">
          <cell r="I3372">
            <v>0</v>
          </cell>
          <cell r="J3372">
            <v>0</v>
          </cell>
        </row>
        <row r="3373">
          <cell r="I3373">
            <v>0</v>
          </cell>
          <cell r="J3373">
            <v>0</v>
          </cell>
        </row>
        <row r="3374">
          <cell r="I3374">
            <v>0</v>
          </cell>
          <cell r="J3374">
            <v>0</v>
          </cell>
        </row>
        <row r="3375">
          <cell r="I3375">
            <v>0</v>
          </cell>
          <cell r="J3375">
            <v>0</v>
          </cell>
        </row>
        <row r="3376">
          <cell r="I3376">
            <v>0</v>
          </cell>
          <cell r="J3376">
            <v>0</v>
          </cell>
        </row>
        <row r="3377">
          <cell r="I3377">
            <v>0</v>
          </cell>
          <cell r="J3377">
            <v>0</v>
          </cell>
        </row>
        <row r="3378">
          <cell r="I3378">
            <v>0</v>
          </cell>
          <cell r="J3378">
            <v>0</v>
          </cell>
        </row>
        <row r="3379">
          <cell r="I3379">
            <v>0</v>
          </cell>
          <cell r="J3379">
            <v>0</v>
          </cell>
        </row>
        <row r="3380">
          <cell r="I3380">
            <v>0</v>
          </cell>
          <cell r="J3380">
            <v>0</v>
          </cell>
        </row>
        <row r="3381">
          <cell r="I3381">
            <v>0</v>
          </cell>
          <cell r="J3381">
            <v>0</v>
          </cell>
        </row>
        <row r="3382">
          <cell r="I3382">
            <v>0</v>
          </cell>
          <cell r="J3382">
            <v>0</v>
          </cell>
        </row>
        <row r="3383">
          <cell r="I3383">
            <v>0</v>
          </cell>
          <cell r="J3383">
            <v>0</v>
          </cell>
        </row>
        <row r="3384">
          <cell r="I3384">
            <v>0</v>
          </cell>
          <cell r="J3384">
            <v>0</v>
          </cell>
        </row>
        <row r="3385">
          <cell r="I3385">
            <v>0</v>
          </cell>
          <cell r="J3385">
            <v>0</v>
          </cell>
        </row>
        <row r="3386">
          <cell r="I3386">
            <v>0</v>
          </cell>
          <cell r="J3386">
            <v>0</v>
          </cell>
        </row>
        <row r="3387">
          <cell r="I3387">
            <v>0</v>
          </cell>
          <cell r="J3387">
            <v>0</v>
          </cell>
        </row>
        <row r="3388">
          <cell r="I3388">
            <v>780.52</v>
          </cell>
          <cell r="J3388">
            <v>0</v>
          </cell>
        </row>
        <row r="3389">
          <cell r="I3389">
            <v>0</v>
          </cell>
          <cell r="J3389">
            <v>0</v>
          </cell>
        </row>
        <row r="3390">
          <cell r="I3390">
            <v>0</v>
          </cell>
          <cell r="J3390">
            <v>0</v>
          </cell>
        </row>
        <row r="3391">
          <cell r="I3391">
            <v>0</v>
          </cell>
          <cell r="J3391">
            <v>0</v>
          </cell>
        </row>
        <row r="3392">
          <cell r="I3392">
            <v>0</v>
          </cell>
          <cell r="J3392">
            <v>0</v>
          </cell>
        </row>
        <row r="3393">
          <cell r="I3393">
            <v>0</v>
          </cell>
          <cell r="J3393">
            <v>0</v>
          </cell>
        </row>
        <row r="3394">
          <cell r="I3394">
            <v>217.18</v>
          </cell>
          <cell r="J3394">
            <v>0</v>
          </cell>
        </row>
        <row r="3395">
          <cell r="I3395">
            <v>0</v>
          </cell>
          <cell r="J3395">
            <v>0</v>
          </cell>
        </row>
        <row r="3396">
          <cell r="I3396">
            <v>0</v>
          </cell>
          <cell r="J3396">
            <v>0</v>
          </cell>
        </row>
        <row r="3397">
          <cell r="I3397">
            <v>0</v>
          </cell>
          <cell r="J3397">
            <v>0</v>
          </cell>
        </row>
        <row r="3398">
          <cell r="I3398">
            <v>0</v>
          </cell>
          <cell r="J3398">
            <v>0</v>
          </cell>
        </row>
        <row r="3399">
          <cell r="I3399">
            <v>2269.15</v>
          </cell>
          <cell r="J3399">
            <v>4324.76</v>
          </cell>
        </row>
        <row r="3400">
          <cell r="I3400">
            <v>0</v>
          </cell>
          <cell r="J3400">
            <v>0</v>
          </cell>
        </row>
        <row r="3401">
          <cell r="I3401">
            <v>6482.36</v>
          </cell>
          <cell r="J3401">
            <v>0</v>
          </cell>
        </row>
        <row r="3402">
          <cell r="I3402">
            <v>0</v>
          </cell>
          <cell r="J3402">
            <v>0</v>
          </cell>
        </row>
        <row r="3403">
          <cell r="I3403">
            <v>0</v>
          </cell>
          <cell r="J3403">
            <v>0</v>
          </cell>
        </row>
        <row r="3404">
          <cell r="I3404">
            <v>0</v>
          </cell>
          <cell r="J3404">
            <v>0</v>
          </cell>
        </row>
        <row r="3405">
          <cell r="I3405">
            <v>0</v>
          </cell>
          <cell r="J3405">
            <v>0</v>
          </cell>
        </row>
        <row r="3406">
          <cell r="I3406">
            <v>0</v>
          </cell>
          <cell r="J3406">
            <v>0</v>
          </cell>
        </row>
        <row r="3407">
          <cell r="I3407">
            <v>0</v>
          </cell>
          <cell r="J3407">
            <v>0</v>
          </cell>
        </row>
        <row r="3408">
          <cell r="I3408">
            <v>0</v>
          </cell>
          <cell r="J3408">
            <v>0</v>
          </cell>
        </row>
        <row r="3409">
          <cell r="I3409">
            <v>0</v>
          </cell>
          <cell r="J3409">
            <v>0</v>
          </cell>
        </row>
        <row r="3410">
          <cell r="I3410">
            <v>0</v>
          </cell>
          <cell r="J3410">
            <v>0</v>
          </cell>
        </row>
        <row r="3411">
          <cell r="I3411">
            <v>0</v>
          </cell>
          <cell r="J3411">
            <v>0</v>
          </cell>
        </row>
        <row r="3412">
          <cell r="I3412">
            <v>0</v>
          </cell>
          <cell r="J3412">
            <v>0</v>
          </cell>
        </row>
        <row r="3413">
          <cell r="I3413">
            <v>0</v>
          </cell>
          <cell r="J3413">
            <v>0</v>
          </cell>
        </row>
        <row r="3414">
          <cell r="I3414">
            <v>0</v>
          </cell>
          <cell r="J3414">
            <v>0</v>
          </cell>
        </row>
        <row r="3415">
          <cell r="I3415">
            <v>0</v>
          </cell>
          <cell r="J3415">
            <v>0</v>
          </cell>
        </row>
        <row r="3416">
          <cell r="I3416">
            <v>0</v>
          </cell>
          <cell r="J3416">
            <v>0</v>
          </cell>
        </row>
        <row r="3417">
          <cell r="I3417">
            <v>0</v>
          </cell>
          <cell r="J3417">
            <v>0</v>
          </cell>
        </row>
        <row r="3418">
          <cell r="I3418">
            <v>0</v>
          </cell>
          <cell r="J3418">
            <v>0</v>
          </cell>
        </row>
        <row r="3419">
          <cell r="I3419">
            <v>0</v>
          </cell>
          <cell r="J3419">
            <v>0</v>
          </cell>
        </row>
        <row r="3420">
          <cell r="I3420">
            <v>26.5</v>
          </cell>
          <cell r="J3420">
            <v>0</v>
          </cell>
        </row>
        <row r="3421">
          <cell r="I3421">
            <v>0</v>
          </cell>
          <cell r="J3421">
            <v>0</v>
          </cell>
        </row>
        <row r="3422">
          <cell r="I3422">
            <v>0</v>
          </cell>
          <cell r="J3422">
            <v>0</v>
          </cell>
        </row>
        <row r="3423">
          <cell r="I3423">
            <v>0</v>
          </cell>
          <cell r="J3423">
            <v>0</v>
          </cell>
        </row>
        <row r="3424">
          <cell r="I3424">
            <v>0</v>
          </cell>
          <cell r="J3424">
            <v>0</v>
          </cell>
        </row>
        <row r="3425">
          <cell r="I3425">
            <v>0</v>
          </cell>
          <cell r="J3425">
            <v>0</v>
          </cell>
        </row>
        <row r="3426">
          <cell r="I3426">
            <v>0</v>
          </cell>
          <cell r="J3426">
            <v>0</v>
          </cell>
        </row>
        <row r="3427">
          <cell r="I3427">
            <v>26.5</v>
          </cell>
          <cell r="J3427">
            <v>0</v>
          </cell>
        </row>
        <row r="3428">
          <cell r="I3428">
            <v>0</v>
          </cell>
          <cell r="J3428">
            <v>0</v>
          </cell>
        </row>
        <row r="3429">
          <cell r="I3429">
            <v>0</v>
          </cell>
          <cell r="J3429">
            <v>0</v>
          </cell>
        </row>
        <row r="3430">
          <cell r="I3430">
            <v>24</v>
          </cell>
          <cell r="J3430">
            <v>0</v>
          </cell>
        </row>
        <row r="3431">
          <cell r="I3431">
            <v>0</v>
          </cell>
          <cell r="J3431">
            <v>0</v>
          </cell>
        </row>
        <row r="3432">
          <cell r="I3432">
            <v>15</v>
          </cell>
          <cell r="J3432">
            <v>0</v>
          </cell>
        </row>
        <row r="3433">
          <cell r="I3433">
            <v>0</v>
          </cell>
          <cell r="J3433">
            <v>0</v>
          </cell>
        </row>
        <row r="3434">
          <cell r="I3434">
            <v>0</v>
          </cell>
          <cell r="J3434">
            <v>0</v>
          </cell>
        </row>
        <row r="3435">
          <cell r="I3435">
            <v>41.5</v>
          </cell>
          <cell r="J3435">
            <v>0</v>
          </cell>
        </row>
        <row r="3436">
          <cell r="I3436">
            <v>0</v>
          </cell>
          <cell r="J3436">
            <v>0</v>
          </cell>
        </row>
        <row r="3437">
          <cell r="I3437">
            <v>0</v>
          </cell>
          <cell r="J3437">
            <v>0</v>
          </cell>
        </row>
        <row r="3438">
          <cell r="I3438">
            <v>0</v>
          </cell>
          <cell r="J3438">
            <v>0</v>
          </cell>
        </row>
        <row r="3439">
          <cell r="I3439">
            <v>0</v>
          </cell>
          <cell r="J3439">
            <v>0</v>
          </cell>
        </row>
        <row r="3440">
          <cell r="I3440">
            <v>0</v>
          </cell>
          <cell r="J3440">
            <v>0</v>
          </cell>
        </row>
        <row r="3441">
          <cell r="I3441">
            <v>0</v>
          </cell>
          <cell r="J3441">
            <v>0</v>
          </cell>
        </row>
        <row r="3442">
          <cell r="I3442">
            <v>0</v>
          </cell>
          <cell r="J3442">
            <v>0</v>
          </cell>
        </row>
        <row r="3443">
          <cell r="I3443">
            <v>0</v>
          </cell>
          <cell r="J3443">
            <v>0</v>
          </cell>
        </row>
        <row r="3444">
          <cell r="I3444">
            <v>70</v>
          </cell>
          <cell r="J3444">
            <v>0</v>
          </cell>
        </row>
        <row r="3445">
          <cell r="I3445">
            <v>0</v>
          </cell>
          <cell r="J3445">
            <v>0</v>
          </cell>
        </row>
        <row r="3446">
          <cell r="I3446">
            <v>0</v>
          </cell>
          <cell r="J3446">
            <v>0</v>
          </cell>
        </row>
        <row r="3447">
          <cell r="I3447">
            <v>0</v>
          </cell>
          <cell r="J3447">
            <v>0</v>
          </cell>
        </row>
        <row r="3448">
          <cell r="I3448">
            <v>0</v>
          </cell>
          <cell r="J3448">
            <v>0</v>
          </cell>
        </row>
        <row r="3449">
          <cell r="I3449">
            <v>0</v>
          </cell>
          <cell r="J3449">
            <v>0</v>
          </cell>
        </row>
        <row r="3450">
          <cell r="I3450">
            <v>0</v>
          </cell>
          <cell r="J3450">
            <v>0</v>
          </cell>
        </row>
        <row r="3451">
          <cell r="I3451">
            <v>0</v>
          </cell>
          <cell r="J3451">
            <v>0</v>
          </cell>
        </row>
        <row r="3452">
          <cell r="I3452">
            <v>0</v>
          </cell>
          <cell r="J3452">
            <v>0</v>
          </cell>
        </row>
        <row r="3453">
          <cell r="I3453">
            <v>0</v>
          </cell>
          <cell r="J3453">
            <v>0</v>
          </cell>
        </row>
        <row r="3454">
          <cell r="I3454">
            <v>0</v>
          </cell>
          <cell r="J3454">
            <v>0</v>
          </cell>
        </row>
        <row r="3455">
          <cell r="I3455">
            <v>0</v>
          </cell>
          <cell r="J3455">
            <v>0</v>
          </cell>
        </row>
        <row r="3456">
          <cell r="I3456">
            <v>0</v>
          </cell>
          <cell r="J3456">
            <v>0</v>
          </cell>
        </row>
        <row r="3457">
          <cell r="I3457">
            <v>0</v>
          </cell>
          <cell r="J3457">
            <v>0</v>
          </cell>
        </row>
        <row r="3458">
          <cell r="I3458">
            <v>0</v>
          </cell>
          <cell r="J3458">
            <v>0</v>
          </cell>
        </row>
        <row r="3459">
          <cell r="I3459">
            <v>0</v>
          </cell>
          <cell r="J3459">
            <v>0</v>
          </cell>
        </row>
        <row r="3460">
          <cell r="I3460">
            <v>0</v>
          </cell>
          <cell r="J3460">
            <v>0</v>
          </cell>
        </row>
        <row r="3461">
          <cell r="I3461">
            <v>527.61</v>
          </cell>
          <cell r="J3461">
            <v>69.88</v>
          </cell>
        </row>
        <row r="3462">
          <cell r="I3462">
            <v>0</v>
          </cell>
          <cell r="J3462">
            <v>0</v>
          </cell>
        </row>
        <row r="3463">
          <cell r="I3463">
            <v>0</v>
          </cell>
          <cell r="J3463">
            <v>0</v>
          </cell>
        </row>
        <row r="3464">
          <cell r="I3464">
            <v>0</v>
          </cell>
          <cell r="J3464">
            <v>0</v>
          </cell>
        </row>
        <row r="3465">
          <cell r="I3465">
            <v>457.75</v>
          </cell>
          <cell r="J3465">
            <v>0</v>
          </cell>
        </row>
        <row r="3466">
          <cell r="I3466">
            <v>0</v>
          </cell>
          <cell r="J3466">
            <v>0</v>
          </cell>
        </row>
        <row r="3467">
          <cell r="I3467">
            <v>0</v>
          </cell>
          <cell r="J3467">
            <v>0</v>
          </cell>
        </row>
        <row r="3468">
          <cell r="I3468">
            <v>0</v>
          </cell>
          <cell r="J3468">
            <v>0</v>
          </cell>
        </row>
        <row r="3469">
          <cell r="I3469">
            <v>0</v>
          </cell>
          <cell r="J3469">
            <v>0</v>
          </cell>
        </row>
        <row r="3470">
          <cell r="I3470">
            <v>0</v>
          </cell>
          <cell r="J3470">
            <v>0</v>
          </cell>
        </row>
        <row r="3471">
          <cell r="I3471">
            <v>0</v>
          </cell>
          <cell r="J3471">
            <v>0</v>
          </cell>
        </row>
        <row r="3472">
          <cell r="I3472">
            <v>0</v>
          </cell>
          <cell r="J3472">
            <v>0</v>
          </cell>
        </row>
        <row r="3473">
          <cell r="I3473">
            <v>0</v>
          </cell>
          <cell r="J3473">
            <v>0</v>
          </cell>
        </row>
        <row r="3474">
          <cell r="I3474">
            <v>0</v>
          </cell>
          <cell r="J3474">
            <v>0</v>
          </cell>
        </row>
        <row r="3475">
          <cell r="I3475">
            <v>0</v>
          </cell>
          <cell r="J3475">
            <v>0</v>
          </cell>
        </row>
        <row r="3476">
          <cell r="I3476">
            <v>0</v>
          </cell>
          <cell r="J3476">
            <v>0</v>
          </cell>
        </row>
        <row r="3477">
          <cell r="I3477">
            <v>0</v>
          </cell>
          <cell r="J3477">
            <v>0</v>
          </cell>
        </row>
        <row r="3478">
          <cell r="I3478">
            <v>0</v>
          </cell>
          <cell r="J3478">
            <v>0</v>
          </cell>
        </row>
        <row r="3479">
          <cell r="I3479">
            <v>0</v>
          </cell>
          <cell r="J3479">
            <v>0</v>
          </cell>
        </row>
        <row r="3480">
          <cell r="I3480">
            <v>0</v>
          </cell>
          <cell r="J3480">
            <v>0</v>
          </cell>
        </row>
        <row r="3481">
          <cell r="I3481">
            <v>0</v>
          </cell>
          <cell r="J3481">
            <v>0</v>
          </cell>
        </row>
        <row r="3482">
          <cell r="I3482">
            <v>0</v>
          </cell>
          <cell r="J3482">
            <v>0</v>
          </cell>
        </row>
        <row r="3483">
          <cell r="I3483">
            <v>0</v>
          </cell>
          <cell r="J3483">
            <v>0</v>
          </cell>
        </row>
        <row r="3484">
          <cell r="I3484">
            <v>0</v>
          </cell>
          <cell r="J3484">
            <v>0</v>
          </cell>
        </row>
        <row r="3485">
          <cell r="I3485">
            <v>0</v>
          </cell>
          <cell r="J3485">
            <v>0</v>
          </cell>
        </row>
        <row r="3486">
          <cell r="I3486">
            <v>0</v>
          </cell>
          <cell r="J3486">
            <v>0</v>
          </cell>
        </row>
        <row r="3487">
          <cell r="I3487">
            <v>0</v>
          </cell>
          <cell r="J3487">
            <v>0</v>
          </cell>
        </row>
        <row r="3488">
          <cell r="I3488">
            <v>0</v>
          </cell>
          <cell r="J3488">
            <v>0</v>
          </cell>
        </row>
        <row r="3489">
          <cell r="I3489">
            <v>0</v>
          </cell>
          <cell r="J3489">
            <v>0</v>
          </cell>
        </row>
        <row r="3490">
          <cell r="I3490">
            <v>0</v>
          </cell>
          <cell r="J3490">
            <v>0</v>
          </cell>
        </row>
        <row r="3491">
          <cell r="I3491">
            <v>0</v>
          </cell>
          <cell r="J3491">
            <v>0</v>
          </cell>
        </row>
        <row r="3492">
          <cell r="I3492">
            <v>0</v>
          </cell>
          <cell r="J3492">
            <v>0</v>
          </cell>
        </row>
        <row r="3493">
          <cell r="I3493">
            <v>0</v>
          </cell>
          <cell r="J3493">
            <v>0</v>
          </cell>
        </row>
        <row r="3494">
          <cell r="I3494">
            <v>0</v>
          </cell>
          <cell r="J3494">
            <v>0</v>
          </cell>
        </row>
        <row r="3495">
          <cell r="I3495">
            <v>0</v>
          </cell>
          <cell r="J3495">
            <v>0</v>
          </cell>
        </row>
        <row r="3496">
          <cell r="I3496">
            <v>0</v>
          </cell>
          <cell r="J3496">
            <v>0</v>
          </cell>
        </row>
        <row r="3497">
          <cell r="I3497">
            <v>0</v>
          </cell>
          <cell r="J3497">
            <v>0</v>
          </cell>
        </row>
        <row r="3498">
          <cell r="I3498">
            <v>0</v>
          </cell>
          <cell r="J3498">
            <v>0</v>
          </cell>
        </row>
        <row r="3499">
          <cell r="I3499">
            <v>0</v>
          </cell>
          <cell r="J3499">
            <v>0</v>
          </cell>
        </row>
        <row r="3500">
          <cell r="I3500">
            <v>0</v>
          </cell>
          <cell r="J3500">
            <v>0</v>
          </cell>
        </row>
        <row r="3501">
          <cell r="I3501">
            <v>0</v>
          </cell>
          <cell r="J3501">
            <v>0</v>
          </cell>
        </row>
        <row r="3502">
          <cell r="I3502">
            <v>0</v>
          </cell>
          <cell r="J3502">
            <v>0</v>
          </cell>
        </row>
        <row r="3503">
          <cell r="I3503">
            <v>0</v>
          </cell>
          <cell r="J3503">
            <v>0</v>
          </cell>
        </row>
        <row r="3504">
          <cell r="I3504">
            <v>0</v>
          </cell>
          <cell r="J3504">
            <v>0</v>
          </cell>
        </row>
        <row r="3505">
          <cell r="I3505">
            <v>0</v>
          </cell>
          <cell r="J3505">
            <v>0</v>
          </cell>
        </row>
        <row r="3506">
          <cell r="I3506">
            <v>0</v>
          </cell>
          <cell r="J3506">
            <v>0</v>
          </cell>
        </row>
        <row r="3507">
          <cell r="I3507">
            <v>0</v>
          </cell>
          <cell r="J3507">
            <v>0</v>
          </cell>
        </row>
        <row r="3508">
          <cell r="I3508">
            <v>0</v>
          </cell>
          <cell r="J3508">
            <v>0</v>
          </cell>
        </row>
        <row r="3509">
          <cell r="I3509">
            <v>0</v>
          </cell>
          <cell r="J3509">
            <v>0</v>
          </cell>
        </row>
        <row r="3510">
          <cell r="I3510">
            <v>0</v>
          </cell>
          <cell r="J3510">
            <v>0</v>
          </cell>
        </row>
        <row r="3511">
          <cell r="I3511">
            <v>0</v>
          </cell>
          <cell r="J3511">
            <v>0</v>
          </cell>
        </row>
        <row r="3512">
          <cell r="I3512">
            <v>0</v>
          </cell>
          <cell r="J3512">
            <v>0</v>
          </cell>
        </row>
        <row r="3513">
          <cell r="I3513">
            <v>0</v>
          </cell>
          <cell r="J3513">
            <v>0</v>
          </cell>
        </row>
        <row r="3514">
          <cell r="I3514">
            <v>0</v>
          </cell>
          <cell r="J3514">
            <v>0</v>
          </cell>
        </row>
        <row r="3515">
          <cell r="I3515">
            <v>0</v>
          </cell>
          <cell r="J3515">
            <v>0</v>
          </cell>
        </row>
        <row r="3516">
          <cell r="I3516">
            <v>0</v>
          </cell>
          <cell r="J3516">
            <v>0</v>
          </cell>
        </row>
        <row r="3517">
          <cell r="I3517">
            <v>0</v>
          </cell>
          <cell r="J3517">
            <v>0</v>
          </cell>
        </row>
        <row r="3518">
          <cell r="I3518">
            <v>0</v>
          </cell>
          <cell r="J3518">
            <v>0</v>
          </cell>
        </row>
        <row r="3519">
          <cell r="I3519">
            <v>0</v>
          </cell>
          <cell r="J3519">
            <v>0</v>
          </cell>
        </row>
        <row r="3520">
          <cell r="I3520">
            <v>0</v>
          </cell>
          <cell r="J3520">
            <v>0</v>
          </cell>
        </row>
        <row r="3521">
          <cell r="I3521">
            <v>0</v>
          </cell>
          <cell r="J3521">
            <v>0</v>
          </cell>
        </row>
        <row r="3522">
          <cell r="I3522">
            <v>0</v>
          </cell>
          <cell r="J3522">
            <v>0</v>
          </cell>
        </row>
        <row r="3523">
          <cell r="I3523">
            <v>0</v>
          </cell>
          <cell r="J3523">
            <v>0</v>
          </cell>
        </row>
        <row r="3524">
          <cell r="I3524">
            <v>0</v>
          </cell>
          <cell r="J3524">
            <v>0</v>
          </cell>
        </row>
        <row r="3525">
          <cell r="I3525">
            <v>0</v>
          </cell>
          <cell r="J3525">
            <v>0</v>
          </cell>
        </row>
        <row r="3526">
          <cell r="I3526">
            <v>0</v>
          </cell>
          <cell r="J3526">
            <v>0</v>
          </cell>
        </row>
        <row r="3527">
          <cell r="I3527">
            <v>188.58</v>
          </cell>
          <cell r="J3527">
            <v>0</v>
          </cell>
        </row>
        <row r="3528">
          <cell r="I3528">
            <v>0</v>
          </cell>
          <cell r="J3528">
            <v>0</v>
          </cell>
        </row>
        <row r="3529">
          <cell r="I3529">
            <v>0</v>
          </cell>
          <cell r="J3529">
            <v>0</v>
          </cell>
        </row>
        <row r="3530">
          <cell r="I3530">
            <v>0</v>
          </cell>
          <cell r="J3530">
            <v>0</v>
          </cell>
        </row>
        <row r="3531">
          <cell r="I3531">
            <v>236.32</v>
          </cell>
          <cell r="J3531">
            <v>0</v>
          </cell>
        </row>
        <row r="3532">
          <cell r="I3532">
            <v>0</v>
          </cell>
          <cell r="J3532">
            <v>0</v>
          </cell>
        </row>
        <row r="3533">
          <cell r="I3533">
            <v>0</v>
          </cell>
          <cell r="J3533">
            <v>0</v>
          </cell>
        </row>
        <row r="3534">
          <cell r="I3534">
            <v>757.35</v>
          </cell>
          <cell r="J3534">
            <v>0</v>
          </cell>
        </row>
        <row r="3535">
          <cell r="I3535">
            <v>0</v>
          </cell>
          <cell r="J3535">
            <v>0</v>
          </cell>
        </row>
        <row r="3536">
          <cell r="I3536">
            <v>0</v>
          </cell>
          <cell r="J3536">
            <v>0</v>
          </cell>
        </row>
        <row r="3537">
          <cell r="I3537">
            <v>0</v>
          </cell>
          <cell r="J3537">
            <v>0</v>
          </cell>
        </row>
        <row r="3538">
          <cell r="I3538">
            <v>0</v>
          </cell>
          <cell r="J3538">
            <v>0</v>
          </cell>
        </row>
        <row r="3539">
          <cell r="I3539">
            <v>0</v>
          </cell>
          <cell r="J3539">
            <v>0</v>
          </cell>
        </row>
        <row r="3540">
          <cell r="I3540">
            <v>0</v>
          </cell>
          <cell r="J3540">
            <v>0</v>
          </cell>
        </row>
        <row r="3541">
          <cell r="I3541">
            <v>0</v>
          </cell>
          <cell r="J3541">
            <v>0</v>
          </cell>
        </row>
        <row r="3542">
          <cell r="I3542">
            <v>0</v>
          </cell>
          <cell r="J3542">
            <v>0</v>
          </cell>
        </row>
        <row r="3543">
          <cell r="I3543">
            <v>0</v>
          </cell>
          <cell r="J3543">
            <v>0</v>
          </cell>
        </row>
        <row r="3544">
          <cell r="I3544">
            <v>0</v>
          </cell>
          <cell r="J3544">
            <v>0</v>
          </cell>
        </row>
        <row r="3545">
          <cell r="I3545">
            <v>0</v>
          </cell>
          <cell r="J3545">
            <v>0</v>
          </cell>
        </row>
        <row r="3546">
          <cell r="I3546">
            <v>0</v>
          </cell>
          <cell r="J3546">
            <v>0</v>
          </cell>
        </row>
        <row r="3547">
          <cell r="I3547">
            <v>0</v>
          </cell>
          <cell r="J3547">
            <v>0</v>
          </cell>
        </row>
        <row r="3548">
          <cell r="I3548">
            <v>0</v>
          </cell>
          <cell r="J3548">
            <v>0</v>
          </cell>
        </row>
        <row r="3549">
          <cell r="I3549">
            <v>0</v>
          </cell>
          <cell r="J3549">
            <v>0</v>
          </cell>
        </row>
        <row r="3550">
          <cell r="I3550">
            <v>0</v>
          </cell>
          <cell r="J3550">
            <v>0</v>
          </cell>
        </row>
        <row r="3551">
          <cell r="I3551">
            <v>0</v>
          </cell>
          <cell r="J3551">
            <v>0</v>
          </cell>
        </row>
        <row r="3552">
          <cell r="I3552">
            <v>0</v>
          </cell>
          <cell r="J3552">
            <v>0</v>
          </cell>
        </row>
        <row r="3553">
          <cell r="I3553">
            <v>0</v>
          </cell>
          <cell r="J3553">
            <v>0</v>
          </cell>
        </row>
        <row r="3554">
          <cell r="I3554">
            <v>0</v>
          </cell>
          <cell r="J3554">
            <v>0</v>
          </cell>
        </row>
        <row r="3555">
          <cell r="I3555">
            <v>0</v>
          </cell>
          <cell r="J3555">
            <v>0</v>
          </cell>
        </row>
        <row r="3556">
          <cell r="I3556">
            <v>0</v>
          </cell>
          <cell r="J3556">
            <v>0</v>
          </cell>
        </row>
        <row r="3557">
          <cell r="I3557">
            <v>0</v>
          </cell>
          <cell r="J3557">
            <v>0</v>
          </cell>
        </row>
        <row r="3558">
          <cell r="I3558">
            <v>0</v>
          </cell>
          <cell r="J3558">
            <v>0</v>
          </cell>
        </row>
        <row r="3559">
          <cell r="I3559">
            <v>0</v>
          </cell>
          <cell r="J3559">
            <v>0</v>
          </cell>
        </row>
        <row r="3560">
          <cell r="I3560">
            <v>0</v>
          </cell>
          <cell r="J3560">
            <v>0</v>
          </cell>
        </row>
        <row r="3561">
          <cell r="I3561">
            <v>0</v>
          </cell>
          <cell r="J3561">
            <v>0</v>
          </cell>
        </row>
        <row r="3562">
          <cell r="I3562">
            <v>0</v>
          </cell>
          <cell r="J3562">
            <v>0</v>
          </cell>
        </row>
        <row r="3563">
          <cell r="I3563">
            <v>0</v>
          </cell>
          <cell r="J3563">
            <v>0</v>
          </cell>
        </row>
        <row r="3564">
          <cell r="I3564">
            <v>0</v>
          </cell>
          <cell r="J3564">
            <v>0</v>
          </cell>
        </row>
        <row r="3565">
          <cell r="I3565">
            <v>0</v>
          </cell>
          <cell r="J3565">
            <v>0</v>
          </cell>
        </row>
        <row r="3566">
          <cell r="I3566">
            <v>0</v>
          </cell>
          <cell r="J3566">
            <v>0</v>
          </cell>
        </row>
        <row r="3567">
          <cell r="I3567">
            <v>0</v>
          </cell>
          <cell r="J3567">
            <v>0</v>
          </cell>
        </row>
        <row r="3568">
          <cell r="I3568">
            <v>0</v>
          </cell>
          <cell r="J3568">
            <v>0</v>
          </cell>
        </row>
        <row r="3569">
          <cell r="I3569">
            <v>0</v>
          </cell>
          <cell r="J3569">
            <v>0</v>
          </cell>
        </row>
        <row r="3570">
          <cell r="I3570">
            <v>0</v>
          </cell>
          <cell r="J3570">
            <v>0</v>
          </cell>
        </row>
        <row r="3571">
          <cell r="I3571">
            <v>0</v>
          </cell>
          <cell r="J3571">
            <v>0</v>
          </cell>
        </row>
        <row r="3572">
          <cell r="I3572">
            <v>0</v>
          </cell>
          <cell r="J3572">
            <v>0</v>
          </cell>
        </row>
        <row r="3573">
          <cell r="I3573">
            <v>0</v>
          </cell>
          <cell r="J3573">
            <v>0</v>
          </cell>
        </row>
        <row r="3574">
          <cell r="I3574">
            <v>0</v>
          </cell>
          <cell r="J3574">
            <v>0</v>
          </cell>
        </row>
        <row r="3575">
          <cell r="I3575">
            <v>0</v>
          </cell>
          <cell r="J3575">
            <v>0</v>
          </cell>
        </row>
        <row r="3576">
          <cell r="I3576">
            <v>0</v>
          </cell>
          <cell r="J3576">
            <v>0</v>
          </cell>
        </row>
        <row r="3577">
          <cell r="I3577">
            <v>0</v>
          </cell>
          <cell r="J3577">
            <v>0</v>
          </cell>
        </row>
        <row r="3578">
          <cell r="I3578">
            <v>70</v>
          </cell>
          <cell r="J3578">
            <v>0</v>
          </cell>
        </row>
        <row r="3579">
          <cell r="I3579">
            <v>0</v>
          </cell>
          <cell r="J3579">
            <v>0</v>
          </cell>
        </row>
        <row r="3580">
          <cell r="I3580">
            <v>0</v>
          </cell>
          <cell r="J3580">
            <v>0</v>
          </cell>
        </row>
        <row r="3581">
          <cell r="I3581">
            <v>2188</v>
          </cell>
          <cell r="J3581">
            <v>0</v>
          </cell>
        </row>
        <row r="3582">
          <cell r="I3582">
            <v>0</v>
          </cell>
          <cell r="J3582">
            <v>0</v>
          </cell>
        </row>
        <row r="3583">
          <cell r="I3583">
            <v>0</v>
          </cell>
          <cell r="J3583">
            <v>0</v>
          </cell>
        </row>
        <row r="3584">
          <cell r="I3584">
            <v>0</v>
          </cell>
          <cell r="J3584">
            <v>0</v>
          </cell>
        </row>
        <row r="3585">
          <cell r="I3585">
            <v>0</v>
          </cell>
          <cell r="J3585">
            <v>0</v>
          </cell>
        </row>
        <row r="3586">
          <cell r="I3586">
            <v>0</v>
          </cell>
          <cell r="J3586">
            <v>0</v>
          </cell>
        </row>
        <row r="3587">
          <cell r="I3587">
            <v>0</v>
          </cell>
          <cell r="J3587">
            <v>0</v>
          </cell>
        </row>
        <row r="3588">
          <cell r="I3588">
            <v>0</v>
          </cell>
          <cell r="J3588">
            <v>0</v>
          </cell>
        </row>
        <row r="3589">
          <cell r="I3589">
            <v>0</v>
          </cell>
          <cell r="J3589">
            <v>0</v>
          </cell>
        </row>
        <row r="3590">
          <cell r="I3590">
            <v>0</v>
          </cell>
          <cell r="J3590">
            <v>0</v>
          </cell>
        </row>
        <row r="3591">
          <cell r="I3591">
            <v>0</v>
          </cell>
          <cell r="J3591">
            <v>0</v>
          </cell>
        </row>
        <row r="3592">
          <cell r="I3592">
            <v>0</v>
          </cell>
          <cell r="J3592">
            <v>0</v>
          </cell>
        </row>
        <row r="3593">
          <cell r="I3593">
            <v>0</v>
          </cell>
          <cell r="J3593">
            <v>0</v>
          </cell>
        </row>
        <row r="3594">
          <cell r="I3594">
            <v>1500</v>
          </cell>
          <cell r="J3594">
            <v>0</v>
          </cell>
        </row>
        <row r="3595">
          <cell r="I3595">
            <v>0</v>
          </cell>
          <cell r="J3595">
            <v>0</v>
          </cell>
        </row>
        <row r="3596">
          <cell r="I3596">
            <v>0</v>
          </cell>
          <cell r="J3596">
            <v>0</v>
          </cell>
        </row>
        <row r="3597">
          <cell r="I3597">
            <v>40</v>
          </cell>
          <cell r="J3597">
            <v>0</v>
          </cell>
        </row>
        <row r="3598">
          <cell r="I3598">
            <v>0</v>
          </cell>
          <cell r="J3598">
            <v>0</v>
          </cell>
        </row>
        <row r="3599">
          <cell r="I3599">
            <v>0</v>
          </cell>
          <cell r="J3599">
            <v>0</v>
          </cell>
        </row>
        <row r="3600">
          <cell r="I3600">
            <v>0</v>
          </cell>
          <cell r="J3600">
            <v>0</v>
          </cell>
        </row>
        <row r="3601">
          <cell r="I3601">
            <v>0</v>
          </cell>
          <cell r="J3601">
            <v>0</v>
          </cell>
        </row>
        <row r="3602">
          <cell r="I3602">
            <v>0</v>
          </cell>
          <cell r="J3602">
            <v>0</v>
          </cell>
        </row>
        <row r="3603">
          <cell r="I3603">
            <v>0</v>
          </cell>
          <cell r="J3603">
            <v>0</v>
          </cell>
        </row>
        <row r="3604">
          <cell r="I3604">
            <v>140</v>
          </cell>
          <cell r="J3604">
            <v>0</v>
          </cell>
        </row>
        <row r="3605">
          <cell r="I3605">
            <v>11441.88</v>
          </cell>
          <cell r="J3605">
            <v>0</v>
          </cell>
        </row>
        <row r="3606">
          <cell r="I3606">
            <v>0</v>
          </cell>
          <cell r="J3606">
            <v>0</v>
          </cell>
        </row>
        <row r="3607">
          <cell r="I3607">
            <v>0</v>
          </cell>
          <cell r="J3607">
            <v>0</v>
          </cell>
        </row>
        <row r="3608">
          <cell r="I3608">
            <v>0</v>
          </cell>
          <cell r="J3608">
            <v>0</v>
          </cell>
        </row>
        <row r="3609">
          <cell r="I3609">
            <v>0</v>
          </cell>
          <cell r="J3609">
            <v>0</v>
          </cell>
        </row>
        <row r="3610">
          <cell r="I3610">
            <v>0</v>
          </cell>
          <cell r="J3610">
            <v>0</v>
          </cell>
        </row>
        <row r="3611">
          <cell r="I3611">
            <v>0</v>
          </cell>
          <cell r="J3611">
            <v>0</v>
          </cell>
        </row>
        <row r="3612">
          <cell r="I3612">
            <v>300</v>
          </cell>
          <cell r="J3612">
            <v>0</v>
          </cell>
        </row>
        <row r="3613">
          <cell r="I3613">
            <v>300</v>
          </cell>
          <cell r="J3613">
            <v>0</v>
          </cell>
        </row>
        <row r="3614">
          <cell r="I3614">
            <v>300</v>
          </cell>
          <cell r="J3614">
            <v>0</v>
          </cell>
        </row>
        <row r="3615">
          <cell r="I3615">
            <v>300</v>
          </cell>
          <cell r="J3615">
            <v>0</v>
          </cell>
        </row>
        <row r="3616">
          <cell r="I3616">
            <v>300</v>
          </cell>
          <cell r="J3616">
            <v>0</v>
          </cell>
        </row>
        <row r="3617">
          <cell r="I3617">
            <v>300</v>
          </cell>
          <cell r="J3617">
            <v>0</v>
          </cell>
        </row>
        <row r="3618">
          <cell r="I3618">
            <v>300</v>
          </cell>
          <cell r="J3618">
            <v>0</v>
          </cell>
        </row>
        <row r="3619">
          <cell r="I3619">
            <v>0</v>
          </cell>
          <cell r="J3619">
            <v>0</v>
          </cell>
        </row>
        <row r="3620">
          <cell r="I3620">
            <v>300</v>
          </cell>
          <cell r="J3620">
            <v>0</v>
          </cell>
        </row>
        <row r="3621">
          <cell r="I3621">
            <v>0</v>
          </cell>
          <cell r="J3621">
            <v>0</v>
          </cell>
        </row>
        <row r="3622">
          <cell r="I3622">
            <v>0</v>
          </cell>
          <cell r="J3622">
            <v>0</v>
          </cell>
        </row>
        <row r="3623">
          <cell r="I3623">
            <v>0</v>
          </cell>
          <cell r="J3623">
            <v>0</v>
          </cell>
        </row>
        <row r="3624">
          <cell r="I3624">
            <v>0</v>
          </cell>
          <cell r="J3624">
            <v>0</v>
          </cell>
        </row>
        <row r="3625">
          <cell r="I3625">
            <v>0</v>
          </cell>
          <cell r="J3625">
            <v>0</v>
          </cell>
        </row>
        <row r="3626">
          <cell r="I3626">
            <v>0</v>
          </cell>
          <cell r="J3626">
            <v>0</v>
          </cell>
        </row>
        <row r="3627">
          <cell r="I3627">
            <v>0</v>
          </cell>
          <cell r="J3627">
            <v>0</v>
          </cell>
        </row>
        <row r="3628">
          <cell r="I3628">
            <v>0</v>
          </cell>
          <cell r="J3628">
            <v>0</v>
          </cell>
        </row>
        <row r="3629">
          <cell r="I3629">
            <v>246</v>
          </cell>
          <cell r="J3629">
            <v>0</v>
          </cell>
        </row>
        <row r="3630">
          <cell r="I3630">
            <v>0</v>
          </cell>
          <cell r="J3630">
            <v>0</v>
          </cell>
        </row>
        <row r="3631">
          <cell r="I3631">
            <v>0</v>
          </cell>
          <cell r="J3631">
            <v>0</v>
          </cell>
        </row>
        <row r="3632">
          <cell r="I3632">
            <v>0</v>
          </cell>
          <cell r="J3632">
            <v>0</v>
          </cell>
        </row>
        <row r="3633">
          <cell r="I3633">
            <v>1000</v>
          </cell>
          <cell r="J3633">
            <v>0</v>
          </cell>
        </row>
        <row r="3634">
          <cell r="I3634">
            <v>236.4</v>
          </cell>
          <cell r="J3634">
            <v>0</v>
          </cell>
        </row>
        <row r="3635">
          <cell r="I3635">
            <v>170</v>
          </cell>
          <cell r="J3635">
            <v>0</v>
          </cell>
        </row>
        <row r="3636">
          <cell r="I3636">
            <v>170</v>
          </cell>
          <cell r="J3636">
            <v>0</v>
          </cell>
        </row>
        <row r="3637">
          <cell r="I3637">
            <v>176.2</v>
          </cell>
          <cell r="J3637">
            <v>0</v>
          </cell>
        </row>
        <row r="3638">
          <cell r="I3638">
            <v>265.2</v>
          </cell>
          <cell r="J3638">
            <v>0</v>
          </cell>
        </row>
        <row r="3639">
          <cell r="I3639">
            <v>271.39999999999998</v>
          </cell>
          <cell r="J3639">
            <v>0</v>
          </cell>
        </row>
        <row r="3640">
          <cell r="I3640">
            <v>314</v>
          </cell>
          <cell r="J3640">
            <v>0</v>
          </cell>
        </row>
        <row r="3641">
          <cell r="I3641">
            <v>480</v>
          </cell>
          <cell r="J3641">
            <v>0</v>
          </cell>
        </row>
        <row r="3642">
          <cell r="I3642">
            <v>360</v>
          </cell>
          <cell r="J3642">
            <v>0</v>
          </cell>
        </row>
        <row r="3643">
          <cell r="I3643">
            <v>360</v>
          </cell>
          <cell r="J3643">
            <v>0</v>
          </cell>
        </row>
        <row r="3644">
          <cell r="I3644">
            <v>360</v>
          </cell>
          <cell r="J3644">
            <v>0</v>
          </cell>
        </row>
        <row r="3645">
          <cell r="I3645">
            <v>1249</v>
          </cell>
          <cell r="J3645">
            <v>0</v>
          </cell>
        </row>
        <row r="3646">
          <cell r="I3646">
            <v>360</v>
          </cell>
          <cell r="J3646">
            <v>0</v>
          </cell>
        </row>
        <row r="3647">
          <cell r="I3647">
            <v>0</v>
          </cell>
          <cell r="J3647">
            <v>0</v>
          </cell>
        </row>
        <row r="3648">
          <cell r="I3648">
            <v>0</v>
          </cell>
          <cell r="J3648">
            <v>0</v>
          </cell>
        </row>
        <row r="3649">
          <cell r="I3649">
            <v>0</v>
          </cell>
          <cell r="J3649">
            <v>0</v>
          </cell>
        </row>
        <row r="3650">
          <cell r="I3650">
            <v>0</v>
          </cell>
          <cell r="J3650">
            <v>0</v>
          </cell>
        </row>
        <row r="3651">
          <cell r="I3651">
            <v>0</v>
          </cell>
          <cell r="J3651">
            <v>0</v>
          </cell>
        </row>
        <row r="3652">
          <cell r="I3652">
            <v>270208.81</v>
          </cell>
          <cell r="J3652">
            <v>24422</v>
          </cell>
        </row>
        <row r="3653">
          <cell r="I3653">
            <v>0</v>
          </cell>
          <cell r="J3653">
            <v>0</v>
          </cell>
        </row>
        <row r="3654">
          <cell r="I3654">
            <v>0</v>
          </cell>
          <cell r="J3654">
            <v>0</v>
          </cell>
        </row>
        <row r="3655">
          <cell r="I3655">
            <v>0</v>
          </cell>
          <cell r="J3655">
            <v>0</v>
          </cell>
        </row>
        <row r="3656">
          <cell r="I3656">
            <v>0</v>
          </cell>
          <cell r="J3656">
            <v>0</v>
          </cell>
        </row>
        <row r="3657">
          <cell r="I3657">
            <v>0</v>
          </cell>
          <cell r="J3657">
            <v>0</v>
          </cell>
        </row>
        <row r="3658">
          <cell r="I3658">
            <v>0</v>
          </cell>
          <cell r="J3658">
            <v>0</v>
          </cell>
        </row>
        <row r="3659">
          <cell r="I3659">
            <v>0</v>
          </cell>
          <cell r="J3659">
            <v>0</v>
          </cell>
        </row>
        <row r="3660">
          <cell r="I3660">
            <v>900</v>
          </cell>
          <cell r="J3660">
            <v>0</v>
          </cell>
        </row>
        <row r="3661">
          <cell r="I3661">
            <v>431.8</v>
          </cell>
          <cell r="J3661">
            <v>0</v>
          </cell>
        </row>
        <row r="3662">
          <cell r="I3662">
            <v>0</v>
          </cell>
          <cell r="J3662">
            <v>0</v>
          </cell>
        </row>
        <row r="3663">
          <cell r="I3663">
            <v>0</v>
          </cell>
          <cell r="J3663">
            <v>0</v>
          </cell>
        </row>
        <row r="3664">
          <cell r="I3664">
            <v>0</v>
          </cell>
          <cell r="J3664">
            <v>0</v>
          </cell>
        </row>
        <row r="3665">
          <cell r="I3665">
            <v>0</v>
          </cell>
          <cell r="J3665">
            <v>0</v>
          </cell>
        </row>
        <row r="3666">
          <cell r="I3666">
            <v>0</v>
          </cell>
          <cell r="J3666">
            <v>0</v>
          </cell>
        </row>
        <row r="3667">
          <cell r="I3667">
            <v>1700</v>
          </cell>
          <cell r="J3667">
            <v>0</v>
          </cell>
        </row>
        <row r="3668">
          <cell r="I3668">
            <v>2853.91</v>
          </cell>
          <cell r="J3668">
            <v>0</v>
          </cell>
        </row>
        <row r="3669">
          <cell r="I3669">
            <v>990.54</v>
          </cell>
          <cell r="J3669">
            <v>0</v>
          </cell>
        </row>
        <row r="3670">
          <cell r="I3670">
            <v>0</v>
          </cell>
          <cell r="J3670">
            <v>0</v>
          </cell>
        </row>
        <row r="3671">
          <cell r="I3671">
            <v>0</v>
          </cell>
          <cell r="J3671">
            <v>0</v>
          </cell>
        </row>
        <row r="3672">
          <cell r="I3672">
            <v>0</v>
          </cell>
          <cell r="J3672">
            <v>0</v>
          </cell>
        </row>
        <row r="3673">
          <cell r="I3673">
            <v>0</v>
          </cell>
          <cell r="J3673">
            <v>0</v>
          </cell>
        </row>
        <row r="3674">
          <cell r="I3674">
            <v>0</v>
          </cell>
          <cell r="J3674">
            <v>0</v>
          </cell>
        </row>
        <row r="3675">
          <cell r="I3675">
            <v>990.54</v>
          </cell>
          <cell r="J3675">
            <v>0</v>
          </cell>
        </row>
        <row r="3676">
          <cell r="I3676">
            <v>0</v>
          </cell>
          <cell r="J3676">
            <v>0</v>
          </cell>
        </row>
        <row r="3677">
          <cell r="I3677">
            <v>0</v>
          </cell>
          <cell r="J3677">
            <v>0</v>
          </cell>
        </row>
        <row r="3678">
          <cell r="I3678">
            <v>0</v>
          </cell>
          <cell r="J3678">
            <v>0</v>
          </cell>
        </row>
        <row r="3679">
          <cell r="I3679">
            <v>1950</v>
          </cell>
          <cell r="J3679">
            <v>0</v>
          </cell>
        </row>
        <row r="3680">
          <cell r="I3680">
            <v>3855.47</v>
          </cell>
          <cell r="J3680">
            <v>0</v>
          </cell>
        </row>
        <row r="3681">
          <cell r="I3681">
            <v>2929.33</v>
          </cell>
          <cell r="J3681">
            <v>0</v>
          </cell>
        </row>
        <row r="3682">
          <cell r="I3682">
            <v>0</v>
          </cell>
          <cell r="J3682">
            <v>0</v>
          </cell>
        </row>
        <row r="3683">
          <cell r="I3683">
            <v>990.54</v>
          </cell>
          <cell r="J3683">
            <v>0</v>
          </cell>
        </row>
        <row r="3684">
          <cell r="I3684">
            <v>24601.3</v>
          </cell>
          <cell r="J3684">
            <v>0</v>
          </cell>
        </row>
        <row r="3685">
          <cell r="I3685">
            <v>5720</v>
          </cell>
          <cell r="J3685">
            <v>0</v>
          </cell>
        </row>
        <row r="3686">
          <cell r="I3686">
            <v>3510</v>
          </cell>
          <cell r="J3686">
            <v>0</v>
          </cell>
        </row>
        <row r="3687">
          <cell r="I3687">
            <v>8990</v>
          </cell>
          <cell r="J3687">
            <v>0</v>
          </cell>
        </row>
        <row r="3688">
          <cell r="I3688">
            <v>1170</v>
          </cell>
          <cell r="J3688">
            <v>0</v>
          </cell>
        </row>
        <row r="3689">
          <cell r="I3689">
            <v>1700</v>
          </cell>
          <cell r="J3689">
            <v>0</v>
          </cell>
        </row>
        <row r="3690">
          <cell r="I3690">
            <v>855.47</v>
          </cell>
          <cell r="J3690">
            <v>0</v>
          </cell>
        </row>
        <row r="3691">
          <cell r="I3691">
            <v>1710.94</v>
          </cell>
          <cell r="J3691">
            <v>0</v>
          </cell>
        </row>
        <row r="3692">
          <cell r="I3692">
            <v>3235.54</v>
          </cell>
          <cell r="J3692">
            <v>0</v>
          </cell>
        </row>
        <row r="3693">
          <cell r="I3693">
            <v>2280</v>
          </cell>
          <cell r="J3693">
            <v>0</v>
          </cell>
        </row>
        <row r="3694">
          <cell r="I3694">
            <v>0</v>
          </cell>
          <cell r="J3694">
            <v>0</v>
          </cell>
        </row>
        <row r="3695">
          <cell r="I3695">
            <v>855.47</v>
          </cell>
          <cell r="J3695">
            <v>0</v>
          </cell>
        </row>
        <row r="3696">
          <cell r="I3696">
            <v>128.06</v>
          </cell>
          <cell r="J3696">
            <v>0</v>
          </cell>
        </row>
        <row r="3697">
          <cell r="I3697">
            <v>1700</v>
          </cell>
          <cell r="J3697">
            <v>0</v>
          </cell>
        </row>
        <row r="3698">
          <cell r="I3698">
            <v>0</v>
          </cell>
          <cell r="J3698">
            <v>0</v>
          </cell>
        </row>
        <row r="3699">
          <cell r="I3699">
            <v>0</v>
          </cell>
          <cell r="J3699">
            <v>0</v>
          </cell>
        </row>
        <row r="3700">
          <cell r="I3700">
            <v>0</v>
          </cell>
          <cell r="J3700">
            <v>0</v>
          </cell>
        </row>
        <row r="3701">
          <cell r="I3701">
            <v>128.05000000000001</v>
          </cell>
          <cell r="J3701">
            <v>0</v>
          </cell>
        </row>
        <row r="3702">
          <cell r="I3702">
            <v>4457.4399999999996</v>
          </cell>
          <cell r="J3702">
            <v>0</v>
          </cell>
        </row>
        <row r="3703">
          <cell r="I3703">
            <v>0</v>
          </cell>
          <cell r="J3703">
            <v>0</v>
          </cell>
        </row>
        <row r="3704">
          <cell r="I3704">
            <v>0</v>
          </cell>
          <cell r="J3704">
            <v>0</v>
          </cell>
        </row>
        <row r="3705">
          <cell r="I3705">
            <v>0</v>
          </cell>
          <cell r="J3705">
            <v>0</v>
          </cell>
        </row>
        <row r="3706">
          <cell r="I3706">
            <v>0</v>
          </cell>
          <cell r="J3706">
            <v>0</v>
          </cell>
        </row>
        <row r="3707">
          <cell r="I3707">
            <v>0</v>
          </cell>
          <cell r="J3707">
            <v>0</v>
          </cell>
        </row>
        <row r="3708">
          <cell r="I3708">
            <v>0</v>
          </cell>
          <cell r="J3708">
            <v>0</v>
          </cell>
        </row>
        <row r="3709">
          <cell r="I3709">
            <v>0</v>
          </cell>
          <cell r="J3709">
            <v>0</v>
          </cell>
        </row>
        <row r="3710">
          <cell r="I3710">
            <v>0</v>
          </cell>
          <cell r="J3710">
            <v>0</v>
          </cell>
        </row>
        <row r="3711">
          <cell r="I3711">
            <v>0</v>
          </cell>
          <cell r="J3711">
            <v>0</v>
          </cell>
        </row>
        <row r="3712">
          <cell r="I3712">
            <v>0</v>
          </cell>
          <cell r="J3712">
            <v>0</v>
          </cell>
        </row>
        <row r="3713">
          <cell r="I3713">
            <v>0</v>
          </cell>
          <cell r="J3713">
            <v>0</v>
          </cell>
        </row>
        <row r="3714">
          <cell r="I3714">
            <v>0</v>
          </cell>
          <cell r="J3714">
            <v>0</v>
          </cell>
        </row>
        <row r="3715">
          <cell r="I3715">
            <v>0</v>
          </cell>
          <cell r="J3715">
            <v>0</v>
          </cell>
        </row>
        <row r="3716">
          <cell r="I3716">
            <v>0</v>
          </cell>
          <cell r="J3716">
            <v>0</v>
          </cell>
        </row>
        <row r="3717">
          <cell r="I3717">
            <v>0</v>
          </cell>
          <cell r="J3717">
            <v>0</v>
          </cell>
        </row>
        <row r="3718">
          <cell r="I3718">
            <v>0</v>
          </cell>
          <cell r="J3718">
            <v>0</v>
          </cell>
        </row>
        <row r="3719">
          <cell r="I3719">
            <v>0</v>
          </cell>
          <cell r="J3719">
            <v>0</v>
          </cell>
        </row>
        <row r="3720">
          <cell r="I3720">
            <v>0</v>
          </cell>
          <cell r="J3720">
            <v>0</v>
          </cell>
        </row>
        <row r="3721">
          <cell r="I3721">
            <v>0</v>
          </cell>
          <cell r="J3721">
            <v>0</v>
          </cell>
        </row>
        <row r="3722">
          <cell r="I3722">
            <v>0</v>
          </cell>
          <cell r="J3722">
            <v>0</v>
          </cell>
        </row>
        <row r="3723">
          <cell r="I3723">
            <v>0</v>
          </cell>
          <cell r="J3723">
            <v>0</v>
          </cell>
        </row>
        <row r="3724">
          <cell r="I3724">
            <v>0</v>
          </cell>
          <cell r="J3724">
            <v>0</v>
          </cell>
        </row>
        <row r="3725">
          <cell r="I3725">
            <v>259296.35</v>
          </cell>
          <cell r="J3725">
            <v>0</v>
          </cell>
        </row>
        <row r="3726">
          <cell r="I3726">
            <v>0</v>
          </cell>
          <cell r="J3726">
            <v>0</v>
          </cell>
        </row>
        <row r="3727">
          <cell r="I3727">
            <v>0</v>
          </cell>
          <cell r="J3727">
            <v>0</v>
          </cell>
        </row>
        <row r="3728">
          <cell r="I3728">
            <v>0</v>
          </cell>
          <cell r="J3728">
            <v>0</v>
          </cell>
        </row>
        <row r="3729">
          <cell r="I3729">
            <v>0</v>
          </cell>
          <cell r="J3729">
            <v>0</v>
          </cell>
        </row>
        <row r="3730">
          <cell r="I3730">
            <v>0</v>
          </cell>
          <cell r="J3730">
            <v>0</v>
          </cell>
        </row>
        <row r="3731">
          <cell r="I3731">
            <v>0</v>
          </cell>
          <cell r="J3731">
            <v>0</v>
          </cell>
        </row>
        <row r="3732">
          <cell r="I3732">
            <v>0</v>
          </cell>
          <cell r="J3732">
            <v>0</v>
          </cell>
        </row>
        <row r="3733">
          <cell r="I3733">
            <v>0</v>
          </cell>
          <cell r="J3733">
            <v>0</v>
          </cell>
        </row>
        <row r="3734">
          <cell r="I3734">
            <v>0</v>
          </cell>
          <cell r="J3734">
            <v>0</v>
          </cell>
        </row>
        <row r="3735">
          <cell r="I3735">
            <v>0</v>
          </cell>
          <cell r="J3735">
            <v>0</v>
          </cell>
        </row>
        <row r="3736">
          <cell r="I3736">
            <v>0</v>
          </cell>
          <cell r="J3736">
            <v>0</v>
          </cell>
        </row>
        <row r="3737">
          <cell r="I3737">
            <v>0</v>
          </cell>
          <cell r="J3737">
            <v>0</v>
          </cell>
        </row>
        <row r="3738">
          <cell r="I3738">
            <v>0</v>
          </cell>
          <cell r="J3738">
            <v>0</v>
          </cell>
        </row>
        <row r="3739">
          <cell r="I3739">
            <v>0</v>
          </cell>
          <cell r="J3739">
            <v>0</v>
          </cell>
        </row>
        <row r="3740">
          <cell r="I3740">
            <v>0</v>
          </cell>
          <cell r="J3740">
            <v>0</v>
          </cell>
        </row>
        <row r="3741">
          <cell r="I3741">
            <v>0</v>
          </cell>
          <cell r="J3741">
            <v>0</v>
          </cell>
        </row>
        <row r="3742">
          <cell r="I3742">
            <v>0</v>
          </cell>
          <cell r="J3742">
            <v>0</v>
          </cell>
        </row>
        <row r="3743">
          <cell r="I3743">
            <v>0</v>
          </cell>
          <cell r="J3743">
            <v>0</v>
          </cell>
        </row>
        <row r="3744">
          <cell r="I3744">
            <v>0</v>
          </cell>
          <cell r="J3744">
            <v>0</v>
          </cell>
        </row>
        <row r="3745">
          <cell r="I3745">
            <v>0</v>
          </cell>
          <cell r="J3745">
            <v>0</v>
          </cell>
        </row>
        <row r="3746">
          <cell r="I3746">
            <v>0</v>
          </cell>
          <cell r="J3746">
            <v>0</v>
          </cell>
        </row>
        <row r="3747">
          <cell r="I3747">
            <v>0</v>
          </cell>
          <cell r="J3747">
            <v>0</v>
          </cell>
        </row>
        <row r="3748">
          <cell r="I3748">
            <v>0</v>
          </cell>
          <cell r="J3748">
            <v>0</v>
          </cell>
        </row>
        <row r="3749">
          <cell r="I3749">
            <v>0</v>
          </cell>
          <cell r="J3749">
            <v>0</v>
          </cell>
        </row>
        <row r="3750">
          <cell r="I3750">
            <v>0</v>
          </cell>
          <cell r="J3750">
            <v>0</v>
          </cell>
        </row>
        <row r="3751">
          <cell r="I3751">
            <v>0</v>
          </cell>
          <cell r="J3751">
            <v>0</v>
          </cell>
        </row>
        <row r="3752">
          <cell r="I3752">
            <v>0</v>
          </cell>
          <cell r="J3752">
            <v>0</v>
          </cell>
        </row>
        <row r="3753">
          <cell r="I3753">
            <v>0</v>
          </cell>
          <cell r="J3753">
            <v>0</v>
          </cell>
        </row>
        <row r="3754">
          <cell r="I3754">
            <v>0</v>
          </cell>
          <cell r="J3754">
            <v>0</v>
          </cell>
        </row>
        <row r="3755">
          <cell r="I3755">
            <v>0</v>
          </cell>
          <cell r="J3755">
            <v>0</v>
          </cell>
        </row>
        <row r="3756">
          <cell r="I3756">
            <v>0</v>
          </cell>
          <cell r="J3756">
            <v>0</v>
          </cell>
        </row>
        <row r="3757">
          <cell r="I3757">
            <v>0</v>
          </cell>
          <cell r="J3757">
            <v>0</v>
          </cell>
        </row>
        <row r="3758">
          <cell r="I3758">
            <v>0</v>
          </cell>
          <cell r="J3758">
            <v>0</v>
          </cell>
        </row>
        <row r="3759">
          <cell r="I3759">
            <v>0</v>
          </cell>
          <cell r="J3759">
            <v>0</v>
          </cell>
        </row>
        <row r="3760">
          <cell r="I3760">
            <v>0</v>
          </cell>
          <cell r="J3760">
            <v>0</v>
          </cell>
        </row>
        <row r="3761">
          <cell r="I3761">
            <v>0</v>
          </cell>
          <cell r="J3761">
            <v>0</v>
          </cell>
        </row>
        <row r="3762">
          <cell r="I3762">
            <v>0</v>
          </cell>
          <cell r="J3762">
            <v>0</v>
          </cell>
        </row>
        <row r="3763">
          <cell r="I3763">
            <v>0</v>
          </cell>
          <cell r="J3763">
            <v>0</v>
          </cell>
        </row>
        <row r="3764">
          <cell r="I3764">
            <v>0</v>
          </cell>
          <cell r="J3764">
            <v>0</v>
          </cell>
        </row>
        <row r="3765">
          <cell r="I3765">
            <v>0</v>
          </cell>
          <cell r="J3765">
            <v>0</v>
          </cell>
        </row>
        <row r="3766">
          <cell r="I3766">
            <v>0</v>
          </cell>
          <cell r="J3766">
            <v>0</v>
          </cell>
        </row>
        <row r="3767">
          <cell r="I3767">
            <v>0</v>
          </cell>
          <cell r="J3767">
            <v>0</v>
          </cell>
        </row>
        <row r="3768">
          <cell r="I3768">
            <v>9534.82</v>
          </cell>
          <cell r="J3768">
            <v>0</v>
          </cell>
        </row>
        <row r="3769">
          <cell r="I3769">
            <v>0</v>
          </cell>
          <cell r="J3769">
            <v>0</v>
          </cell>
        </row>
        <row r="3770">
          <cell r="I3770">
            <v>0</v>
          </cell>
          <cell r="J3770">
            <v>0</v>
          </cell>
        </row>
        <row r="3771">
          <cell r="I3771">
            <v>35</v>
          </cell>
          <cell r="J3771">
            <v>0</v>
          </cell>
        </row>
        <row r="3772">
          <cell r="I3772">
            <v>0</v>
          </cell>
          <cell r="J3772">
            <v>0</v>
          </cell>
        </row>
        <row r="3773">
          <cell r="I3773">
            <v>0</v>
          </cell>
          <cell r="J3773">
            <v>0</v>
          </cell>
        </row>
        <row r="3774">
          <cell r="I3774">
            <v>0</v>
          </cell>
          <cell r="J3774">
            <v>0</v>
          </cell>
        </row>
        <row r="3775">
          <cell r="I3775">
            <v>4621</v>
          </cell>
          <cell r="J3775">
            <v>0</v>
          </cell>
        </row>
        <row r="3776">
          <cell r="I3776">
            <v>0</v>
          </cell>
          <cell r="J3776">
            <v>0</v>
          </cell>
        </row>
        <row r="3777">
          <cell r="I3777">
            <v>0</v>
          </cell>
          <cell r="J3777">
            <v>0</v>
          </cell>
        </row>
        <row r="3778">
          <cell r="I3778">
            <v>0</v>
          </cell>
          <cell r="J3778">
            <v>0</v>
          </cell>
        </row>
        <row r="3779">
          <cell r="I3779">
            <v>0</v>
          </cell>
          <cell r="J3779">
            <v>0</v>
          </cell>
        </row>
        <row r="3780">
          <cell r="I3780">
            <v>0</v>
          </cell>
          <cell r="J3780">
            <v>0</v>
          </cell>
        </row>
        <row r="3781">
          <cell r="I3781">
            <v>0</v>
          </cell>
          <cell r="J3781">
            <v>0</v>
          </cell>
        </row>
        <row r="3782">
          <cell r="I3782">
            <v>0</v>
          </cell>
          <cell r="J3782">
            <v>0</v>
          </cell>
        </row>
        <row r="3783">
          <cell r="I3783">
            <v>0</v>
          </cell>
          <cell r="J3783">
            <v>0</v>
          </cell>
        </row>
        <row r="3784">
          <cell r="I3784">
            <v>0</v>
          </cell>
          <cell r="J3784">
            <v>0</v>
          </cell>
        </row>
        <row r="3785">
          <cell r="I3785">
            <v>0</v>
          </cell>
          <cell r="J3785">
            <v>0</v>
          </cell>
        </row>
        <row r="3786">
          <cell r="I3786">
            <v>0</v>
          </cell>
          <cell r="J3786">
            <v>0</v>
          </cell>
        </row>
        <row r="3787">
          <cell r="I3787">
            <v>0</v>
          </cell>
          <cell r="J3787">
            <v>0</v>
          </cell>
        </row>
        <row r="3788">
          <cell r="I3788">
            <v>0</v>
          </cell>
          <cell r="J3788">
            <v>0</v>
          </cell>
        </row>
        <row r="3789">
          <cell r="I3789">
            <v>0</v>
          </cell>
          <cell r="J3789">
            <v>0</v>
          </cell>
        </row>
        <row r="3790">
          <cell r="I3790">
            <v>0</v>
          </cell>
          <cell r="J3790">
            <v>0</v>
          </cell>
        </row>
        <row r="3791">
          <cell r="I3791">
            <v>0</v>
          </cell>
          <cell r="J3791">
            <v>0</v>
          </cell>
        </row>
        <row r="3792">
          <cell r="I3792">
            <v>0</v>
          </cell>
          <cell r="J3792">
            <v>0</v>
          </cell>
        </row>
        <row r="3793">
          <cell r="I3793">
            <v>0</v>
          </cell>
          <cell r="J3793">
            <v>0</v>
          </cell>
        </row>
        <row r="3794">
          <cell r="I3794">
            <v>0</v>
          </cell>
          <cell r="J3794">
            <v>0</v>
          </cell>
        </row>
        <row r="3795">
          <cell r="I3795">
            <v>0</v>
          </cell>
          <cell r="J3795">
            <v>0</v>
          </cell>
        </row>
        <row r="3796">
          <cell r="I3796">
            <v>0</v>
          </cell>
          <cell r="J3796">
            <v>0</v>
          </cell>
        </row>
        <row r="3797">
          <cell r="I3797">
            <v>0</v>
          </cell>
          <cell r="J3797">
            <v>0</v>
          </cell>
        </row>
        <row r="3798">
          <cell r="I3798">
            <v>0</v>
          </cell>
          <cell r="J3798">
            <v>0</v>
          </cell>
        </row>
        <row r="3799">
          <cell r="I3799">
            <v>0</v>
          </cell>
          <cell r="J3799">
            <v>0</v>
          </cell>
        </row>
        <row r="3800">
          <cell r="I3800">
            <v>0</v>
          </cell>
          <cell r="J3800">
            <v>0</v>
          </cell>
        </row>
        <row r="3801">
          <cell r="I3801">
            <v>0</v>
          </cell>
          <cell r="J3801">
            <v>0</v>
          </cell>
        </row>
        <row r="3802">
          <cell r="I3802">
            <v>0</v>
          </cell>
          <cell r="J3802">
            <v>0</v>
          </cell>
        </row>
        <row r="3803">
          <cell r="I3803">
            <v>0</v>
          </cell>
          <cell r="J3803">
            <v>0</v>
          </cell>
        </row>
        <row r="3804">
          <cell r="I3804">
            <v>0</v>
          </cell>
          <cell r="J3804">
            <v>0</v>
          </cell>
        </row>
        <row r="3805">
          <cell r="I3805">
            <v>0</v>
          </cell>
          <cell r="J3805">
            <v>0</v>
          </cell>
        </row>
        <row r="3806">
          <cell r="I3806">
            <v>0</v>
          </cell>
          <cell r="J3806">
            <v>0</v>
          </cell>
        </row>
        <row r="3807">
          <cell r="I3807">
            <v>0</v>
          </cell>
          <cell r="J3807">
            <v>0</v>
          </cell>
        </row>
        <row r="3808">
          <cell r="I3808">
            <v>0</v>
          </cell>
          <cell r="J3808">
            <v>0</v>
          </cell>
        </row>
        <row r="3809">
          <cell r="I3809">
            <v>0</v>
          </cell>
          <cell r="J3809">
            <v>0</v>
          </cell>
        </row>
        <row r="3810">
          <cell r="I3810">
            <v>0</v>
          </cell>
          <cell r="J3810">
            <v>0</v>
          </cell>
        </row>
        <row r="3811">
          <cell r="I3811">
            <v>0</v>
          </cell>
          <cell r="J3811">
            <v>0</v>
          </cell>
        </row>
        <row r="3812">
          <cell r="I3812">
            <v>0</v>
          </cell>
          <cell r="J3812">
            <v>0</v>
          </cell>
        </row>
        <row r="3813">
          <cell r="I3813">
            <v>0</v>
          </cell>
          <cell r="J3813">
            <v>0</v>
          </cell>
        </row>
        <row r="3814">
          <cell r="I3814">
            <v>0</v>
          </cell>
          <cell r="J3814">
            <v>0</v>
          </cell>
        </row>
        <row r="3815">
          <cell r="I3815">
            <v>0</v>
          </cell>
          <cell r="J3815">
            <v>0</v>
          </cell>
        </row>
        <row r="3816">
          <cell r="I3816">
            <v>0</v>
          </cell>
          <cell r="J3816">
            <v>0</v>
          </cell>
        </row>
        <row r="3817">
          <cell r="I3817">
            <v>0</v>
          </cell>
          <cell r="J3817">
            <v>0</v>
          </cell>
        </row>
        <row r="3818">
          <cell r="I3818">
            <v>14658.63</v>
          </cell>
          <cell r="J3818">
            <v>0</v>
          </cell>
        </row>
        <row r="3819">
          <cell r="I3819">
            <v>0</v>
          </cell>
          <cell r="J3819">
            <v>0</v>
          </cell>
        </row>
        <row r="3820">
          <cell r="I3820">
            <v>54172.68</v>
          </cell>
          <cell r="J3820">
            <v>760</v>
          </cell>
        </row>
        <row r="3821">
          <cell r="I3821">
            <v>0</v>
          </cell>
          <cell r="J3821">
            <v>0</v>
          </cell>
        </row>
        <row r="3822">
          <cell r="I3822">
            <v>0</v>
          </cell>
          <cell r="J3822">
            <v>0</v>
          </cell>
        </row>
        <row r="3823">
          <cell r="I3823">
            <v>0</v>
          </cell>
          <cell r="J3823">
            <v>0</v>
          </cell>
        </row>
        <row r="3824">
          <cell r="I3824">
            <v>0</v>
          </cell>
          <cell r="J3824">
            <v>0</v>
          </cell>
        </row>
        <row r="3825">
          <cell r="I3825">
            <v>0</v>
          </cell>
          <cell r="J3825">
            <v>0</v>
          </cell>
        </row>
        <row r="3826">
          <cell r="I3826">
            <v>0</v>
          </cell>
          <cell r="J3826">
            <v>0</v>
          </cell>
        </row>
        <row r="3827">
          <cell r="I3827">
            <v>0</v>
          </cell>
          <cell r="J3827">
            <v>0</v>
          </cell>
        </row>
        <row r="3828">
          <cell r="I3828">
            <v>0</v>
          </cell>
          <cell r="J3828">
            <v>0</v>
          </cell>
        </row>
        <row r="3829">
          <cell r="I3829">
            <v>0</v>
          </cell>
          <cell r="J3829">
            <v>0</v>
          </cell>
        </row>
        <row r="3830">
          <cell r="I3830">
            <v>0</v>
          </cell>
          <cell r="J3830">
            <v>0</v>
          </cell>
        </row>
        <row r="3831">
          <cell r="I3831">
            <v>0</v>
          </cell>
          <cell r="J3831">
            <v>0</v>
          </cell>
        </row>
        <row r="3832">
          <cell r="I3832">
            <v>0</v>
          </cell>
          <cell r="J3832">
            <v>0</v>
          </cell>
        </row>
        <row r="3833">
          <cell r="I3833">
            <v>0</v>
          </cell>
          <cell r="J3833">
            <v>0</v>
          </cell>
        </row>
        <row r="3834">
          <cell r="I3834">
            <v>0</v>
          </cell>
          <cell r="J3834">
            <v>0</v>
          </cell>
        </row>
        <row r="3835">
          <cell r="I3835">
            <v>0</v>
          </cell>
          <cell r="J3835">
            <v>0</v>
          </cell>
        </row>
        <row r="3836">
          <cell r="I3836">
            <v>0</v>
          </cell>
          <cell r="J3836">
            <v>0</v>
          </cell>
        </row>
        <row r="3837">
          <cell r="I3837">
            <v>0</v>
          </cell>
          <cell r="J3837">
            <v>0</v>
          </cell>
        </row>
        <row r="3838">
          <cell r="I3838">
            <v>0</v>
          </cell>
          <cell r="J3838">
            <v>0</v>
          </cell>
        </row>
        <row r="3839">
          <cell r="I3839">
            <v>0</v>
          </cell>
          <cell r="J3839">
            <v>0</v>
          </cell>
        </row>
        <row r="3840">
          <cell r="I3840">
            <v>0</v>
          </cell>
          <cell r="J3840">
            <v>0</v>
          </cell>
        </row>
        <row r="3841">
          <cell r="I3841">
            <v>0</v>
          </cell>
          <cell r="J3841">
            <v>0</v>
          </cell>
        </row>
        <row r="3842">
          <cell r="I3842">
            <v>0</v>
          </cell>
          <cell r="J3842">
            <v>0</v>
          </cell>
        </row>
        <row r="3843">
          <cell r="I3843">
            <v>0</v>
          </cell>
          <cell r="J3843">
            <v>0</v>
          </cell>
        </row>
        <row r="3844">
          <cell r="I3844">
            <v>0</v>
          </cell>
          <cell r="J3844">
            <v>0</v>
          </cell>
        </row>
        <row r="3845">
          <cell r="I3845">
            <v>0</v>
          </cell>
          <cell r="J3845">
            <v>0</v>
          </cell>
        </row>
        <row r="3846">
          <cell r="I3846">
            <v>0</v>
          </cell>
          <cell r="J3846">
            <v>0</v>
          </cell>
        </row>
        <row r="3847">
          <cell r="I3847">
            <v>0</v>
          </cell>
          <cell r="J3847">
            <v>0</v>
          </cell>
        </row>
        <row r="3848">
          <cell r="I3848">
            <v>0</v>
          </cell>
          <cell r="J3848">
            <v>0</v>
          </cell>
        </row>
        <row r="3849">
          <cell r="I3849">
            <v>0</v>
          </cell>
          <cell r="J3849">
            <v>0</v>
          </cell>
        </row>
        <row r="3850">
          <cell r="I3850">
            <v>0</v>
          </cell>
          <cell r="J3850">
            <v>0</v>
          </cell>
        </row>
        <row r="3851">
          <cell r="I3851">
            <v>0</v>
          </cell>
          <cell r="J3851">
            <v>0</v>
          </cell>
        </row>
        <row r="3852">
          <cell r="I3852">
            <v>0</v>
          </cell>
          <cell r="J3852">
            <v>0</v>
          </cell>
        </row>
        <row r="3853">
          <cell r="I3853">
            <v>0</v>
          </cell>
          <cell r="J3853">
            <v>0</v>
          </cell>
        </row>
        <row r="3854">
          <cell r="I3854">
            <v>0</v>
          </cell>
          <cell r="J3854">
            <v>0</v>
          </cell>
        </row>
        <row r="3855">
          <cell r="I3855">
            <v>0</v>
          </cell>
          <cell r="J3855">
            <v>0</v>
          </cell>
        </row>
        <row r="3856">
          <cell r="I3856">
            <v>0</v>
          </cell>
          <cell r="J3856">
            <v>0</v>
          </cell>
        </row>
        <row r="3857">
          <cell r="I3857">
            <v>0</v>
          </cell>
          <cell r="J3857">
            <v>0</v>
          </cell>
        </row>
        <row r="3858">
          <cell r="I3858">
            <v>0</v>
          </cell>
          <cell r="J3858">
            <v>0</v>
          </cell>
        </row>
        <row r="3859">
          <cell r="I3859">
            <v>0</v>
          </cell>
          <cell r="J3859">
            <v>0</v>
          </cell>
        </row>
        <row r="3860">
          <cell r="I3860">
            <v>0</v>
          </cell>
          <cell r="J3860">
            <v>0</v>
          </cell>
        </row>
        <row r="3861">
          <cell r="I3861">
            <v>0</v>
          </cell>
          <cell r="J3861">
            <v>0</v>
          </cell>
        </row>
        <row r="3862">
          <cell r="I3862">
            <v>0</v>
          </cell>
          <cell r="J3862">
            <v>0</v>
          </cell>
        </row>
        <row r="3863">
          <cell r="I3863">
            <v>0</v>
          </cell>
          <cell r="J3863">
            <v>0</v>
          </cell>
        </row>
        <row r="3864">
          <cell r="I3864">
            <v>0</v>
          </cell>
          <cell r="J3864">
            <v>0</v>
          </cell>
        </row>
        <row r="3865">
          <cell r="I3865">
            <v>0</v>
          </cell>
          <cell r="J3865">
            <v>0</v>
          </cell>
        </row>
        <row r="3866">
          <cell r="I3866">
            <v>0</v>
          </cell>
          <cell r="J3866">
            <v>0</v>
          </cell>
        </row>
        <row r="3867">
          <cell r="I3867">
            <v>0</v>
          </cell>
          <cell r="J3867">
            <v>0</v>
          </cell>
        </row>
        <row r="3868">
          <cell r="I3868">
            <v>0</v>
          </cell>
          <cell r="J3868">
            <v>0</v>
          </cell>
        </row>
        <row r="3869">
          <cell r="I3869">
            <v>0</v>
          </cell>
          <cell r="J3869">
            <v>0</v>
          </cell>
        </row>
        <row r="3870">
          <cell r="I3870">
            <v>0</v>
          </cell>
          <cell r="J3870">
            <v>0</v>
          </cell>
        </row>
        <row r="3871">
          <cell r="I3871">
            <v>0</v>
          </cell>
          <cell r="J3871">
            <v>0</v>
          </cell>
        </row>
        <row r="3872">
          <cell r="I3872">
            <v>0</v>
          </cell>
          <cell r="J3872">
            <v>0</v>
          </cell>
        </row>
        <row r="3873">
          <cell r="I3873">
            <v>0</v>
          </cell>
          <cell r="J3873">
            <v>0</v>
          </cell>
        </row>
        <row r="3874">
          <cell r="I3874">
            <v>0</v>
          </cell>
          <cell r="J3874">
            <v>0</v>
          </cell>
        </row>
        <row r="3875">
          <cell r="I3875">
            <v>0</v>
          </cell>
          <cell r="J3875">
            <v>0</v>
          </cell>
        </row>
        <row r="3876">
          <cell r="I3876">
            <v>0</v>
          </cell>
          <cell r="J3876">
            <v>0</v>
          </cell>
        </row>
        <row r="3877">
          <cell r="I3877">
            <v>0</v>
          </cell>
          <cell r="J3877">
            <v>0</v>
          </cell>
        </row>
        <row r="3878">
          <cell r="I3878">
            <v>2898.46</v>
          </cell>
          <cell r="J3878">
            <v>0</v>
          </cell>
        </row>
        <row r="3879">
          <cell r="I3879">
            <v>423075.98</v>
          </cell>
          <cell r="J3879">
            <v>0</v>
          </cell>
        </row>
        <row r="3880">
          <cell r="I3880">
            <v>0</v>
          </cell>
          <cell r="J3880">
            <v>0</v>
          </cell>
        </row>
        <row r="3881">
          <cell r="I3881">
            <v>0</v>
          </cell>
          <cell r="J3881">
            <v>0</v>
          </cell>
        </row>
        <row r="3882">
          <cell r="I3882">
            <v>24530.98</v>
          </cell>
          <cell r="J3882">
            <v>0</v>
          </cell>
        </row>
        <row r="3883">
          <cell r="I3883">
            <v>0</v>
          </cell>
          <cell r="J3883">
            <v>0</v>
          </cell>
        </row>
        <row r="3884">
          <cell r="I3884">
            <v>0</v>
          </cell>
          <cell r="J3884">
            <v>0</v>
          </cell>
        </row>
        <row r="3885">
          <cell r="I3885">
            <v>0</v>
          </cell>
          <cell r="J3885">
            <v>0</v>
          </cell>
        </row>
        <row r="3886">
          <cell r="I3886">
            <v>80</v>
          </cell>
          <cell r="J3886">
            <v>0</v>
          </cell>
        </row>
        <row r="3887">
          <cell r="I3887">
            <v>0</v>
          </cell>
          <cell r="J3887">
            <v>0</v>
          </cell>
        </row>
        <row r="3888">
          <cell r="I3888">
            <v>0</v>
          </cell>
          <cell r="J3888">
            <v>0</v>
          </cell>
        </row>
        <row r="3889">
          <cell r="I3889">
            <v>0</v>
          </cell>
          <cell r="J3889">
            <v>0</v>
          </cell>
        </row>
        <row r="3890">
          <cell r="I3890">
            <v>0</v>
          </cell>
          <cell r="J3890">
            <v>0</v>
          </cell>
        </row>
        <row r="3891">
          <cell r="I3891">
            <v>0</v>
          </cell>
          <cell r="J3891">
            <v>0</v>
          </cell>
        </row>
        <row r="3892">
          <cell r="I3892">
            <v>0</v>
          </cell>
          <cell r="J3892">
            <v>0</v>
          </cell>
        </row>
        <row r="3893">
          <cell r="I3893">
            <v>0</v>
          </cell>
          <cell r="J3893">
            <v>0</v>
          </cell>
        </row>
        <row r="3894">
          <cell r="I3894">
            <v>0</v>
          </cell>
          <cell r="J3894">
            <v>0</v>
          </cell>
        </row>
        <row r="3895">
          <cell r="I3895">
            <v>0</v>
          </cell>
          <cell r="J3895">
            <v>0</v>
          </cell>
        </row>
        <row r="3896">
          <cell r="I3896">
            <v>0</v>
          </cell>
          <cell r="J3896">
            <v>0</v>
          </cell>
        </row>
        <row r="3897">
          <cell r="I3897">
            <v>166.42</v>
          </cell>
          <cell r="J3897">
            <v>0</v>
          </cell>
        </row>
        <row r="3898">
          <cell r="I3898">
            <v>0</v>
          </cell>
          <cell r="J3898">
            <v>0</v>
          </cell>
        </row>
        <row r="3899">
          <cell r="I3899">
            <v>0</v>
          </cell>
          <cell r="J3899">
            <v>0</v>
          </cell>
        </row>
        <row r="3900">
          <cell r="I3900">
            <v>0</v>
          </cell>
          <cell r="J3900">
            <v>0</v>
          </cell>
        </row>
        <row r="3901">
          <cell r="I3901">
            <v>0</v>
          </cell>
          <cell r="J3901">
            <v>0</v>
          </cell>
        </row>
        <row r="3902">
          <cell r="I3902">
            <v>0</v>
          </cell>
          <cell r="J3902">
            <v>0</v>
          </cell>
        </row>
        <row r="3903">
          <cell r="I3903">
            <v>0</v>
          </cell>
          <cell r="J3903">
            <v>0</v>
          </cell>
        </row>
        <row r="3904">
          <cell r="I3904">
            <v>0</v>
          </cell>
          <cell r="J3904">
            <v>0</v>
          </cell>
        </row>
        <row r="3905">
          <cell r="I3905">
            <v>46</v>
          </cell>
          <cell r="J3905">
            <v>0</v>
          </cell>
        </row>
        <row r="3906">
          <cell r="I3906">
            <v>0</v>
          </cell>
          <cell r="J3906">
            <v>0</v>
          </cell>
        </row>
        <row r="3907">
          <cell r="I3907">
            <v>0</v>
          </cell>
          <cell r="J3907">
            <v>0</v>
          </cell>
        </row>
        <row r="3908">
          <cell r="I3908">
            <v>0</v>
          </cell>
          <cell r="J3908">
            <v>0</v>
          </cell>
        </row>
        <row r="3909">
          <cell r="I3909">
            <v>241.6</v>
          </cell>
          <cell r="J3909">
            <v>0</v>
          </cell>
        </row>
        <row r="3910">
          <cell r="I3910">
            <v>425.93</v>
          </cell>
          <cell r="J3910">
            <v>0</v>
          </cell>
        </row>
        <row r="3911">
          <cell r="I3911">
            <v>0</v>
          </cell>
          <cell r="J3911">
            <v>0</v>
          </cell>
        </row>
        <row r="3912">
          <cell r="I3912">
            <v>0</v>
          </cell>
          <cell r="J3912">
            <v>0</v>
          </cell>
        </row>
        <row r="3913">
          <cell r="I3913">
            <v>0</v>
          </cell>
          <cell r="J3913">
            <v>0</v>
          </cell>
        </row>
        <row r="3914">
          <cell r="I3914">
            <v>485.14</v>
          </cell>
          <cell r="J3914">
            <v>0</v>
          </cell>
        </row>
        <row r="3915">
          <cell r="I3915">
            <v>0</v>
          </cell>
          <cell r="J3915">
            <v>0</v>
          </cell>
        </row>
        <row r="3916">
          <cell r="I3916">
            <v>0</v>
          </cell>
          <cell r="J3916">
            <v>0</v>
          </cell>
        </row>
        <row r="3917">
          <cell r="I3917">
            <v>192</v>
          </cell>
          <cell r="J3917">
            <v>0</v>
          </cell>
        </row>
        <row r="3918">
          <cell r="I3918">
            <v>0</v>
          </cell>
          <cell r="J3918">
            <v>0</v>
          </cell>
        </row>
        <row r="3919">
          <cell r="I3919">
            <v>0</v>
          </cell>
          <cell r="J3919">
            <v>0</v>
          </cell>
        </row>
        <row r="3920">
          <cell r="I3920">
            <v>0</v>
          </cell>
          <cell r="J3920">
            <v>0</v>
          </cell>
        </row>
        <row r="3921">
          <cell r="I3921">
            <v>0</v>
          </cell>
          <cell r="J3921">
            <v>0</v>
          </cell>
        </row>
        <row r="3922">
          <cell r="I3922">
            <v>0</v>
          </cell>
          <cell r="J3922">
            <v>0</v>
          </cell>
        </row>
        <row r="3923">
          <cell r="I3923">
            <v>0</v>
          </cell>
          <cell r="J3923">
            <v>0</v>
          </cell>
        </row>
        <row r="3924">
          <cell r="I3924">
            <v>0</v>
          </cell>
          <cell r="J3924">
            <v>0</v>
          </cell>
        </row>
        <row r="3925">
          <cell r="I3925">
            <v>169764.51</v>
          </cell>
          <cell r="J3925">
            <v>0</v>
          </cell>
        </row>
        <row r="3926">
          <cell r="I3926">
            <v>0</v>
          </cell>
          <cell r="J3926">
            <v>0</v>
          </cell>
        </row>
        <row r="3927">
          <cell r="I3927">
            <v>0</v>
          </cell>
          <cell r="J3927">
            <v>0</v>
          </cell>
        </row>
        <row r="3928">
          <cell r="I3928">
            <v>0</v>
          </cell>
          <cell r="J3928">
            <v>0</v>
          </cell>
        </row>
        <row r="3929">
          <cell r="I3929">
            <v>0</v>
          </cell>
          <cell r="J3929">
            <v>0</v>
          </cell>
        </row>
        <row r="3930">
          <cell r="I3930">
            <v>0</v>
          </cell>
          <cell r="J3930">
            <v>0</v>
          </cell>
        </row>
        <row r="3931">
          <cell r="I3931">
            <v>0</v>
          </cell>
          <cell r="J3931">
            <v>0</v>
          </cell>
        </row>
        <row r="3932">
          <cell r="I3932">
            <v>0</v>
          </cell>
          <cell r="J3932">
            <v>0</v>
          </cell>
        </row>
        <row r="3933">
          <cell r="I3933">
            <v>0</v>
          </cell>
          <cell r="J3933">
            <v>0</v>
          </cell>
        </row>
        <row r="3934">
          <cell r="I3934">
            <v>0</v>
          </cell>
          <cell r="J3934">
            <v>0</v>
          </cell>
        </row>
        <row r="3935">
          <cell r="I3935">
            <v>0</v>
          </cell>
          <cell r="J3935">
            <v>0</v>
          </cell>
        </row>
        <row r="3936">
          <cell r="I3936">
            <v>0</v>
          </cell>
          <cell r="J3936">
            <v>0</v>
          </cell>
        </row>
        <row r="3937">
          <cell r="I3937">
            <v>0</v>
          </cell>
          <cell r="J3937">
            <v>0</v>
          </cell>
        </row>
        <row r="3938">
          <cell r="I3938">
            <v>0</v>
          </cell>
          <cell r="J3938">
            <v>0</v>
          </cell>
        </row>
        <row r="3939">
          <cell r="I3939">
            <v>504.83</v>
          </cell>
          <cell r="J3939">
            <v>0</v>
          </cell>
        </row>
        <row r="3940">
          <cell r="I3940">
            <v>0</v>
          </cell>
          <cell r="J3940">
            <v>0</v>
          </cell>
        </row>
        <row r="3941">
          <cell r="I3941">
            <v>0</v>
          </cell>
          <cell r="J3941">
            <v>0</v>
          </cell>
        </row>
        <row r="3942">
          <cell r="I3942">
            <v>0</v>
          </cell>
          <cell r="J3942">
            <v>0</v>
          </cell>
        </row>
        <row r="3943">
          <cell r="I3943">
            <v>0</v>
          </cell>
          <cell r="J3943">
            <v>0</v>
          </cell>
        </row>
        <row r="3944">
          <cell r="I3944">
            <v>0</v>
          </cell>
          <cell r="J3944">
            <v>0</v>
          </cell>
        </row>
        <row r="3945">
          <cell r="I3945">
            <v>0</v>
          </cell>
          <cell r="J3945">
            <v>0</v>
          </cell>
        </row>
        <row r="3946">
          <cell r="I3946">
            <v>0</v>
          </cell>
          <cell r="J3946">
            <v>0</v>
          </cell>
        </row>
        <row r="3947">
          <cell r="I3947">
            <v>0</v>
          </cell>
          <cell r="J3947">
            <v>0</v>
          </cell>
        </row>
        <row r="3948">
          <cell r="I3948">
            <v>0</v>
          </cell>
          <cell r="J3948">
            <v>0</v>
          </cell>
        </row>
        <row r="3949">
          <cell r="I3949">
            <v>0</v>
          </cell>
          <cell r="J3949">
            <v>0</v>
          </cell>
        </row>
        <row r="3950">
          <cell r="I3950">
            <v>0</v>
          </cell>
          <cell r="J3950">
            <v>0</v>
          </cell>
        </row>
        <row r="3951">
          <cell r="I3951">
            <v>0</v>
          </cell>
          <cell r="J3951">
            <v>49.93</v>
          </cell>
        </row>
        <row r="3952">
          <cell r="I3952">
            <v>0</v>
          </cell>
          <cell r="J3952">
            <v>0</v>
          </cell>
        </row>
        <row r="3953">
          <cell r="I3953">
            <v>1347.68</v>
          </cell>
          <cell r="J3953">
            <v>0</v>
          </cell>
        </row>
        <row r="3954">
          <cell r="I3954">
            <v>0</v>
          </cell>
          <cell r="J3954">
            <v>0</v>
          </cell>
        </row>
        <row r="3955">
          <cell r="I3955">
            <v>0</v>
          </cell>
          <cell r="J3955">
            <v>0</v>
          </cell>
        </row>
        <row r="3956">
          <cell r="I3956">
            <v>0</v>
          </cell>
          <cell r="J3956">
            <v>0</v>
          </cell>
        </row>
        <row r="3957">
          <cell r="I3957">
            <v>0</v>
          </cell>
          <cell r="J3957">
            <v>0</v>
          </cell>
        </row>
        <row r="3958">
          <cell r="I3958">
            <v>0</v>
          </cell>
          <cell r="J3958">
            <v>0</v>
          </cell>
        </row>
        <row r="3959">
          <cell r="I3959">
            <v>0</v>
          </cell>
          <cell r="J3959">
            <v>0</v>
          </cell>
        </row>
        <row r="3960">
          <cell r="I3960">
            <v>0</v>
          </cell>
          <cell r="J3960">
            <v>0</v>
          </cell>
        </row>
        <row r="3961">
          <cell r="I3961">
            <v>0</v>
          </cell>
          <cell r="J3961">
            <v>0</v>
          </cell>
        </row>
        <row r="3962">
          <cell r="I3962">
            <v>0</v>
          </cell>
          <cell r="J3962">
            <v>0</v>
          </cell>
        </row>
        <row r="3963">
          <cell r="I3963">
            <v>0</v>
          </cell>
          <cell r="J3963">
            <v>0</v>
          </cell>
        </row>
        <row r="3964">
          <cell r="I3964">
            <v>0</v>
          </cell>
          <cell r="J3964">
            <v>0</v>
          </cell>
        </row>
        <row r="3965">
          <cell r="I3965">
            <v>0</v>
          </cell>
          <cell r="J3965">
            <v>0</v>
          </cell>
        </row>
        <row r="3966">
          <cell r="I3966">
            <v>0</v>
          </cell>
          <cell r="J3966">
            <v>0</v>
          </cell>
        </row>
        <row r="3967">
          <cell r="I3967">
            <v>0</v>
          </cell>
          <cell r="J3967">
            <v>0</v>
          </cell>
        </row>
        <row r="3968">
          <cell r="I3968">
            <v>0</v>
          </cell>
          <cell r="J3968">
            <v>0</v>
          </cell>
        </row>
        <row r="3969">
          <cell r="I3969">
            <v>0</v>
          </cell>
          <cell r="J3969">
            <v>0</v>
          </cell>
        </row>
        <row r="3970">
          <cell r="I3970">
            <v>0</v>
          </cell>
          <cell r="J3970">
            <v>0</v>
          </cell>
        </row>
        <row r="3971">
          <cell r="I3971">
            <v>0</v>
          </cell>
          <cell r="J3971">
            <v>0</v>
          </cell>
        </row>
        <row r="3972">
          <cell r="I3972">
            <v>0</v>
          </cell>
          <cell r="J3972">
            <v>0</v>
          </cell>
        </row>
        <row r="3973">
          <cell r="I3973">
            <v>0</v>
          </cell>
          <cell r="J3973">
            <v>0</v>
          </cell>
        </row>
        <row r="3974">
          <cell r="I3974">
            <v>0</v>
          </cell>
          <cell r="J3974">
            <v>0</v>
          </cell>
        </row>
        <row r="3975">
          <cell r="I3975">
            <v>386.43</v>
          </cell>
          <cell r="J3975">
            <v>192.5</v>
          </cell>
        </row>
        <row r="3976">
          <cell r="I3976">
            <v>0</v>
          </cell>
          <cell r="J3976">
            <v>0</v>
          </cell>
        </row>
        <row r="3977">
          <cell r="I3977">
            <v>0</v>
          </cell>
          <cell r="J3977">
            <v>0</v>
          </cell>
        </row>
        <row r="3978">
          <cell r="I3978">
            <v>0</v>
          </cell>
          <cell r="J3978">
            <v>0</v>
          </cell>
        </row>
        <row r="3979">
          <cell r="I3979">
            <v>0</v>
          </cell>
          <cell r="J3979">
            <v>0</v>
          </cell>
        </row>
        <row r="3980">
          <cell r="I3980">
            <v>0</v>
          </cell>
          <cell r="J3980">
            <v>0</v>
          </cell>
        </row>
        <row r="3981">
          <cell r="I3981">
            <v>0</v>
          </cell>
          <cell r="J3981">
            <v>0</v>
          </cell>
        </row>
        <row r="3982">
          <cell r="I3982">
            <v>0</v>
          </cell>
          <cell r="J3982">
            <v>0</v>
          </cell>
        </row>
        <row r="3983">
          <cell r="I3983">
            <v>211518.63</v>
          </cell>
          <cell r="J3983">
            <v>0</v>
          </cell>
        </row>
        <row r="3984">
          <cell r="I3984">
            <v>0</v>
          </cell>
          <cell r="J3984">
            <v>0</v>
          </cell>
        </row>
        <row r="3985">
          <cell r="I3985">
            <v>0</v>
          </cell>
          <cell r="J3985">
            <v>0</v>
          </cell>
        </row>
        <row r="3986">
          <cell r="I3986">
            <v>0</v>
          </cell>
          <cell r="J3986">
            <v>0</v>
          </cell>
        </row>
        <row r="3987">
          <cell r="I3987">
            <v>0</v>
          </cell>
          <cell r="J3987">
            <v>0</v>
          </cell>
        </row>
        <row r="3988">
          <cell r="I3988">
            <v>0</v>
          </cell>
          <cell r="J3988">
            <v>0</v>
          </cell>
        </row>
        <row r="3989">
          <cell r="I3989">
            <v>2100.08</v>
          </cell>
          <cell r="J3989">
            <v>0</v>
          </cell>
        </row>
        <row r="3990">
          <cell r="I3990">
            <v>276.97000000000003</v>
          </cell>
          <cell r="J3990">
            <v>0</v>
          </cell>
        </row>
        <row r="3991">
          <cell r="I3991">
            <v>591.66999999999996</v>
          </cell>
          <cell r="J3991">
            <v>0</v>
          </cell>
        </row>
        <row r="3992">
          <cell r="I3992">
            <v>1105.69</v>
          </cell>
          <cell r="J3992">
            <v>0</v>
          </cell>
        </row>
        <row r="3993">
          <cell r="I3993">
            <v>5433.81</v>
          </cell>
          <cell r="J3993">
            <v>0</v>
          </cell>
        </row>
        <row r="3994">
          <cell r="I3994">
            <v>6116.01</v>
          </cell>
          <cell r="J3994">
            <v>0</v>
          </cell>
        </row>
        <row r="3995">
          <cell r="I3995">
            <v>81069.41</v>
          </cell>
          <cell r="J3995">
            <v>0</v>
          </cell>
        </row>
        <row r="3996">
          <cell r="I3996">
            <v>83.24</v>
          </cell>
          <cell r="J3996">
            <v>0</v>
          </cell>
        </row>
        <row r="3997">
          <cell r="I3997">
            <v>750.33</v>
          </cell>
          <cell r="J3997">
            <v>0</v>
          </cell>
        </row>
        <row r="3998">
          <cell r="I3998">
            <v>485.88</v>
          </cell>
          <cell r="J3998">
            <v>0</v>
          </cell>
        </row>
        <row r="3999">
          <cell r="I3999">
            <v>250.04</v>
          </cell>
          <cell r="J3999">
            <v>0</v>
          </cell>
        </row>
        <row r="4000">
          <cell r="I4000">
            <v>90.05</v>
          </cell>
          <cell r="J4000">
            <v>0</v>
          </cell>
        </row>
        <row r="4001">
          <cell r="I4001">
            <v>112.51</v>
          </cell>
          <cell r="J4001">
            <v>0</v>
          </cell>
        </row>
        <row r="4002">
          <cell r="I4002">
            <v>90.05</v>
          </cell>
          <cell r="J4002">
            <v>0</v>
          </cell>
        </row>
        <row r="4003">
          <cell r="I4003">
            <v>961.12</v>
          </cell>
          <cell r="J4003">
            <v>0</v>
          </cell>
        </row>
        <row r="4004">
          <cell r="I4004">
            <v>20495.099999999999</v>
          </cell>
          <cell r="J4004">
            <v>0</v>
          </cell>
        </row>
        <row r="4005">
          <cell r="I4005">
            <v>22.33</v>
          </cell>
          <cell r="J4005">
            <v>0</v>
          </cell>
        </row>
        <row r="4006">
          <cell r="I4006">
            <v>22.33</v>
          </cell>
          <cell r="J4006">
            <v>0</v>
          </cell>
        </row>
        <row r="4007">
          <cell r="I4007">
            <v>22.33</v>
          </cell>
          <cell r="J4007">
            <v>0</v>
          </cell>
        </row>
        <row r="4008">
          <cell r="I4008">
            <v>22.33</v>
          </cell>
          <cell r="J4008">
            <v>0</v>
          </cell>
        </row>
        <row r="4009">
          <cell r="I4009">
            <v>22.33</v>
          </cell>
          <cell r="J4009">
            <v>0</v>
          </cell>
        </row>
        <row r="4010">
          <cell r="I4010">
            <v>22.33</v>
          </cell>
          <cell r="J4010">
            <v>0</v>
          </cell>
        </row>
        <row r="4011">
          <cell r="I4011">
            <v>22.33</v>
          </cell>
          <cell r="J4011">
            <v>0</v>
          </cell>
        </row>
        <row r="4012">
          <cell r="I4012">
            <v>729.68</v>
          </cell>
          <cell r="J4012">
            <v>0</v>
          </cell>
        </row>
        <row r="4013">
          <cell r="I4013">
            <v>42.72</v>
          </cell>
          <cell r="J4013">
            <v>0</v>
          </cell>
        </row>
        <row r="4014">
          <cell r="I4014">
            <v>382.32</v>
          </cell>
          <cell r="J4014">
            <v>0</v>
          </cell>
        </row>
        <row r="4015">
          <cell r="I4015">
            <v>375.9</v>
          </cell>
          <cell r="J4015">
            <v>0</v>
          </cell>
        </row>
        <row r="4016">
          <cell r="I4016">
            <v>142.85</v>
          </cell>
          <cell r="J4016">
            <v>0</v>
          </cell>
        </row>
        <row r="4017">
          <cell r="I4017">
            <v>774.82</v>
          </cell>
          <cell r="J4017">
            <v>0</v>
          </cell>
        </row>
        <row r="4018">
          <cell r="I4018">
            <v>66.91</v>
          </cell>
          <cell r="J4018">
            <v>0</v>
          </cell>
        </row>
        <row r="4019">
          <cell r="I4019">
            <v>50.17</v>
          </cell>
          <cell r="J4019">
            <v>0</v>
          </cell>
        </row>
        <row r="4020">
          <cell r="I4020">
            <v>1395.38</v>
          </cell>
          <cell r="J4020">
            <v>0</v>
          </cell>
        </row>
        <row r="4021">
          <cell r="I4021">
            <v>6.92</v>
          </cell>
          <cell r="J4021">
            <v>0</v>
          </cell>
        </row>
        <row r="4022">
          <cell r="I4022">
            <v>51.96</v>
          </cell>
          <cell r="J4022">
            <v>0</v>
          </cell>
        </row>
        <row r="4023">
          <cell r="I4023">
            <v>61.41</v>
          </cell>
          <cell r="J4023">
            <v>0</v>
          </cell>
        </row>
        <row r="4024">
          <cell r="I4024">
            <v>67.989999999999995</v>
          </cell>
          <cell r="J4024">
            <v>0</v>
          </cell>
        </row>
        <row r="4025">
          <cell r="I4025">
            <v>20.71</v>
          </cell>
          <cell r="J4025">
            <v>0</v>
          </cell>
        </row>
        <row r="4026">
          <cell r="I4026">
            <v>6.58</v>
          </cell>
          <cell r="J4026">
            <v>0</v>
          </cell>
        </row>
        <row r="4027">
          <cell r="I4027">
            <v>928.89</v>
          </cell>
          <cell r="J4027">
            <v>0</v>
          </cell>
        </row>
        <row r="4028">
          <cell r="I4028">
            <v>3.59</v>
          </cell>
          <cell r="J4028">
            <v>0</v>
          </cell>
        </row>
        <row r="4029">
          <cell r="I4029">
            <v>157.5</v>
          </cell>
          <cell r="J4029">
            <v>0</v>
          </cell>
        </row>
        <row r="4030">
          <cell r="I4030">
            <v>365.07</v>
          </cell>
          <cell r="J4030">
            <v>0</v>
          </cell>
        </row>
        <row r="4031">
          <cell r="I4031">
            <v>141.47999999999999</v>
          </cell>
          <cell r="J4031">
            <v>0</v>
          </cell>
        </row>
        <row r="4032">
          <cell r="I4032">
            <v>281.02</v>
          </cell>
          <cell r="J4032">
            <v>0</v>
          </cell>
        </row>
        <row r="4033">
          <cell r="I4033">
            <v>54.5</v>
          </cell>
          <cell r="J4033">
            <v>0</v>
          </cell>
        </row>
        <row r="4034">
          <cell r="I4034">
            <v>34.24</v>
          </cell>
          <cell r="J4034">
            <v>0</v>
          </cell>
        </row>
        <row r="4035">
          <cell r="I4035">
            <v>66.23</v>
          </cell>
          <cell r="J4035">
            <v>0</v>
          </cell>
        </row>
        <row r="4036">
          <cell r="I4036">
            <v>83.47</v>
          </cell>
          <cell r="J4036">
            <v>0</v>
          </cell>
        </row>
        <row r="4037">
          <cell r="I4037">
            <v>35.92</v>
          </cell>
          <cell r="J4037">
            <v>0</v>
          </cell>
        </row>
        <row r="4038">
          <cell r="I4038">
            <v>63.96</v>
          </cell>
          <cell r="J4038">
            <v>0</v>
          </cell>
        </row>
        <row r="4039">
          <cell r="I4039">
            <v>38.68</v>
          </cell>
          <cell r="J4039">
            <v>0</v>
          </cell>
        </row>
        <row r="4040">
          <cell r="I4040">
            <v>0</v>
          </cell>
          <cell r="J4040">
            <v>0</v>
          </cell>
        </row>
        <row r="4041">
          <cell r="I4041">
            <v>19.34</v>
          </cell>
          <cell r="J4041">
            <v>0</v>
          </cell>
        </row>
        <row r="4042">
          <cell r="I4042">
            <v>19.34</v>
          </cell>
          <cell r="J4042">
            <v>0</v>
          </cell>
        </row>
        <row r="4043">
          <cell r="I4043">
            <v>19.34</v>
          </cell>
          <cell r="J4043">
            <v>0</v>
          </cell>
        </row>
        <row r="4044">
          <cell r="I4044">
            <v>39.6</v>
          </cell>
          <cell r="J4044">
            <v>0</v>
          </cell>
        </row>
        <row r="4045">
          <cell r="I4045">
            <v>851.49</v>
          </cell>
          <cell r="J4045">
            <v>0</v>
          </cell>
        </row>
        <row r="4046">
          <cell r="I4046">
            <v>125.92</v>
          </cell>
          <cell r="J4046">
            <v>0</v>
          </cell>
        </row>
        <row r="4047">
          <cell r="I4047">
            <v>93.39</v>
          </cell>
          <cell r="J4047">
            <v>0</v>
          </cell>
        </row>
        <row r="4048">
          <cell r="I4048">
            <v>288.08</v>
          </cell>
          <cell r="J4048">
            <v>0</v>
          </cell>
        </row>
        <row r="4049">
          <cell r="I4049">
            <v>355.43</v>
          </cell>
          <cell r="J4049">
            <v>0</v>
          </cell>
        </row>
        <row r="4050">
          <cell r="I4050">
            <v>296.75</v>
          </cell>
          <cell r="J4050">
            <v>0</v>
          </cell>
        </row>
        <row r="4051">
          <cell r="I4051">
            <v>238.85</v>
          </cell>
          <cell r="J4051">
            <v>0</v>
          </cell>
        </row>
        <row r="4052">
          <cell r="I4052">
            <v>106.79</v>
          </cell>
          <cell r="J4052">
            <v>0</v>
          </cell>
        </row>
        <row r="4053">
          <cell r="I4053">
            <v>32.51</v>
          </cell>
          <cell r="J4053">
            <v>0</v>
          </cell>
        </row>
        <row r="4054">
          <cell r="I4054">
            <v>46.62</v>
          </cell>
          <cell r="J4054">
            <v>0</v>
          </cell>
        </row>
        <row r="4055">
          <cell r="I4055">
            <v>39.5</v>
          </cell>
          <cell r="J4055">
            <v>0</v>
          </cell>
        </row>
        <row r="4056">
          <cell r="I4056">
            <v>32.729999999999997</v>
          </cell>
          <cell r="J4056">
            <v>0</v>
          </cell>
        </row>
        <row r="4057">
          <cell r="I4057">
            <v>42.78</v>
          </cell>
          <cell r="J4057">
            <v>0</v>
          </cell>
        </row>
        <row r="4058">
          <cell r="I4058">
            <v>57.37</v>
          </cell>
          <cell r="J4058">
            <v>0</v>
          </cell>
        </row>
        <row r="4059">
          <cell r="I4059">
            <v>38.47</v>
          </cell>
          <cell r="J4059">
            <v>0</v>
          </cell>
        </row>
        <row r="4060">
          <cell r="I4060">
            <v>106.67</v>
          </cell>
          <cell r="J4060">
            <v>0</v>
          </cell>
        </row>
        <row r="4061">
          <cell r="I4061">
            <v>0</v>
          </cell>
          <cell r="J4061">
            <v>0</v>
          </cell>
        </row>
        <row r="4062">
          <cell r="I4062">
            <v>0</v>
          </cell>
          <cell r="J4062">
            <v>0</v>
          </cell>
        </row>
        <row r="4063">
          <cell r="I4063">
            <v>45.92</v>
          </cell>
          <cell r="J4063">
            <v>0</v>
          </cell>
        </row>
        <row r="4064">
          <cell r="I4064">
            <v>0</v>
          </cell>
          <cell r="J4064">
            <v>0</v>
          </cell>
        </row>
        <row r="4065">
          <cell r="I4065">
            <v>4</v>
          </cell>
          <cell r="J4065">
            <v>0</v>
          </cell>
        </row>
        <row r="4066">
          <cell r="I4066">
            <v>8.17</v>
          </cell>
          <cell r="J4066">
            <v>0</v>
          </cell>
        </row>
        <row r="4067">
          <cell r="I4067">
            <v>131.55000000000001</v>
          </cell>
          <cell r="J4067">
            <v>0</v>
          </cell>
        </row>
        <row r="4068">
          <cell r="I4068">
            <v>294.07</v>
          </cell>
          <cell r="J4068">
            <v>0</v>
          </cell>
        </row>
        <row r="4069">
          <cell r="I4069">
            <v>119.64</v>
          </cell>
          <cell r="J4069">
            <v>0</v>
          </cell>
        </row>
        <row r="4070">
          <cell r="I4070">
            <v>10</v>
          </cell>
          <cell r="J4070">
            <v>0</v>
          </cell>
        </row>
        <row r="4071">
          <cell r="I4071">
            <v>7.69</v>
          </cell>
          <cell r="J4071">
            <v>0</v>
          </cell>
        </row>
        <row r="4072">
          <cell r="I4072">
            <v>11.42</v>
          </cell>
          <cell r="J4072">
            <v>0</v>
          </cell>
        </row>
        <row r="4073">
          <cell r="I4073">
            <v>15.31</v>
          </cell>
          <cell r="J4073">
            <v>0</v>
          </cell>
        </row>
        <row r="4074">
          <cell r="I4074">
            <v>104.22</v>
          </cell>
          <cell r="J4074">
            <v>0</v>
          </cell>
        </row>
        <row r="4075">
          <cell r="I4075">
            <v>269.48</v>
          </cell>
          <cell r="J4075">
            <v>0</v>
          </cell>
        </row>
        <row r="4076">
          <cell r="I4076">
            <v>387.8</v>
          </cell>
          <cell r="J4076">
            <v>0</v>
          </cell>
        </row>
        <row r="4077">
          <cell r="I4077">
            <v>66.78</v>
          </cell>
          <cell r="J4077">
            <v>0</v>
          </cell>
        </row>
        <row r="4078">
          <cell r="I4078">
            <v>0</v>
          </cell>
          <cell r="J4078">
            <v>0</v>
          </cell>
        </row>
        <row r="4079">
          <cell r="I4079">
            <v>0</v>
          </cell>
          <cell r="J4079">
            <v>0</v>
          </cell>
        </row>
        <row r="4080">
          <cell r="I4080">
            <v>0</v>
          </cell>
          <cell r="J4080">
            <v>0</v>
          </cell>
        </row>
        <row r="4081">
          <cell r="I4081">
            <v>0</v>
          </cell>
          <cell r="J4081">
            <v>0</v>
          </cell>
        </row>
        <row r="4082">
          <cell r="I4082">
            <v>0</v>
          </cell>
          <cell r="J4082">
            <v>0</v>
          </cell>
        </row>
        <row r="4083">
          <cell r="I4083">
            <v>0</v>
          </cell>
          <cell r="J4083">
            <v>0</v>
          </cell>
        </row>
        <row r="4084">
          <cell r="I4084">
            <v>0</v>
          </cell>
          <cell r="J4084">
            <v>0</v>
          </cell>
        </row>
        <row r="4085">
          <cell r="I4085">
            <v>0</v>
          </cell>
          <cell r="J4085">
            <v>0</v>
          </cell>
        </row>
        <row r="4086">
          <cell r="I4086">
            <v>0</v>
          </cell>
          <cell r="J4086">
            <v>0</v>
          </cell>
        </row>
        <row r="4087">
          <cell r="I4087">
            <v>0</v>
          </cell>
          <cell r="J4087">
            <v>0</v>
          </cell>
        </row>
        <row r="4088">
          <cell r="I4088">
            <v>0</v>
          </cell>
          <cell r="J4088">
            <v>0</v>
          </cell>
        </row>
        <row r="4089">
          <cell r="I4089">
            <v>0</v>
          </cell>
          <cell r="J4089">
            <v>0</v>
          </cell>
        </row>
        <row r="4090">
          <cell r="I4090">
            <v>0</v>
          </cell>
          <cell r="J4090">
            <v>0</v>
          </cell>
        </row>
        <row r="4091">
          <cell r="I4091">
            <v>0</v>
          </cell>
          <cell r="J4091">
            <v>0</v>
          </cell>
        </row>
        <row r="4092">
          <cell r="I4092">
            <v>0</v>
          </cell>
          <cell r="J4092">
            <v>0</v>
          </cell>
        </row>
        <row r="4093">
          <cell r="I4093">
            <v>0</v>
          </cell>
          <cell r="J4093">
            <v>0</v>
          </cell>
        </row>
        <row r="4094">
          <cell r="I4094">
            <v>0</v>
          </cell>
          <cell r="J4094">
            <v>0</v>
          </cell>
        </row>
        <row r="4095">
          <cell r="I4095">
            <v>0</v>
          </cell>
          <cell r="J4095">
            <v>0</v>
          </cell>
        </row>
        <row r="4096">
          <cell r="I4096">
            <v>0</v>
          </cell>
          <cell r="J4096">
            <v>0</v>
          </cell>
        </row>
        <row r="4097">
          <cell r="I4097">
            <v>0</v>
          </cell>
          <cell r="J4097">
            <v>0</v>
          </cell>
        </row>
        <row r="4098">
          <cell r="I4098">
            <v>0</v>
          </cell>
          <cell r="J4098">
            <v>0</v>
          </cell>
        </row>
        <row r="4099">
          <cell r="I4099">
            <v>0</v>
          </cell>
          <cell r="J4099">
            <v>0</v>
          </cell>
        </row>
        <row r="4100">
          <cell r="I4100">
            <v>0</v>
          </cell>
          <cell r="J4100">
            <v>0</v>
          </cell>
        </row>
        <row r="4101">
          <cell r="I4101">
            <v>0</v>
          </cell>
          <cell r="J4101">
            <v>0</v>
          </cell>
        </row>
        <row r="4102">
          <cell r="I4102">
            <v>0</v>
          </cell>
          <cell r="J4102">
            <v>0</v>
          </cell>
        </row>
        <row r="4103">
          <cell r="I4103">
            <v>0</v>
          </cell>
          <cell r="J4103">
            <v>0</v>
          </cell>
        </row>
        <row r="4104">
          <cell r="I4104">
            <v>0</v>
          </cell>
          <cell r="J4104">
            <v>0</v>
          </cell>
        </row>
        <row r="4105">
          <cell r="I4105">
            <v>0</v>
          </cell>
          <cell r="J4105">
            <v>0</v>
          </cell>
        </row>
        <row r="4106">
          <cell r="I4106">
            <v>0</v>
          </cell>
          <cell r="J4106">
            <v>0</v>
          </cell>
        </row>
        <row r="4107">
          <cell r="I4107">
            <v>0</v>
          </cell>
          <cell r="J4107">
            <v>0</v>
          </cell>
        </row>
        <row r="4108">
          <cell r="I4108">
            <v>0</v>
          </cell>
          <cell r="J4108">
            <v>0</v>
          </cell>
        </row>
        <row r="4109">
          <cell r="I4109">
            <v>0</v>
          </cell>
          <cell r="J4109">
            <v>0</v>
          </cell>
        </row>
        <row r="4110">
          <cell r="I4110">
            <v>0</v>
          </cell>
          <cell r="J4110">
            <v>0</v>
          </cell>
        </row>
        <row r="4111">
          <cell r="I4111">
            <v>0</v>
          </cell>
          <cell r="J4111">
            <v>0</v>
          </cell>
        </row>
        <row r="4112">
          <cell r="I4112">
            <v>0</v>
          </cell>
          <cell r="J4112">
            <v>0</v>
          </cell>
        </row>
        <row r="4113">
          <cell r="I4113">
            <v>0</v>
          </cell>
          <cell r="J4113">
            <v>0</v>
          </cell>
        </row>
        <row r="4114">
          <cell r="I4114">
            <v>0</v>
          </cell>
          <cell r="J4114">
            <v>0</v>
          </cell>
        </row>
        <row r="4115">
          <cell r="I4115">
            <v>0</v>
          </cell>
          <cell r="J4115">
            <v>0</v>
          </cell>
        </row>
        <row r="4116">
          <cell r="I4116">
            <v>0</v>
          </cell>
          <cell r="J4116">
            <v>0</v>
          </cell>
        </row>
        <row r="4117">
          <cell r="I4117">
            <v>0</v>
          </cell>
          <cell r="J4117">
            <v>0</v>
          </cell>
        </row>
        <row r="4118">
          <cell r="I4118">
            <v>0</v>
          </cell>
          <cell r="J4118">
            <v>0</v>
          </cell>
        </row>
        <row r="4119">
          <cell r="I4119">
            <v>0</v>
          </cell>
          <cell r="J4119">
            <v>0</v>
          </cell>
        </row>
        <row r="4120">
          <cell r="I4120">
            <v>0</v>
          </cell>
          <cell r="J4120">
            <v>0</v>
          </cell>
        </row>
        <row r="4121">
          <cell r="I4121">
            <v>0</v>
          </cell>
          <cell r="J4121">
            <v>0</v>
          </cell>
        </row>
        <row r="4122">
          <cell r="I4122">
            <v>0</v>
          </cell>
          <cell r="J4122">
            <v>0</v>
          </cell>
        </row>
        <row r="4123">
          <cell r="I4123">
            <v>0</v>
          </cell>
          <cell r="J4123">
            <v>0</v>
          </cell>
        </row>
        <row r="4124">
          <cell r="I4124">
            <v>0</v>
          </cell>
          <cell r="J4124">
            <v>0</v>
          </cell>
        </row>
        <row r="4125">
          <cell r="I4125">
            <v>0</v>
          </cell>
          <cell r="J4125">
            <v>0</v>
          </cell>
        </row>
        <row r="4126">
          <cell r="I4126">
            <v>0</v>
          </cell>
          <cell r="J4126">
            <v>0</v>
          </cell>
        </row>
        <row r="4127">
          <cell r="I4127">
            <v>0</v>
          </cell>
          <cell r="J4127">
            <v>0</v>
          </cell>
        </row>
        <row r="4128">
          <cell r="I4128">
            <v>0</v>
          </cell>
          <cell r="J4128">
            <v>0</v>
          </cell>
        </row>
        <row r="4129">
          <cell r="I4129">
            <v>0</v>
          </cell>
          <cell r="J4129">
            <v>0</v>
          </cell>
        </row>
        <row r="4130">
          <cell r="I4130">
            <v>0</v>
          </cell>
          <cell r="J4130">
            <v>0</v>
          </cell>
        </row>
        <row r="4131">
          <cell r="I4131">
            <v>0</v>
          </cell>
          <cell r="J4131">
            <v>0</v>
          </cell>
        </row>
        <row r="4132">
          <cell r="I4132">
            <v>0</v>
          </cell>
          <cell r="J4132">
            <v>0</v>
          </cell>
        </row>
        <row r="4133">
          <cell r="I4133">
            <v>0</v>
          </cell>
          <cell r="J4133">
            <v>0</v>
          </cell>
        </row>
        <row r="4134">
          <cell r="I4134">
            <v>0</v>
          </cell>
          <cell r="J4134">
            <v>0</v>
          </cell>
        </row>
        <row r="4135">
          <cell r="I4135">
            <v>0</v>
          </cell>
          <cell r="J4135">
            <v>0</v>
          </cell>
        </row>
        <row r="4136">
          <cell r="I4136">
            <v>0</v>
          </cell>
          <cell r="J4136">
            <v>0</v>
          </cell>
        </row>
        <row r="4137">
          <cell r="I4137">
            <v>0</v>
          </cell>
          <cell r="J4137">
            <v>0</v>
          </cell>
        </row>
        <row r="4138">
          <cell r="I4138">
            <v>0</v>
          </cell>
          <cell r="J4138">
            <v>0</v>
          </cell>
        </row>
        <row r="4139">
          <cell r="I4139">
            <v>0</v>
          </cell>
          <cell r="J4139">
            <v>0</v>
          </cell>
        </row>
        <row r="4140">
          <cell r="I4140">
            <v>0</v>
          </cell>
          <cell r="J4140">
            <v>0</v>
          </cell>
        </row>
        <row r="4141">
          <cell r="I4141">
            <v>7669.25</v>
          </cell>
          <cell r="J4141">
            <v>0</v>
          </cell>
        </row>
        <row r="4142">
          <cell r="I4142">
            <v>0</v>
          </cell>
          <cell r="J4142">
            <v>0</v>
          </cell>
        </row>
        <row r="4143">
          <cell r="I4143">
            <v>0</v>
          </cell>
          <cell r="J4143">
            <v>0</v>
          </cell>
        </row>
        <row r="4144">
          <cell r="I4144">
            <v>0</v>
          </cell>
          <cell r="J4144">
            <v>0</v>
          </cell>
        </row>
        <row r="4145">
          <cell r="I4145">
            <v>12530.14</v>
          </cell>
          <cell r="J4145">
            <v>0</v>
          </cell>
        </row>
        <row r="4146">
          <cell r="I4146">
            <v>712.89</v>
          </cell>
          <cell r="J4146">
            <v>0</v>
          </cell>
        </row>
        <row r="4147">
          <cell r="I4147">
            <v>796.85</v>
          </cell>
          <cell r="J4147">
            <v>0</v>
          </cell>
        </row>
        <row r="4148">
          <cell r="I4148">
            <v>234.16</v>
          </cell>
          <cell r="J4148">
            <v>0</v>
          </cell>
        </row>
        <row r="4149">
          <cell r="I4149">
            <v>226.27</v>
          </cell>
          <cell r="J4149">
            <v>0</v>
          </cell>
        </row>
        <row r="4150">
          <cell r="I4150">
            <v>1318.38</v>
          </cell>
          <cell r="J4150">
            <v>0</v>
          </cell>
        </row>
        <row r="4151">
          <cell r="I4151">
            <v>1197.4000000000001</v>
          </cell>
          <cell r="J4151">
            <v>0</v>
          </cell>
        </row>
        <row r="4152">
          <cell r="I4152">
            <v>2613.9299999999998</v>
          </cell>
          <cell r="J4152">
            <v>0</v>
          </cell>
        </row>
        <row r="4153">
          <cell r="I4153">
            <v>82.38</v>
          </cell>
          <cell r="J4153">
            <v>0</v>
          </cell>
        </row>
        <row r="4154">
          <cell r="I4154">
            <v>10.9</v>
          </cell>
          <cell r="J4154">
            <v>0</v>
          </cell>
        </row>
        <row r="4155">
          <cell r="I4155">
            <v>19224.849999999999</v>
          </cell>
          <cell r="J4155">
            <v>0</v>
          </cell>
        </row>
        <row r="4156">
          <cell r="I4156">
            <v>0</v>
          </cell>
          <cell r="J4156">
            <v>0</v>
          </cell>
        </row>
        <row r="4157">
          <cell r="I4157">
            <v>246.05</v>
          </cell>
          <cell r="J4157">
            <v>0</v>
          </cell>
        </row>
        <row r="4158">
          <cell r="I4158">
            <v>521.01</v>
          </cell>
          <cell r="J4158">
            <v>0</v>
          </cell>
        </row>
        <row r="4159">
          <cell r="I4159">
            <v>1478.72</v>
          </cell>
          <cell r="J4159">
            <v>0</v>
          </cell>
        </row>
        <row r="4160">
          <cell r="I4160">
            <v>2818.13</v>
          </cell>
          <cell r="J4160">
            <v>0</v>
          </cell>
        </row>
        <row r="4161">
          <cell r="I4161">
            <v>0</v>
          </cell>
          <cell r="J4161">
            <v>0</v>
          </cell>
        </row>
        <row r="4162">
          <cell r="I4162">
            <v>56.73</v>
          </cell>
          <cell r="J4162">
            <v>0</v>
          </cell>
        </row>
        <row r="4163">
          <cell r="I4163">
            <v>289.79000000000002</v>
          </cell>
          <cell r="J4163">
            <v>0</v>
          </cell>
        </row>
        <row r="4164">
          <cell r="I4164">
            <v>129.02000000000001</v>
          </cell>
          <cell r="J4164">
            <v>0</v>
          </cell>
        </row>
        <row r="4165">
          <cell r="I4165">
            <v>905.64</v>
          </cell>
          <cell r="J4165">
            <v>0</v>
          </cell>
        </row>
        <row r="4166">
          <cell r="I4166">
            <v>842.02</v>
          </cell>
          <cell r="J4166">
            <v>0</v>
          </cell>
        </row>
        <row r="4167">
          <cell r="I4167">
            <v>449.9</v>
          </cell>
          <cell r="J4167">
            <v>0</v>
          </cell>
        </row>
        <row r="4168">
          <cell r="I4168">
            <v>0</v>
          </cell>
          <cell r="J4168">
            <v>0</v>
          </cell>
        </row>
        <row r="4169">
          <cell r="I4169">
            <v>46.86</v>
          </cell>
          <cell r="J4169">
            <v>0</v>
          </cell>
        </row>
        <row r="4170">
          <cell r="I4170">
            <v>0</v>
          </cell>
          <cell r="J4170">
            <v>0</v>
          </cell>
        </row>
        <row r="4171">
          <cell r="I4171">
            <v>0</v>
          </cell>
          <cell r="J4171">
            <v>0</v>
          </cell>
        </row>
        <row r="4172">
          <cell r="I4172">
            <v>0</v>
          </cell>
          <cell r="J4172">
            <v>0</v>
          </cell>
        </row>
        <row r="4173">
          <cell r="I4173">
            <v>0</v>
          </cell>
          <cell r="J4173">
            <v>0</v>
          </cell>
        </row>
        <row r="4174">
          <cell r="I4174">
            <v>6199.4</v>
          </cell>
          <cell r="J4174">
            <v>0</v>
          </cell>
        </row>
        <row r="4175">
          <cell r="I4175">
            <v>16123.74</v>
          </cell>
          <cell r="J4175">
            <v>0</v>
          </cell>
        </row>
        <row r="4176">
          <cell r="I4176">
            <v>14902.71</v>
          </cell>
          <cell r="J4176">
            <v>0</v>
          </cell>
        </row>
        <row r="4177">
          <cell r="I4177">
            <v>2135.2600000000002</v>
          </cell>
          <cell r="J4177">
            <v>0</v>
          </cell>
        </row>
        <row r="4178">
          <cell r="I4178">
            <v>1593.16</v>
          </cell>
          <cell r="J4178">
            <v>0</v>
          </cell>
        </row>
        <row r="4179">
          <cell r="I4179">
            <v>1376.37</v>
          </cell>
          <cell r="J4179">
            <v>0</v>
          </cell>
        </row>
        <row r="4180">
          <cell r="I4180">
            <v>996.05</v>
          </cell>
          <cell r="J4180">
            <v>0</v>
          </cell>
        </row>
        <row r="4181">
          <cell r="I4181">
            <v>2624.34</v>
          </cell>
          <cell r="J4181">
            <v>0</v>
          </cell>
        </row>
        <row r="4182">
          <cell r="I4182">
            <v>73.69</v>
          </cell>
          <cell r="J4182">
            <v>0</v>
          </cell>
        </row>
        <row r="4183">
          <cell r="I4183">
            <v>10.9</v>
          </cell>
          <cell r="J4183">
            <v>0</v>
          </cell>
        </row>
        <row r="4184">
          <cell r="I4184">
            <v>40532.81</v>
          </cell>
          <cell r="J4184">
            <v>0</v>
          </cell>
        </row>
        <row r="4185">
          <cell r="I4185">
            <v>965.98</v>
          </cell>
          <cell r="J4185">
            <v>0</v>
          </cell>
        </row>
        <row r="4186">
          <cell r="I4186">
            <v>413.54</v>
          </cell>
          <cell r="J4186">
            <v>0</v>
          </cell>
        </row>
        <row r="4187">
          <cell r="I4187">
            <v>0</v>
          </cell>
          <cell r="J4187">
            <v>0</v>
          </cell>
        </row>
        <row r="4188">
          <cell r="I4188">
            <v>3077.27</v>
          </cell>
          <cell r="J4188">
            <v>0</v>
          </cell>
        </row>
        <row r="4189">
          <cell r="I4189">
            <v>62.95</v>
          </cell>
          <cell r="J4189">
            <v>0</v>
          </cell>
        </row>
        <row r="4190">
          <cell r="I4190">
            <v>76.56</v>
          </cell>
          <cell r="J4190">
            <v>0</v>
          </cell>
        </row>
        <row r="4191">
          <cell r="I4191">
            <v>269.58</v>
          </cell>
          <cell r="J4191">
            <v>0</v>
          </cell>
        </row>
        <row r="4192">
          <cell r="I4192">
            <v>16.68</v>
          </cell>
          <cell r="J4192">
            <v>0</v>
          </cell>
        </row>
        <row r="4193">
          <cell r="I4193">
            <v>0</v>
          </cell>
          <cell r="J4193">
            <v>0</v>
          </cell>
        </row>
        <row r="4194">
          <cell r="I4194">
            <v>1844.61</v>
          </cell>
          <cell r="J4194">
            <v>0</v>
          </cell>
        </row>
        <row r="4195">
          <cell r="I4195">
            <v>15.8</v>
          </cell>
          <cell r="J4195">
            <v>0</v>
          </cell>
        </row>
        <row r="4196">
          <cell r="I4196">
            <v>51.22</v>
          </cell>
          <cell r="J4196">
            <v>0</v>
          </cell>
        </row>
        <row r="4197">
          <cell r="I4197">
            <v>13.74</v>
          </cell>
          <cell r="J4197">
            <v>0</v>
          </cell>
        </row>
        <row r="4198">
          <cell r="I4198">
            <v>0</v>
          </cell>
          <cell r="J4198">
            <v>0</v>
          </cell>
        </row>
        <row r="4199">
          <cell r="I4199">
            <v>86.12</v>
          </cell>
          <cell r="J4199">
            <v>0</v>
          </cell>
        </row>
        <row r="4200">
          <cell r="I4200">
            <v>414.45</v>
          </cell>
          <cell r="J4200">
            <v>0</v>
          </cell>
        </row>
        <row r="4201">
          <cell r="I4201">
            <v>0</v>
          </cell>
          <cell r="J4201">
            <v>0</v>
          </cell>
        </row>
        <row r="4202">
          <cell r="I4202">
            <v>262.89</v>
          </cell>
          <cell r="J4202">
            <v>0</v>
          </cell>
        </row>
        <row r="4203">
          <cell r="I4203">
            <v>0</v>
          </cell>
          <cell r="J4203">
            <v>0</v>
          </cell>
        </row>
        <row r="4204">
          <cell r="I4204">
            <v>2088.38</v>
          </cell>
          <cell r="J4204">
            <v>0</v>
          </cell>
        </row>
        <row r="4205">
          <cell r="I4205">
            <v>579.61</v>
          </cell>
          <cell r="J4205">
            <v>0</v>
          </cell>
        </row>
        <row r="4206">
          <cell r="I4206">
            <v>2226.33</v>
          </cell>
          <cell r="J4206">
            <v>0</v>
          </cell>
        </row>
        <row r="4207">
          <cell r="I4207">
            <v>25.56</v>
          </cell>
          <cell r="J4207">
            <v>0</v>
          </cell>
        </row>
        <row r="4208">
          <cell r="I4208">
            <v>2613.9299999999998</v>
          </cell>
          <cell r="J4208">
            <v>0</v>
          </cell>
        </row>
        <row r="4209">
          <cell r="I4209">
            <v>90.13</v>
          </cell>
          <cell r="J4209">
            <v>0</v>
          </cell>
        </row>
        <row r="4210">
          <cell r="I4210">
            <v>3.76</v>
          </cell>
          <cell r="J4210">
            <v>0</v>
          </cell>
        </row>
        <row r="4211">
          <cell r="I4211">
            <v>158.07</v>
          </cell>
          <cell r="J4211">
            <v>0</v>
          </cell>
        </row>
        <row r="4212">
          <cell r="I4212">
            <v>0</v>
          </cell>
          <cell r="J4212">
            <v>0</v>
          </cell>
        </row>
        <row r="4213">
          <cell r="I4213">
            <v>10.9</v>
          </cell>
          <cell r="J4213">
            <v>0</v>
          </cell>
        </row>
        <row r="4214">
          <cell r="I4214">
            <v>17148.080000000002</v>
          </cell>
          <cell r="J4214">
            <v>0</v>
          </cell>
        </row>
        <row r="4215">
          <cell r="I4215">
            <v>603.1</v>
          </cell>
          <cell r="J4215">
            <v>0</v>
          </cell>
        </row>
        <row r="4216">
          <cell r="I4216">
            <v>3081.95</v>
          </cell>
          <cell r="J4216">
            <v>0</v>
          </cell>
        </row>
        <row r="4217">
          <cell r="I4217">
            <v>0</v>
          </cell>
          <cell r="J4217">
            <v>0</v>
          </cell>
        </row>
        <row r="4218">
          <cell r="I4218">
            <v>21.6</v>
          </cell>
          <cell r="J4218">
            <v>0</v>
          </cell>
        </row>
        <row r="4219">
          <cell r="I4219">
            <v>308.08</v>
          </cell>
          <cell r="J4219">
            <v>0</v>
          </cell>
        </row>
        <row r="4220">
          <cell r="I4220">
            <v>16.68</v>
          </cell>
          <cell r="J4220">
            <v>0</v>
          </cell>
        </row>
        <row r="4221">
          <cell r="I4221">
            <v>0</v>
          </cell>
          <cell r="J4221">
            <v>0</v>
          </cell>
        </row>
        <row r="4222">
          <cell r="I4222">
            <v>1848.03</v>
          </cell>
          <cell r="J4222">
            <v>0</v>
          </cell>
        </row>
        <row r="4223">
          <cell r="I4223">
            <v>107.96</v>
          </cell>
          <cell r="J4223">
            <v>0</v>
          </cell>
        </row>
        <row r="4224">
          <cell r="I4224">
            <v>5.99</v>
          </cell>
          <cell r="J4224">
            <v>0</v>
          </cell>
        </row>
        <row r="4225">
          <cell r="I4225">
            <v>166.66</v>
          </cell>
          <cell r="J4225">
            <v>0</v>
          </cell>
        </row>
        <row r="4226">
          <cell r="I4226">
            <v>0</v>
          </cell>
          <cell r="J4226">
            <v>0</v>
          </cell>
        </row>
        <row r="4227">
          <cell r="I4227">
            <v>0</v>
          </cell>
          <cell r="J4227">
            <v>0</v>
          </cell>
        </row>
        <row r="4228">
          <cell r="I4228">
            <v>0</v>
          </cell>
          <cell r="J4228">
            <v>0</v>
          </cell>
        </row>
        <row r="4229">
          <cell r="I4229">
            <v>15128.62</v>
          </cell>
          <cell r="J4229">
            <v>0</v>
          </cell>
        </row>
        <row r="4230">
          <cell r="I4230">
            <v>12364.52</v>
          </cell>
          <cell r="J4230">
            <v>0</v>
          </cell>
        </row>
        <row r="4231">
          <cell r="I4231">
            <v>9836.39</v>
          </cell>
          <cell r="J4231">
            <v>0</v>
          </cell>
        </row>
        <row r="4232">
          <cell r="I4232">
            <v>111.55</v>
          </cell>
          <cell r="J4232">
            <v>0</v>
          </cell>
        </row>
        <row r="4233">
          <cell r="I4233">
            <v>1238.55</v>
          </cell>
          <cell r="J4233">
            <v>0</v>
          </cell>
        </row>
        <row r="4234">
          <cell r="I4234">
            <v>1331.38</v>
          </cell>
          <cell r="J4234">
            <v>0</v>
          </cell>
        </row>
        <row r="4235">
          <cell r="I4235">
            <v>2616.39</v>
          </cell>
          <cell r="J4235">
            <v>0</v>
          </cell>
        </row>
        <row r="4236">
          <cell r="I4236">
            <v>408.8</v>
          </cell>
          <cell r="J4236">
            <v>0</v>
          </cell>
        </row>
        <row r="4237">
          <cell r="I4237">
            <v>1192.52</v>
          </cell>
          <cell r="J4237">
            <v>0</v>
          </cell>
        </row>
        <row r="4238">
          <cell r="I4238">
            <v>40532.81</v>
          </cell>
          <cell r="J4238">
            <v>0</v>
          </cell>
        </row>
        <row r="4239">
          <cell r="I4239">
            <v>1128.69</v>
          </cell>
          <cell r="J4239">
            <v>0</v>
          </cell>
        </row>
        <row r="4240">
          <cell r="I4240">
            <v>379.39</v>
          </cell>
          <cell r="J4240">
            <v>0</v>
          </cell>
        </row>
        <row r="4241">
          <cell r="I4241">
            <v>776.67</v>
          </cell>
          <cell r="J4241">
            <v>0</v>
          </cell>
        </row>
        <row r="4242">
          <cell r="I4242">
            <v>0</v>
          </cell>
          <cell r="J4242">
            <v>0</v>
          </cell>
        </row>
        <row r="4243">
          <cell r="I4243">
            <v>1.74</v>
          </cell>
          <cell r="J4243">
            <v>0</v>
          </cell>
        </row>
        <row r="4244">
          <cell r="I4244">
            <v>13.76</v>
          </cell>
          <cell r="J4244">
            <v>0</v>
          </cell>
        </row>
        <row r="4245">
          <cell r="I4245">
            <v>16.68</v>
          </cell>
          <cell r="J4245">
            <v>0</v>
          </cell>
        </row>
        <row r="4246">
          <cell r="I4246">
            <v>0</v>
          </cell>
          <cell r="J4246">
            <v>0</v>
          </cell>
        </row>
        <row r="4247">
          <cell r="I4247">
            <v>126.03</v>
          </cell>
          <cell r="J4247">
            <v>0</v>
          </cell>
        </row>
        <row r="4248">
          <cell r="I4248">
            <v>40.31</v>
          </cell>
          <cell r="J4248">
            <v>0</v>
          </cell>
        </row>
        <row r="4249">
          <cell r="I4249">
            <v>32.31</v>
          </cell>
          <cell r="J4249">
            <v>0</v>
          </cell>
        </row>
        <row r="4250">
          <cell r="I4250">
            <v>319.32</v>
          </cell>
          <cell r="J4250">
            <v>0</v>
          </cell>
        </row>
        <row r="4251">
          <cell r="I4251">
            <v>538.57000000000005</v>
          </cell>
          <cell r="J4251">
            <v>0</v>
          </cell>
        </row>
        <row r="4252">
          <cell r="I4252">
            <v>480.71</v>
          </cell>
          <cell r="J4252">
            <v>0</v>
          </cell>
        </row>
        <row r="4253">
          <cell r="I4253">
            <v>56.15</v>
          </cell>
          <cell r="J4253">
            <v>0</v>
          </cell>
        </row>
        <row r="4254">
          <cell r="I4254">
            <v>1892.29</v>
          </cell>
          <cell r="J4254">
            <v>0</v>
          </cell>
        </row>
        <row r="4255">
          <cell r="I4255">
            <v>32.03</v>
          </cell>
          <cell r="J4255">
            <v>0</v>
          </cell>
        </row>
        <row r="4256">
          <cell r="I4256">
            <v>179.82</v>
          </cell>
          <cell r="J4256">
            <v>0</v>
          </cell>
        </row>
        <row r="4257">
          <cell r="I4257">
            <v>14081.66</v>
          </cell>
          <cell r="J4257">
            <v>0</v>
          </cell>
        </row>
        <row r="4258">
          <cell r="I4258">
            <v>371.87</v>
          </cell>
          <cell r="J4258">
            <v>0</v>
          </cell>
        </row>
        <row r="4259">
          <cell r="I4259">
            <v>427.94</v>
          </cell>
          <cell r="J4259">
            <v>0</v>
          </cell>
        </row>
        <row r="4260">
          <cell r="I4260">
            <v>188.84</v>
          </cell>
          <cell r="J4260">
            <v>0</v>
          </cell>
        </row>
        <row r="4261">
          <cell r="I4261">
            <v>189.02</v>
          </cell>
          <cell r="J4261">
            <v>0</v>
          </cell>
        </row>
        <row r="4262">
          <cell r="I4262">
            <v>5744.69</v>
          </cell>
          <cell r="J4262">
            <v>0</v>
          </cell>
        </row>
        <row r="4263">
          <cell r="I4263">
            <v>3619.14</v>
          </cell>
          <cell r="J4263">
            <v>0</v>
          </cell>
        </row>
        <row r="4264">
          <cell r="I4264">
            <v>245.75</v>
          </cell>
          <cell r="J4264">
            <v>0</v>
          </cell>
        </row>
        <row r="4265">
          <cell r="I4265">
            <v>237.89</v>
          </cell>
          <cell r="J4265">
            <v>0</v>
          </cell>
        </row>
        <row r="4266">
          <cell r="I4266">
            <v>990.38</v>
          </cell>
          <cell r="J4266">
            <v>0</v>
          </cell>
        </row>
        <row r="4267">
          <cell r="I4267">
            <v>1276.25</v>
          </cell>
          <cell r="J4267">
            <v>0</v>
          </cell>
        </row>
        <row r="4268">
          <cell r="I4268">
            <v>117.15</v>
          </cell>
          <cell r="J4268">
            <v>0</v>
          </cell>
        </row>
        <row r="4269">
          <cell r="I4269">
            <v>56.82</v>
          </cell>
          <cell r="J4269">
            <v>0</v>
          </cell>
        </row>
        <row r="4270">
          <cell r="I4270">
            <v>16.8</v>
          </cell>
          <cell r="J4270">
            <v>0</v>
          </cell>
        </row>
        <row r="4271">
          <cell r="I4271">
            <v>277.02999999999997</v>
          </cell>
          <cell r="J4271">
            <v>0</v>
          </cell>
        </row>
        <row r="4272">
          <cell r="I4272">
            <v>215.33</v>
          </cell>
          <cell r="J4272">
            <v>0</v>
          </cell>
        </row>
        <row r="4273">
          <cell r="I4273">
            <v>113.8</v>
          </cell>
          <cell r="J4273">
            <v>0</v>
          </cell>
        </row>
        <row r="4274">
          <cell r="I4274">
            <v>558.34</v>
          </cell>
          <cell r="J4274">
            <v>0</v>
          </cell>
        </row>
        <row r="4275">
          <cell r="I4275">
            <v>249.94</v>
          </cell>
          <cell r="J4275">
            <v>0</v>
          </cell>
        </row>
        <row r="4276">
          <cell r="I4276">
            <v>740.18</v>
          </cell>
          <cell r="J4276">
            <v>0</v>
          </cell>
        </row>
        <row r="4277">
          <cell r="I4277">
            <v>2605.6799999999998</v>
          </cell>
          <cell r="J4277">
            <v>0</v>
          </cell>
        </row>
        <row r="4278">
          <cell r="I4278">
            <v>2182.71</v>
          </cell>
          <cell r="J4278">
            <v>0</v>
          </cell>
        </row>
        <row r="4279">
          <cell r="I4279">
            <v>354.06</v>
          </cell>
          <cell r="J4279">
            <v>0</v>
          </cell>
        </row>
        <row r="4280">
          <cell r="I4280">
            <v>0</v>
          </cell>
          <cell r="J4280">
            <v>0</v>
          </cell>
        </row>
        <row r="4281">
          <cell r="I4281">
            <v>7863.08</v>
          </cell>
          <cell r="J4281">
            <v>0</v>
          </cell>
        </row>
        <row r="4282">
          <cell r="I4282">
            <v>6.64</v>
          </cell>
          <cell r="J4282">
            <v>0</v>
          </cell>
        </row>
        <row r="4283">
          <cell r="I4283">
            <v>7130.87</v>
          </cell>
          <cell r="J4283">
            <v>0</v>
          </cell>
        </row>
        <row r="4284">
          <cell r="I4284">
            <v>7084.33</v>
          </cell>
          <cell r="J4284">
            <v>0</v>
          </cell>
        </row>
        <row r="4285">
          <cell r="I4285">
            <v>26.48</v>
          </cell>
          <cell r="J4285">
            <v>0</v>
          </cell>
        </row>
        <row r="4286">
          <cell r="I4286">
            <v>482.02</v>
          </cell>
          <cell r="J4286">
            <v>0</v>
          </cell>
        </row>
        <row r="4287">
          <cell r="I4287">
            <v>1007.53</v>
          </cell>
          <cell r="J4287">
            <v>0</v>
          </cell>
        </row>
        <row r="4288">
          <cell r="I4288">
            <v>728.91</v>
          </cell>
          <cell r="J4288">
            <v>0</v>
          </cell>
        </row>
        <row r="4289">
          <cell r="I4289">
            <v>0</v>
          </cell>
          <cell r="J4289">
            <v>0</v>
          </cell>
        </row>
        <row r="4290">
          <cell r="I4290">
            <v>0</v>
          </cell>
          <cell r="J4290">
            <v>0</v>
          </cell>
        </row>
        <row r="4291">
          <cell r="I4291">
            <v>0</v>
          </cell>
          <cell r="J4291">
            <v>0</v>
          </cell>
        </row>
        <row r="4292">
          <cell r="I4292">
            <v>0</v>
          </cell>
          <cell r="J4292">
            <v>0</v>
          </cell>
        </row>
        <row r="4293">
          <cell r="I4293">
            <v>0</v>
          </cell>
          <cell r="J4293">
            <v>0</v>
          </cell>
        </row>
        <row r="4294">
          <cell r="I4294">
            <v>0</v>
          </cell>
          <cell r="J4294">
            <v>0</v>
          </cell>
        </row>
        <row r="4295">
          <cell r="I4295">
            <v>0</v>
          </cell>
          <cell r="J4295">
            <v>0</v>
          </cell>
        </row>
        <row r="4296">
          <cell r="I4296">
            <v>0</v>
          </cell>
          <cell r="J4296">
            <v>0</v>
          </cell>
        </row>
        <row r="4297">
          <cell r="I4297">
            <v>0</v>
          </cell>
          <cell r="J4297">
            <v>0</v>
          </cell>
        </row>
        <row r="4298">
          <cell r="I4298">
            <v>0</v>
          </cell>
          <cell r="J4298">
            <v>0</v>
          </cell>
        </row>
        <row r="4299">
          <cell r="I4299">
            <v>0</v>
          </cell>
          <cell r="J4299">
            <v>0</v>
          </cell>
        </row>
        <row r="4300">
          <cell r="I4300">
            <v>0</v>
          </cell>
          <cell r="J4300">
            <v>0</v>
          </cell>
        </row>
        <row r="4301">
          <cell r="I4301">
            <v>0</v>
          </cell>
          <cell r="J4301">
            <v>0</v>
          </cell>
        </row>
        <row r="4302">
          <cell r="I4302">
            <v>0</v>
          </cell>
          <cell r="J4302">
            <v>0</v>
          </cell>
        </row>
        <row r="4303">
          <cell r="I4303">
            <v>0</v>
          </cell>
          <cell r="J4303">
            <v>0</v>
          </cell>
        </row>
        <row r="4304">
          <cell r="I4304">
            <v>0</v>
          </cell>
          <cell r="J4304">
            <v>0</v>
          </cell>
        </row>
        <row r="4305">
          <cell r="I4305">
            <v>0</v>
          </cell>
          <cell r="J4305">
            <v>0</v>
          </cell>
        </row>
        <row r="4306">
          <cell r="I4306">
            <v>0</v>
          </cell>
          <cell r="J4306">
            <v>0</v>
          </cell>
        </row>
        <row r="4307">
          <cell r="I4307">
            <v>0</v>
          </cell>
          <cell r="J4307">
            <v>0</v>
          </cell>
        </row>
        <row r="4308">
          <cell r="I4308">
            <v>0</v>
          </cell>
          <cell r="J4308">
            <v>0</v>
          </cell>
        </row>
        <row r="4309">
          <cell r="I4309">
            <v>0</v>
          </cell>
          <cell r="J4309">
            <v>0</v>
          </cell>
        </row>
        <row r="4310">
          <cell r="I4310">
            <v>0</v>
          </cell>
          <cell r="J4310">
            <v>0</v>
          </cell>
        </row>
        <row r="4311">
          <cell r="I4311">
            <v>0</v>
          </cell>
          <cell r="J4311">
            <v>0</v>
          </cell>
        </row>
        <row r="4312">
          <cell r="I4312">
            <v>0</v>
          </cell>
          <cell r="J4312">
            <v>0</v>
          </cell>
        </row>
        <row r="4313">
          <cell r="I4313">
            <v>0</v>
          </cell>
          <cell r="J4313">
            <v>0</v>
          </cell>
        </row>
        <row r="4314">
          <cell r="I4314">
            <v>0</v>
          </cell>
          <cell r="J4314">
            <v>0</v>
          </cell>
        </row>
        <row r="4315">
          <cell r="I4315">
            <v>0</v>
          </cell>
          <cell r="J4315">
            <v>0</v>
          </cell>
        </row>
        <row r="4316">
          <cell r="I4316">
            <v>0</v>
          </cell>
          <cell r="J4316">
            <v>0</v>
          </cell>
        </row>
        <row r="4317">
          <cell r="I4317">
            <v>0</v>
          </cell>
          <cell r="J4317">
            <v>0</v>
          </cell>
        </row>
        <row r="4318">
          <cell r="I4318">
            <v>0</v>
          </cell>
          <cell r="J4318">
            <v>0</v>
          </cell>
        </row>
        <row r="4319">
          <cell r="I4319">
            <v>1196.17</v>
          </cell>
          <cell r="J4319">
            <v>0</v>
          </cell>
        </row>
        <row r="4320">
          <cell r="I4320">
            <v>0</v>
          </cell>
          <cell r="J4320">
            <v>0</v>
          </cell>
        </row>
        <row r="4321">
          <cell r="I4321">
            <v>0</v>
          </cell>
          <cell r="J4321">
            <v>0</v>
          </cell>
        </row>
        <row r="4322">
          <cell r="I4322">
            <v>0</v>
          </cell>
          <cell r="J4322">
            <v>0</v>
          </cell>
        </row>
        <row r="4323">
          <cell r="I4323">
            <v>4.9800000000000004</v>
          </cell>
          <cell r="J4323">
            <v>0</v>
          </cell>
        </row>
        <row r="4324">
          <cell r="I4324">
            <v>0</v>
          </cell>
          <cell r="J4324">
            <v>0</v>
          </cell>
        </row>
        <row r="4325">
          <cell r="I4325">
            <v>0</v>
          </cell>
          <cell r="J4325">
            <v>0</v>
          </cell>
        </row>
        <row r="4326">
          <cell r="I4326">
            <v>2.2400000000000002</v>
          </cell>
          <cell r="J4326">
            <v>0</v>
          </cell>
        </row>
        <row r="4327">
          <cell r="I4327">
            <v>0</v>
          </cell>
          <cell r="J4327">
            <v>0</v>
          </cell>
        </row>
        <row r="4328">
          <cell r="I4328">
            <v>0</v>
          </cell>
          <cell r="J4328">
            <v>0</v>
          </cell>
        </row>
        <row r="4329">
          <cell r="I4329">
            <v>1140.1300000000001</v>
          </cell>
          <cell r="J4329">
            <v>0</v>
          </cell>
        </row>
        <row r="4330">
          <cell r="I4330">
            <v>119.53</v>
          </cell>
          <cell r="J4330">
            <v>0</v>
          </cell>
        </row>
        <row r="4331">
          <cell r="I4331">
            <v>0</v>
          </cell>
          <cell r="J4331">
            <v>0</v>
          </cell>
        </row>
        <row r="4332">
          <cell r="I4332">
            <v>0</v>
          </cell>
          <cell r="J4332">
            <v>0</v>
          </cell>
        </row>
        <row r="4333">
          <cell r="I4333">
            <v>0</v>
          </cell>
          <cell r="J4333">
            <v>0</v>
          </cell>
        </row>
        <row r="4334">
          <cell r="I4334">
            <v>0</v>
          </cell>
          <cell r="J4334">
            <v>0</v>
          </cell>
        </row>
        <row r="4335">
          <cell r="I4335">
            <v>0</v>
          </cell>
          <cell r="J4335">
            <v>0</v>
          </cell>
        </row>
        <row r="4336">
          <cell r="I4336">
            <v>0</v>
          </cell>
          <cell r="J4336">
            <v>0</v>
          </cell>
        </row>
        <row r="4337">
          <cell r="I4337">
            <v>0</v>
          </cell>
          <cell r="J4337">
            <v>0</v>
          </cell>
        </row>
        <row r="4338">
          <cell r="I4338">
            <v>0</v>
          </cell>
          <cell r="J4338">
            <v>0</v>
          </cell>
        </row>
        <row r="4339">
          <cell r="I4339">
            <v>0</v>
          </cell>
          <cell r="J4339">
            <v>0</v>
          </cell>
        </row>
        <row r="4340">
          <cell r="I4340">
            <v>0</v>
          </cell>
          <cell r="J4340">
            <v>0</v>
          </cell>
        </row>
        <row r="4341">
          <cell r="I4341">
            <v>0</v>
          </cell>
          <cell r="J4341">
            <v>0</v>
          </cell>
        </row>
        <row r="4342">
          <cell r="I4342">
            <v>0</v>
          </cell>
          <cell r="J4342">
            <v>0</v>
          </cell>
        </row>
        <row r="4343">
          <cell r="I4343">
            <v>0</v>
          </cell>
          <cell r="J4343">
            <v>0</v>
          </cell>
        </row>
        <row r="4344">
          <cell r="I4344">
            <v>0</v>
          </cell>
          <cell r="J4344">
            <v>0</v>
          </cell>
        </row>
        <row r="4345">
          <cell r="I4345">
            <v>0</v>
          </cell>
          <cell r="J4345">
            <v>0</v>
          </cell>
        </row>
        <row r="4346">
          <cell r="I4346">
            <v>0</v>
          </cell>
          <cell r="J4346">
            <v>0</v>
          </cell>
        </row>
        <row r="4347">
          <cell r="I4347">
            <v>0</v>
          </cell>
          <cell r="J4347">
            <v>0</v>
          </cell>
        </row>
        <row r="4348">
          <cell r="I4348">
            <v>0</v>
          </cell>
          <cell r="J4348">
            <v>0</v>
          </cell>
        </row>
        <row r="4349">
          <cell r="I4349">
            <v>0</v>
          </cell>
          <cell r="J4349">
            <v>0</v>
          </cell>
        </row>
        <row r="4350">
          <cell r="I4350">
            <v>0</v>
          </cell>
          <cell r="J4350">
            <v>0</v>
          </cell>
        </row>
        <row r="4351">
          <cell r="I4351">
            <v>0</v>
          </cell>
          <cell r="J4351">
            <v>0</v>
          </cell>
        </row>
        <row r="4352">
          <cell r="I4352">
            <v>0</v>
          </cell>
          <cell r="J4352">
            <v>0</v>
          </cell>
        </row>
        <row r="4353">
          <cell r="I4353">
            <v>0</v>
          </cell>
          <cell r="J4353">
            <v>0</v>
          </cell>
        </row>
        <row r="4354">
          <cell r="I4354">
            <v>0</v>
          </cell>
          <cell r="J4354">
            <v>0</v>
          </cell>
        </row>
        <row r="4355">
          <cell r="I4355">
            <v>0</v>
          </cell>
          <cell r="J4355">
            <v>0</v>
          </cell>
        </row>
        <row r="4356">
          <cell r="I4356">
            <v>0</v>
          </cell>
          <cell r="J4356">
            <v>0</v>
          </cell>
        </row>
        <row r="4357">
          <cell r="I4357">
            <v>0</v>
          </cell>
          <cell r="J4357">
            <v>0</v>
          </cell>
        </row>
        <row r="4358">
          <cell r="I4358">
            <v>0</v>
          </cell>
          <cell r="J4358">
            <v>0</v>
          </cell>
        </row>
        <row r="4359">
          <cell r="I4359">
            <v>0</v>
          </cell>
          <cell r="J4359">
            <v>0</v>
          </cell>
        </row>
        <row r="4360">
          <cell r="I4360">
            <v>0</v>
          </cell>
          <cell r="J4360">
            <v>0</v>
          </cell>
        </row>
        <row r="4361">
          <cell r="I4361">
            <v>0</v>
          </cell>
          <cell r="J4361">
            <v>0</v>
          </cell>
        </row>
        <row r="4362">
          <cell r="I4362">
            <v>0</v>
          </cell>
          <cell r="J4362">
            <v>0</v>
          </cell>
        </row>
        <row r="4363">
          <cell r="I4363">
            <v>0</v>
          </cell>
          <cell r="J4363">
            <v>0</v>
          </cell>
        </row>
        <row r="4364">
          <cell r="I4364">
            <v>0</v>
          </cell>
          <cell r="J4364">
            <v>0</v>
          </cell>
        </row>
        <row r="4365">
          <cell r="I4365">
            <v>0</v>
          </cell>
          <cell r="J4365">
            <v>0</v>
          </cell>
        </row>
        <row r="4366">
          <cell r="I4366">
            <v>0</v>
          </cell>
          <cell r="J4366">
            <v>0</v>
          </cell>
        </row>
        <row r="4367">
          <cell r="I4367">
            <v>0</v>
          </cell>
          <cell r="J4367">
            <v>0</v>
          </cell>
        </row>
        <row r="4368">
          <cell r="I4368">
            <v>0</v>
          </cell>
          <cell r="J4368">
            <v>0</v>
          </cell>
        </row>
        <row r="4369">
          <cell r="I4369">
            <v>0</v>
          </cell>
          <cell r="J4369">
            <v>0</v>
          </cell>
        </row>
        <row r="4370">
          <cell r="I4370">
            <v>0</v>
          </cell>
          <cell r="J4370">
            <v>0</v>
          </cell>
        </row>
        <row r="4371">
          <cell r="I4371">
            <v>0</v>
          </cell>
          <cell r="J4371">
            <v>0</v>
          </cell>
        </row>
        <row r="4372">
          <cell r="I4372">
            <v>0</v>
          </cell>
          <cell r="J4372">
            <v>0</v>
          </cell>
        </row>
        <row r="4373">
          <cell r="I4373">
            <v>0</v>
          </cell>
          <cell r="J4373">
            <v>0</v>
          </cell>
        </row>
        <row r="4374">
          <cell r="I4374">
            <v>0</v>
          </cell>
          <cell r="J4374">
            <v>0</v>
          </cell>
        </row>
        <row r="4375">
          <cell r="I4375">
            <v>0</v>
          </cell>
          <cell r="J4375">
            <v>0</v>
          </cell>
        </row>
        <row r="4376">
          <cell r="I4376">
            <v>0</v>
          </cell>
          <cell r="J4376">
            <v>0</v>
          </cell>
        </row>
        <row r="4377">
          <cell r="I4377">
            <v>0</v>
          </cell>
          <cell r="J4377">
            <v>0</v>
          </cell>
        </row>
        <row r="4378">
          <cell r="I4378">
            <v>0</v>
          </cell>
          <cell r="J4378">
            <v>0</v>
          </cell>
        </row>
        <row r="4379">
          <cell r="I4379">
            <v>0</v>
          </cell>
          <cell r="J4379">
            <v>0</v>
          </cell>
        </row>
        <row r="4380">
          <cell r="I4380">
            <v>0</v>
          </cell>
          <cell r="J4380">
            <v>0</v>
          </cell>
        </row>
        <row r="4381">
          <cell r="I4381">
            <v>0</v>
          </cell>
          <cell r="J4381">
            <v>0</v>
          </cell>
        </row>
        <row r="4382">
          <cell r="I4382">
            <v>0</v>
          </cell>
          <cell r="J4382">
            <v>0</v>
          </cell>
        </row>
        <row r="4383">
          <cell r="I4383">
            <v>0</v>
          </cell>
          <cell r="J4383">
            <v>0</v>
          </cell>
        </row>
        <row r="4384">
          <cell r="I4384">
            <v>0</v>
          </cell>
          <cell r="J4384">
            <v>0</v>
          </cell>
        </row>
        <row r="4385">
          <cell r="I4385">
            <v>0</v>
          </cell>
          <cell r="J4385">
            <v>0</v>
          </cell>
        </row>
        <row r="4386">
          <cell r="I4386">
            <v>0</v>
          </cell>
          <cell r="J4386">
            <v>0</v>
          </cell>
        </row>
        <row r="4387">
          <cell r="I4387">
            <v>0</v>
          </cell>
          <cell r="J4387">
            <v>0</v>
          </cell>
        </row>
        <row r="4388">
          <cell r="I4388">
            <v>0</v>
          </cell>
          <cell r="J4388">
            <v>0</v>
          </cell>
        </row>
        <row r="4389">
          <cell r="I4389">
            <v>0</v>
          </cell>
          <cell r="J4389">
            <v>0</v>
          </cell>
        </row>
        <row r="4390">
          <cell r="I4390">
            <v>0</v>
          </cell>
          <cell r="J4390">
            <v>0</v>
          </cell>
        </row>
        <row r="4391">
          <cell r="I4391">
            <v>0</v>
          </cell>
          <cell r="J4391">
            <v>0</v>
          </cell>
        </row>
        <row r="4392">
          <cell r="I4392">
            <v>0</v>
          </cell>
          <cell r="J4392">
            <v>0</v>
          </cell>
        </row>
        <row r="4393">
          <cell r="I4393">
            <v>0</v>
          </cell>
          <cell r="J4393">
            <v>0</v>
          </cell>
        </row>
        <row r="4394">
          <cell r="I4394">
            <v>0</v>
          </cell>
          <cell r="J4394">
            <v>0</v>
          </cell>
        </row>
        <row r="4395">
          <cell r="I4395">
            <v>0</v>
          </cell>
          <cell r="J4395">
            <v>0</v>
          </cell>
        </row>
        <row r="4396">
          <cell r="I4396">
            <v>0</v>
          </cell>
          <cell r="J4396">
            <v>0</v>
          </cell>
        </row>
        <row r="4397">
          <cell r="I4397">
            <v>0</v>
          </cell>
          <cell r="J4397">
            <v>0</v>
          </cell>
        </row>
        <row r="4398">
          <cell r="I4398">
            <v>0</v>
          </cell>
          <cell r="J4398">
            <v>0</v>
          </cell>
        </row>
        <row r="4399">
          <cell r="I4399">
            <v>0</v>
          </cell>
          <cell r="J4399">
            <v>0</v>
          </cell>
        </row>
        <row r="4400">
          <cell r="I4400">
            <v>0</v>
          </cell>
          <cell r="J4400">
            <v>0</v>
          </cell>
        </row>
        <row r="4401">
          <cell r="I4401">
            <v>0</v>
          </cell>
          <cell r="J4401">
            <v>0</v>
          </cell>
        </row>
        <row r="4402">
          <cell r="I4402">
            <v>0</v>
          </cell>
          <cell r="J4402">
            <v>0</v>
          </cell>
        </row>
        <row r="4403">
          <cell r="I4403">
            <v>0</v>
          </cell>
          <cell r="J4403">
            <v>0</v>
          </cell>
        </row>
        <row r="4404">
          <cell r="I4404">
            <v>0</v>
          </cell>
          <cell r="J4404">
            <v>0</v>
          </cell>
        </row>
        <row r="4405">
          <cell r="I4405">
            <v>0</v>
          </cell>
          <cell r="J4405">
            <v>0</v>
          </cell>
        </row>
        <row r="4406">
          <cell r="I4406">
            <v>0</v>
          </cell>
          <cell r="J4406">
            <v>0</v>
          </cell>
        </row>
        <row r="4407">
          <cell r="I4407">
            <v>0</v>
          </cell>
          <cell r="J4407">
            <v>0</v>
          </cell>
        </row>
        <row r="4408">
          <cell r="I4408">
            <v>0</v>
          </cell>
          <cell r="J4408">
            <v>0</v>
          </cell>
        </row>
        <row r="4409">
          <cell r="I4409">
            <v>0</v>
          </cell>
          <cell r="J4409">
            <v>0</v>
          </cell>
        </row>
        <row r="4410">
          <cell r="I4410">
            <v>0</v>
          </cell>
          <cell r="J4410">
            <v>0</v>
          </cell>
        </row>
        <row r="4411">
          <cell r="I4411">
            <v>0</v>
          </cell>
          <cell r="J4411">
            <v>0</v>
          </cell>
        </row>
        <row r="4412">
          <cell r="I4412">
            <v>0</v>
          </cell>
          <cell r="J4412">
            <v>0</v>
          </cell>
        </row>
        <row r="4413">
          <cell r="I4413">
            <v>0</v>
          </cell>
          <cell r="J4413">
            <v>0</v>
          </cell>
        </row>
        <row r="4414">
          <cell r="I4414">
            <v>0</v>
          </cell>
          <cell r="J4414">
            <v>0</v>
          </cell>
        </row>
        <row r="4415">
          <cell r="I4415">
            <v>0</v>
          </cell>
          <cell r="J4415">
            <v>0</v>
          </cell>
        </row>
        <row r="4416">
          <cell r="I4416">
            <v>0</v>
          </cell>
          <cell r="J4416">
            <v>0</v>
          </cell>
        </row>
        <row r="4417">
          <cell r="I4417">
            <v>0</v>
          </cell>
          <cell r="J4417">
            <v>0</v>
          </cell>
        </row>
        <row r="4418">
          <cell r="I4418">
            <v>0</v>
          </cell>
          <cell r="J4418">
            <v>0</v>
          </cell>
        </row>
        <row r="4419">
          <cell r="I4419">
            <v>0</v>
          </cell>
          <cell r="J4419">
            <v>0</v>
          </cell>
        </row>
        <row r="4420">
          <cell r="I4420">
            <v>0</v>
          </cell>
          <cell r="J4420">
            <v>0</v>
          </cell>
        </row>
        <row r="4421">
          <cell r="I4421">
            <v>0</v>
          </cell>
          <cell r="J4421">
            <v>0</v>
          </cell>
        </row>
        <row r="4422">
          <cell r="I4422">
            <v>8088.52</v>
          </cell>
          <cell r="J4422">
            <v>0</v>
          </cell>
        </row>
        <row r="4423">
          <cell r="I4423">
            <v>24157.07</v>
          </cell>
          <cell r="J4423">
            <v>0</v>
          </cell>
        </row>
        <row r="4424">
          <cell r="I4424">
            <v>0</v>
          </cell>
          <cell r="J4424">
            <v>0</v>
          </cell>
        </row>
        <row r="4425">
          <cell r="I4425">
            <v>259296.35</v>
          </cell>
          <cell r="J4425">
            <v>0</v>
          </cell>
        </row>
        <row r="4426">
          <cell r="I4426">
            <v>0</v>
          </cell>
          <cell r="J4426">
            <v>0</v>
          </cell>
        </row>
        <row r="4427">
          <cell r="I4427">
            <v>0</v>
          </cell>
          <cell r="J4427">
            <v>0</v>
          </cell>
        </row>
        <row r="4428">
          <cell r="I4428">
            <v>0</v>
          </cell>
          <cell r="J4428">
            <v>0</v>
          </cell>
        </row>
        <row r="4429">
          <cell r="I4429">
            <v>0</v>
          </cell>
          <cell r="J4429">
            <v>0</v>
          </cell>
        </row>
        <row r="4430">
          <cell r="I4430">
            <v>0</v>
          </cell>
          <cell r="J4430">
            <v>0</v>
          </cell>
        </row>
        <row r="4431">
          <cell r="I4431">
            <v>39972.31</v>
          </cell>
          <cell r="J4431">
            <v>0</v>
          </cell>
        </row>
        <row r="4432">
          <cell r="I4432">
            <v>0</v>
          </cell>
          <cell r="J4432">
            <v>0</v>
          </cell>
        </row>
        <row r="4433">
          <cell r="I4433">
            <v>0</v>
          </cell>
          <cell r="J4433">
            <v>0</v>
          </cell>
        </row>
        <row r="4434">
          <cell r="I4434">
            <v>0</v>
          </cell>
          <cell r="J4434">
            <v>0</v>
          </cell>
        </row>
        <row r="4435">
          <cell r="I4435">
            <v>361078.65</v>
          </cell>
          <cell r="J4435">
            <v>0</v>
          </cell>
        </row>
        <row r="4436">
          <cell r="I4436">
            <v>0</v>
          </cell>
          <cell r="J4436">
            <v>0</v>
          </cell>
        </row>
        <row r="4437">
          <cell r="I4437">
            <v>0</v>
          </cell>
          <cell r="J4437">
            <v>0</v>
          </cell>
        </row>
        <row r="4438">
          <cell r="I4438">
            <v>0</v>
          </cell>
          <cell r="J4438">
            <v>0</v>
          </cell>
        </row>
        <row r="4439">
          <cell r="I4439">
            <v>0</v>
          </cell>
          <cell r="J4439">
            <v>0</v>
          </cell>
        </row>
        <row r="4440">
          <cell r="I4440">
            <v>0</v>
          </cell>
          <cell r="J4440">
            <v>0</v>
          </cell>
        </row>
        <row r="4441">
          <cell r="I4441">
            <v>0</v>
          </cell>
          <cell r="J4441">
            <v>0</v>
          </cell>
        </row>
        <row r="4442">
          <cell r="I4442">
            <v>0</v>
          </cell>
          <cell r="J4442">
            <v>0</v>
          </cell>
        </row>
        <row r="4443">
          <cell r="I4443">
            <v>0</v>
          </cell>
          <cell r="J4443">
            <v>0</v>
          </cell>
        </row>
        <row r="4444">
          <cell r="I4444">
            <v>0</v>
          </cell>
          <cell r="J4444">
            <v>0</v>
          </cell>
        </row>
        <row r="4445">
          <cell r="I4445">
            <v>190296.21</v>
          </cell>
          <cell r="J4445">
            <v>0</v>
          </cell>
        </row>
        <row r="4446">
          <cell r="I4446">
            <v>603172.78</v>
          </cell>
          <cell r="J4446">
            <v>0</v>
          </cell>
        </row>
        <row r="4447">
          <cell r="I4447">
            <v>0</v>
          </cell>
          <cell r="J4447">
            <v>0</v>
          </cell>
        </row>
        <row r="4448">
          <cell r="I4448">
            <v>0</v>
          </cell>
          <cell r="J4448">
            <v>0</v>
          </cell>
        </row>
        <row r="4449">
          <cell r="I4449">
            <v>0</v>
          </cell>
          <cell r="J4449">
            <v>0</v>
          </cell>
        </row>
        <row r="4450">
          <cell r="I4450">
            <v>0</v>
          </cell>
          <cell r="J4450">
            <v>0</v>
          </cell>
        </row>
        <row r="4451">
          <cell r="I4451">
            <v>0</v>
          </cell>
          <cell r="J4451">
            <v>0</v>
          </cell>
        </row>
        <row r="4452">
          <cell r="I4452">
            <v>0</v>
          </cell>
          <cell r="J4452">
            <v>0</v>
          </cell>
        </row>
        <row r="4453">
          <cell r="I4453">
            <v>0</v>
          </cell>
          <cell r="J4453">
            <v>0</v>
          </cell>
        </row>
        <row r="4454">
          <cell r="I4454">
            <v>0</v>
          </cell>
          <cell r="J4454">
            <v>0</v>
          </cell>
        </row>
        <row r="4455">
          <cell r="I4455">
            <v>0</v>
          </cell>
          <cell r="J4455">
            <v>0</v>
          </cell>
        </row>
        <row r="4456">
          <cell r="I4456">
            <v>0</v>
          </cell>
          <cell r="J4456">
            <v>0</v>
          </cell>
        </row>
        <row r="4457">
          <cell r="I4457">
            <v>0</v>
          </cell>
          <cell r="J4457">
            <v>0</v>
          </cell>
        </row>
        <row r="4458">
          <cell r="I4458">
            <v>0</v>
          </cell>
          <cell r="J4458">
            <v>0</v>
          </cell>
        </row>
        <row r="4459">
          <cell r="I4459">
            <v>0</v>
          </cell>
          <cell r="J4459">
            <v>0</v>
          </cell>
        </row>
        <row r="4460">
          <cell r="I4460">
            <v>0</v>
          </cell>
          <cell r="J4460">
            <v>0</v>
          </cell>
        </row>
        <row r="4461">
          <cell r="I4461">
            <v>0</v>
          </cell>
          <cell r="J4461">
            <v>0</v>
          </cell>
        </row>
        <row r="4462">
          <cell r="I4462">
            <v>0</v>
          </cell>
          <cell r="J4462">
            <v>0</v>
          </cell>
        </row>
        <row r="4463">
          <cell r="I4463">
            <v>0</v>
          </cell>
          <cell r="J4463">
            <v>0</v>
          </cell>
        </row>
        <row r="4464">
          <cell r="I4464">
            <v>0</v>
          </cell>
          <cell r="J4464">
            <v>0</v>
          </cell>
        </row>
        <row r="4465">
          <cell r="I4465">
            <v>0</v>
          </cell>
          <cell r="J4465">
            <v>0</v>
          </cell>
        </row>
        <row r="4466">
          <cell r="I4466">
            <v>0</v>
          </cell>
          <cell r="J4466">
            <v>0</v>
          </cell>
        </row>
        <row r="4467">
          <cell r="I4467">
            <v>0</v>
          </cell>
          <cell r="J4467">
            <v>0</v>
          </cell>
        </row>
        <row r="4468">
          <cell r="I4468">
            <v>0</v>
          </cell>
          <cell r="J4468">
            <v>0</v>
          </cell>
        </row>
        <row r="4469">
          <cell r="I4469">
            <v>0</v>
          </cell>
          <cell r="J4469">
            <v>0</v>
          </cell>
        </row>
        <row r="4470">
          <cell r="I4470">
            <v>0</v>
          </cell>
          <cell r="J4470">
            <v>0</v>
          </cell>
        </row>
        <row r="4471">
          <cell r="I4471">
            <v>0</v>
          </cell>
          <cell r="J4471">
            <v>0</v>
          </cell>
        </row>
        <row r="4472">
          <cell r="I4472">
            <v>0</v>
          </cell>
          <cell r="J4472">
            <v>0</v>
          </cell>
        </row>
        <row r="4473">
          <cell r="I4473">
            <v>0</v>
          </cell>
          <cell r="J4473">
            <v>0</v>
          </cell>
        </row>
        <row r="4474">
          <cell r="I4474">
            <v>0</v>
          </cell>
          <cell r="J4474">
            <v>0</v>
          </cell>
        </row>
        <row r="4475">
          <cell r="I4475">
            <v>0</v>
          </cell>
          <cell r="J4475">
            <v>0</v>
          </cell>
        </row>
        <row r="4476">
          <cell r="I4476">
            <v>0</v>
          </cell>
          <cell r="J4476">
            <v>0</v>
          </cell>
        </row>
        <row r="4477">
          <cell r="I4477">
            <v>0</v>
          </cell>
          <cell r="J4477">
            <v>0</v>
          </cell>
        </row>
        <row r="4478">
          <cell r="I4478">
            <v>0</v>
          </cell>
          <cell r="J4478">
            <v>0</v>
          </cell>
        </row>
        <row r="4479">
          <cell r="I4479">
            <v>0</v>
          </cell>
          <cell r="J4479">
            <v>0</v>
          </cell>
        </row>
        <row r="4480">
          <cell r="I4480">
            <v>0</v>
          </cell>
          <cell r="J4480">
            <v>0</v>
          </cell>
        </row>
        <row r="4481">
          <cell r="I4481">
            <v>0</v>
          </cell>
          <cell r="J4481">
            <v>0</v>
          </cell>
        </row>
        <row r="4482">
          <cell r="I4482">
            <v>0</v>
          </cell>
          <cell r="J4482">
            <v>0</v>
          </cell>
        </row>
        <row r="4483">
          <cell r="I4483">
            <v>0</v>
          </cell>
          <cell r="J4483">
            <v>0</v>
          </cell>
        </row>
        <row r="4484">
          <cell r="I4484">
            <v>0</v>
          </cell>
          <cell r="J4484">
            <v>0</v>
          </cell>
        </row>
        <row r="4485">
          <cell r="I4485">
            <v>0</v>
          </cell>
          <cell r="J4485">
            <v>0</v>
          </cell>
        </row>
        <row r="4486">
          <cell r="I4486">
            <v>0</v>
          </cell>
          <cell r="J4486">
            <v>0</v>
          </cell>
        </row>
        <row r="4487">
          <cell r="I4487">
            <v>0</v>
          </cell>
          <cell r="J4487">
            <v>0</v>
          </cell>
        </row>
        <row r="4488">
          <cell r="I4488">
            <v>0</v>
          </cell>
          <cell r="J4488">
            <v>0</v>
          </cell>
        </row>
        <row r="4489">
          <cell r="I4489">
            <v>0</v>
          </cell>
          <cell r="J4489">
            <v>0</v>
          </cell>
        </row>
        <row r="4490">
          <cell r="I4490">
            <v>0</v>
          </cell>
          <cell r="J4490">
            <v>0</v>
          </cell>
        </row>
        <row r="4491">
          <cell r="I4491">
            <v>0</v>
          </cell>
          <cell r="J4491">
            <v>0</v>
          </cell>
        </row>
        <row r="4492">
          <cell r="I4492">
            <v>0</v>
          </cell>
          <cell r="J4492">
            <v>0</v>
          </cell>
        </row>
        <row r="4493">
          <cell r="I4493">
            <v>0</v>
          </cell>
          <cell r="J4493">
            <v>0</v>
          </cell>
        </row>
        <row r="4494">
          <cell r="I4494">
            <v>0</v>
          </cell>
          <cell r="J4494">
            <v>0</v>
          </cell>
        </row>
        <row r="4495">
          <cell r="I4495">
            <v>0</v>
          </cell>
          <cell r="J4495">
            <v>0</v>
          </cell>
        </row>
        <row r="4496">
          <cell r="I4496">
            <v>0</v>
          </cell>
          <cell r="J4496">
            <v>0</v>
          </cell>
        </row>
        <row r="4497">
          <cell r="I4497">
            <v>0</v>
          </cell>
          <cell r="J4497">
            <v>0</v>
          </cell>
        </row>
        <row r="4498">
          <cell r="I4498">
            <v>0</v>
          </cell>
          <cell r="J4498">
            <v>0</v>
          </cell>
        </row>
        <row r="4499">
          <cell r="I4499">
            <v>0</v>
          </cell>
          <cell r="J4499">
            <v>0</v>
          </cell>
        </row>
        <row r="4500">
          <cell r="I4500">
            <v>0</v>
          </cell>
          <cell r="J4500">
            <v>0</v>
          </cell>
        </row>
        <row r="4501">
          <cell r="I4501">
            <v>0</v>
          </cell>
          <cell r="J4501">
            <v>0</v>
          </cell>
        </row>
        <row r="4502">
          <cell r="I4502">
            <v>0</v>
          </cell>
          <cell r="J4502">
            <v>0</v>
          </cell>
        </row>
        <row r="4503">
          <cell r="I4503">
            <v>0</v>
          </cell>
          <cell r="J4503">
            <v>0</v>
          </cell>
        </row>
        <row r="4504">
          <cell r="I4504">
            <v>0</v>
          </cell>
          <cell r="J4504">
            <v>0</v>
          </cell>
        </row>
        <row r="4505">
          <cell r="I4505">
            <v>0</v>
          </cell>
          <cell r="J4505">
            <v>0</v>
          </cell>
        </row>
        <row r="4506">
          <cell r="I4506">
            <v>0</v>
          </cell>
          <cell r="J4506">
            <v>0</v>
          </cell>
        </row>
        <row r="4507">
          <cell r="I4507">
            <v>0</v>
          </cell>
          <cell r="J4507">
            <v>0</v>
          </cell>
        </row>
        <row r="4508">
          <cell r="I4508">
            <v>0</v>
          </cell>
          <cell r="J4508">
            <v>0</v>
          </cell>
        </row>
        <row r="4509">
          <cell r="I4509">
            <v>0</v>
          </cell>
          <cell r="J4509">
            <v>0</v>
          </cell>
        </row>
        <row r="4510">
          <cell r="I4510">
            <v>0</v>
          </cell>
          <cell r="J4510">
            <v>0</v>
          </cell>
        </row>
        <row r="4511">
          <cell r="I4511">
            <v>0</v>
          </cell>
          <cell r="J4511">
            <v>0</v>
          </cell>
        </row>
        <row r="4512">
          <cell r="I4512">
            <v>0</v>
          </cell>
          <cell r="J4512">
            <v>0</v>
          </cell>
        </row>
        <row r="4513">
          <cell r="I4513">
            <v>0</v>
          </cell>
          <cell r="J4513">
            <v>0</v>
          </cell>
        </row>
        <row r="4514">
          <cell r="I4514">
            <v>0</v>
          </cell>
          <cell r="J4514">
            <v>0</v>
          </cell>
        </row>
        <row r="4515">
          <cell r="I4515">
            <v>0</v>
          </cell>
          <cell r="J4515">
            <v>0</v>
          </cell>
        </row>
        <row r="4516">
          <cell r="I4516">
            <v>74.38</v>
          </cell>
          <cell r="J4516">
            <v>0</v>
          </cell>
        </row>
        <row r="4517">
          <cell r="I4517">
            <v>0</v>
          </cell>
          <cell r="J4517">
            <v>0</v>
          </cell>
        </row>
        <row r="4518">
          <cell r="I4518">
            <v>0</v>
          </cell>
          <cell r="J4518">
            <v>0</v>
          </cell>
        </row>
        <row r="4519">
          <cell r="I4519">
            <v>0</v>
          </cell>
          <cell r="J4519">
            <v>0</v>
          </cell>
        </row>
        <row r="4520">
          <cell r="I4520">
            <v>0</v>
          </cell>
          <cell r="J4520">
            <v>0</v>
          </cell>
        </row>
        <row r="4521">
          <cell r="I4521">
            <v>0</v>
          </cell>
          <cell r="J4521">
            <v>0</v>
          </cell>
        </row>
        <row r="4522">
          <cell r="I4522">
            <v>0</v>
          </cell>
          <cell r="J4522">
            <v>0</v>
          </cell>
        </row>
        <row r="4523">
          <cell r="I4523">
            <v>9995.9500000000007</v>
          </cell>
          <cell r="J4523">
            <v>0</v>
          </cell>
        </row>
        <row r="4524">
          <cell r="I4524">
            <v>0</v>
          </cell>
          <cell r="J4524">
            <v>0</v>
          </cell>
        </row>
        <row r="4525">
          <cell r="I4525">
            <v>0</v>
          </cell>
          <cell r="J4525">
            <v>0</v>
          </cell>
        </row>
        <row r="4526">
          <cell r="I4526">
            <v>0</v>
          </cell>
          <cell r="J4526">
            <v>0</v>
          </cell>
        </row>
        <row r="4527">
          <cell r="I4527">
            <v>0</v>
          </cell>
          <cell r="J4527">
            <v>0</v>
          </cell>
        </row>
        <row r="4528">
          <cell r="I4528">
            <v>0</v>
          </cell>
          <cell r="J4528">
            <v>0</v>
          </cell>
        </row>
        <row r="4529">
          <cell r="I4529">
            <v>0</v>
          </cell>
          <cell r="J4529">
            <v>0</v>
          </cell>
        </row>
        <row r="4530">
          <cell r="I4530">
            <v>0</v>
          </cell>
          <cell r="J4530">
            <v>0</v>
          </cell>
        </row>
        <row r="4531">
          <cell r="I4531">
            <v>0</v>
          </cell>
          <cell r="J4531">
            <v>0</v>
          </cell>
        </row>
        <row r="4532">
          <cell r="I4532">
            <v>0</v>
          </cell>
          <cell r="J4532">
            <v>0</v>
          </cell>
        </row>
        <row r="4533">
          <cell r="I4533">
            <v>0</v>
          </cell>
          <cell r="J4533">
            <v>0</v>
          </cell>
        </row>
        <row r="4534">
          <cell r="I4534">
            <v>0</v>
          </cell>
          <cell r="J4534">
            <v>0</v>
          </cell>
        </row>
        <row r="4535">
          <cell r="I4535">
            <v>14113.77</v>
          </cell>
          <cell r="J4535">
            <v>0</v>
          </cell>
        </row>
        <row r="4536">
          <cell r="I4536">
            <v>0</v>
          </cell>
          <cell r="J4536">
            <v>0</v>
          </cell>
        </row>
        <row r="4537">
          <cell r="I4537">
            <v>27034.28</v>
          </cell>
          <cell r="J4537">
            <v>40945.64</v>
          </cell>
        </row>
        <row r="4538">
          <cell r="I4538">
            <v>0</v>
          </cell>
          <cell r="J4538">
            <v>0</v>
          </cell>
        </row>
        <row r="4539">
          <cell r="I4539">
            <v>66231.59</v>
          </cell>
          <cell r="J4539">
            <v>8404.33</v>
          </cell>
        </row>
        <row r="4540">
          <cell r="I4540">
            <v>2.91</v>
          </cell>
          <cell r="J4540">
            <v>0</v>
          </cell>
        </row>
        <row r="4541">
          <cell r="I4541">
            <v>0</v>
          </cell>
          <cell r="J4541">
            <v>0</v>
          </cell>
        </row>
        <row r="4542">
          <cell r="I4542">
            <v>1600664.12</v>
          </cell>
          <cell r="J4542">
            <v>0</v>
          </cell>
        </row>
        <row r="4543">
          <cell r="I4543">
            <v>0</v>
          </cell>
          <cell r="J4543">
            <v>0</v>
          </cell>
        </row>
        <row r="4544">
          <cell r="I4544">
            <v>0</v>
          </cell>
          <cell r="J4544">
            <v>0</v>
          </cell>
        </row>
        <row r="4545">
          <cell r="I4545">
            <v>0</v>
          </cell>
          <cell r="J4545">
            <v>0</v>
          </cell>
        </row>
        <row r="4546">
          <cell r="I4546">
            <v>0</v>
          </cell>
          <cell r="J4546">
            <v>0</v>
          </cell>
        </row>
        <row r="4547">
          <cell r="I4547">
            <v>0</v>
          </cell>
          <cell r="J4547">
            <v>0</v>
          </cell>
        </row>
        <row r="4548">
          <cell r="I4548">
            <v>0</v>
          </cell>
          <cell r="J4548">
            <v>0</v>
          </cell>
        </row>
        <row r="4549">
          <cell r="I4549">
            <v>0</v>
          </cell>
          <cell r="J4549">
            <v>0</v>
          </cell>
        </row>
        <row r="4550">
          <cell r="I4550">
            <v>0</v>
          </cell>
          <cell r="J4550">
            <v>0</v>
          </cell>
        </row>
        <row r="4551">
          <cell r="I4551">
            <v>0</v>
          </cell>
          <cell r="J4551">
            <v>0</v>
          </cell>
        </row>
        <row r="4552">
          <cell r="I4552">
            <v>0</v>
          </cell>
          <cell r="J4552">
            <v>0</v>
          </cell>
        </row>
        <row r="4553">
          <cell r="I4553">
            <v>0</v>
          </cell>
          <cell r="J4553">
            <v>0</v>
          </cell>
        </row>
        <row r="4554">
          <cell r="I4554">
            <v>0</v>
          </cell>
          <cell r="J4554">
            <v>0</v>
          </cell>
        </row>
        <row r="4555">
          <cell r="I4555">
            <v>0</v>
          </cell>
          <cell r="J4555">
            <v>0</v>
          </cell>
        </row>
        <row r="4556">
          <cell r="I4556">
            <v>0</v>
          </cell>
          <cell r="J4556">
            <v>0</v>
          </cell>
        </row>
        <row r="4557">
          <cell r="I4557">
            <v>0</v>
          </cell>
          <cell r="J4557">
            <v>0</v>
          </cell>
        </row>
        <row r="4558">
          <cell r="I4558">
            <v>0</v>
          </cell>
          <cell r="J4558">
            <v>0</v>
          </cell>
        </row>
        <row r="4559">
          <cell r="I4559">
            <v>0</v>
          </cell>
          <cell r="J4559">
            <v>0</v>
          </cell>
        </row>
        <row r="4560">
          <cell r="I4560">
            <v>0</v>
          </cell>
          <cell r="J4560">
            <v>0</v>
          </cell>
        </row>
        <row r="4561">
          <cell r="I4561">
            <v>0</v>
          </cell>
          <cell r="J4561">
            <v>0</v>
          </cell>
        </row>
        <row r="4562">
          <cell r="I4562">
            <v>0</v>
          </cell>
          <cell r="J4562">
            <v>0</v>
          </cell>
        </row>
        <row r="4563">
          <cell r="I4563">
            <v>0</v>
          </cell>
          <cell r="J4563">
            <v>0</v>
          </cell>
        </row>
        <row r="4564">
          <cell r="I4564">
            <v>0</v>
          </cell>
          <cell r="J4564">
            <v>0</v>
          </cell>
        </row>
        <row r="4565">
          <cell r="I4565">
            <v>0</v>
          </cell>
          <cell r="J4565">
            <v>0</v>
          </cell>
        </row>
        <row r="4566">
          <cell r="I4566">
            <v>574.61</v>
          </cell>
          <cell r="J4566">
            <v>191.54</v>
          </cell>
        </row>
        <row r="4567">
          <cell r="I4567">
            <v>0</v>
          </cell>
          <cell r="J4567">
            <v>0</v>
          </cell>
        </row>
        <row r="4568">
          <cell r="I4568">
            <v>0</v>
          </cell>
          <cell r="J4568">
            <v>0</v>
          </cell>
        </row>
        <row r="4569">
          <cell r="I4569">
            <v>0</v>
          </cell>
          <cell r="J4569">
            <v>0</v>
          </cell>
        </row>
        <row r="4570">
          <cell r="I4570">
            <v>0</v>
          </cell>
          <cell r="J4570">
            <v>0</v>
          </cell>
        </row>
        <row r="4571">
          <cell r="I4571">
            <v>0</v>
          </cell>
          <cell r="J4571">
            <v>0</v>
          </cell>
        </row>
        <row r="4572">
          <cell r="I4572">
            <v>0</v>
          </cell>
          <cell r="J4572">
            <v>0</v>
          </cell>
        </row>
        <row r="4573">
          <cell r="I4573">
            <v>0</v>
          </cell>
          <cell r="J4573">
            <v>0</v>
          </cell>
        </row>
        <row r="4574">
          <cell r="I4574">
            <v>0</v>
          </cell>
          <cell r="J4574">
            <v>0</v>
          </cell>
        </row>
        <row r="4575">
          <cell r="I4575">
            <v>0</v>
          </cell>
          <cell r="J4575">
            <v>0</v>
          </cell>
        </row>
        <row r="4576">
          <cell r="I4576">
            <v>0</v>
          </cell>
          <cell r="J4576">
            <v>0</v>
          </cell>
        </row>
        <row r="4577">
          <cell r="I4577">
            <v>0</v>
          </cell>
          <cell r="J4577">
            <v>0</v>
          </cell>
        </row>
        <row r="4578">
          <cell r="I4578">
            <v>0</v>
          </cell>
          <cell r="J4578">
            <v>0</v>
          </cell>
        </row>
        <row r="4579">
          <cell r="I4579">
            <v>36716.400000000001</v>
          </cell>
          <cell r="J4579">
            <v>2227860</v>
          </cell>
        </row>
        <row r="4580">
          <cell r="I4580">
            <v>0</v>
          </cell>
          <cell r="J4580">
            <v>0</v>
          </cell>
        </row>
        <row r="4581">
          <cell r="I4581">
            <v>1931.2</v>
          </cell>
          <cell r="J4581">
            <v>2689820.9</v>
          </cell>
        </row>
        <row r="4582">
          <cell r="I4582">
            <v>0</v>
          </cell>
          <cell r="J4582">
            <v>0</v>
          </cell>
        </row>
        <row r="4583">
          <cell r="I4583">
            <v>0</v>
          </cell>
          <cell r="J4583">
            <v>0</v>
          </cell>
        </row>
        <row r="4584">
          <cell r="I4584">
            <v>668.1</v>
          </cell>
          <cell r="J4584">
            <v>577743.5</v>
          </cell>
        </row>
        <row r="4585">
          <cell r="I4585">
            <v>0</v>
          </cell>
          <cell r="J4585">
            <v>0</v>
          </cell>
        </row>
        <row r="4586">
          <cell r="I4586">
            <v>8793.18</v>
          </cell>
          <cell r="J4586">
            <v>422237.2</v>
          </cell>
        </row>
        <row r="4587">
          <cell r="I4587">
            <v>0</v>
          </cell>
          <cell r="J4587">
            <v>0</v>
          </cell>
        </row>
        <row r="4588">
          <cell r="I4588">
            <v>809.6</v>
          </cell>
          <cell r="J4588">
            <v>469902.4</v>
          </cell>
        </row>
        <row r="4589">
          <cell r="I4589">
            <v>0</v>
          </cell>
          <cell r="J4589">
            <v>0</v>
          </cell>
        </row>
        <row r="4590">
          <cell r="I4590">
            <v>12185.8</v>
          </cell>
          <cell r="J4590">
            <v>299473.34999999998</v>
          </cell>
        </row>
        <row r="4591">
          <cell r="I4591">
            <v>0</v>
          </cell>
          <cell r="J4591">
            <v>0</v>
          </cell>
        </row>
        <row r="4592">
          <cell r="I4592">
            <v>0</v>
          </cell>
          <cell r="J4592">
            <v>0</v>
          </cell>
        </row>
        <row r="4593">
          <cell r="I4593">
            <v>0</v>
          </cell>
          <cell r="J4593">
            <v>1075.8</v>
          </cell>
        </row>
        <row r="4594">
          <cell r="I4594">
            <v>0</v>
          </cell>
          <cell r="J4594">
            <v>0</v>
          </cell>
        </row>
        <row r="4595">
          <cell r="I4595">
            <v>0</v>
          </cell>
          <cell r="J4595">
            <v>0</v>
          </cell>
        </row>
        <row r="4596">
          <cell r="I4596">
            <v>0</v>
          </cell>
          <cell r="J4596">
            <v>1076.8</v>
          </cell>
        </row>
        <row r="4597">
          <cell r="I4597">
            <v>0</v>
          </cell>
          <cell r="J4597">
            <v>118.8</v>
          </cell>
        </row>
        <row r="4598">
          <cell r="I4598">
            <v>0</v>
          </cell>
          <cell r="J4598">
            <v>0</v>
          </cell>
        </row>
        <row r="4599">
          <cell r="I4599">
            <v>0</v>
          </cell>
          <cell r="J4599">
            <v>0</v>
          </cell>
        </row>
        <row r="4600">
          <cell r="I4600">
            <v>0</v>
          </cell>
          <cell r="J4600">
            <v>72.599999999999994</v>
          </cell>
        </row>
        <row r="4601">
          <cell r="I4601">
            <v>0</v>
          </cell>
          <cell r="J4601">
            <v>0</v>
          </cell>
        </row>
        <row r="4602">
          <cell r="I4602">
            <v>0</v>
          </cell>
          <cell r="J4602">
            <v>0</v>
          </cell>
        </row>
        <row r="4603">
          <cell r="I4603">
            <v>0</v>
          </cell>
          <cell r="J4603">
            <v>6.6</v>
          </cell>
        </row>
        <row r="4604">
          <cell r="I4604">
            <v>0</v>
          </cell>
          <cell r="J4604">
            <v>0</v>
          </cell>
        </row>
        <row r="4605">
          <cell r="I4605">
            <v>0</v>
          </cell>
          <cell r="J4605">
            <v>19.8</v>
          </cell>
        </row>
        <row r="4606">
          <cell r="I4606">
            <v>0</v>
          </cell>
          <cell r="J4606">
            <v>0</v>
          </cell>
        </row>
        <row r="4607">
          <cell r="I4607">
            <v>0</v>
          </cell>
          <cell r="J4607">
            <v>0</v>
          </cell>
        </row>
        <row r="4608">
          <cell r="I4608">
            <v>0</v>
          </cell>
          <cell r="J4608">
            <v>0</v>
          </cell>
        </row>
        <row r="4609">
          <cell r="I4609">
            <v>0</v>
          </cell>
          <cell r="J4609">
            <v>772081.8</v>
          </cell>
        </row>
        <row r="4610">
          <cell r="I4610">
            <v>0</v>
          </cell>
          <cell r="J4610">
            <v>0</v>
          </cell>
        </row>
        <row r="4611">
          <cell r="I4611">
            <v>0</v>
          </cell>
          <cell r="J4611">
            <v>0</v>
          </cell>
        </row>
        <row r="4612">
          <cell r="I4612">
            <v>0</v>
          </cell>
          <cell r="J4612">
            <v>625465.69999999995</v>
          </cell>
        </row>
        <row r="4613">
          <cell r="I4613">
            <v>0</v>
          </cell>
          <cell r="J4613">
            <v>0</v>
          </cell>
        </row>
        <row r="4614">
          <cell r="I4614">
            <v>0</v>
          </cell>
          <cell r="J4614">
            <v>141873.5</v>
          </cell>
        </row>
        <row r="4615">
          <cell r="I4615">
            <v>0</v>
          </cell>
          <cell r="J4615">
            <v>0</v>
          </cell>
        </row>
        <row r="4616">
          <cell r="I4616">
            <v>0</v>
          </cell>
          <cell r="J4616">
            <v>67648.899999999994</v>
          </cell>
        </row>
        <row r="4617">
          <cell r="I4617">
            <v>0</v>
          </cell>
          <cell r="J4617">
            <v>0</v>
          </cell>
        </row>
        <row r="4618">
          <cell r="I4618">
            <v>0</v>
          </cell>
          <cell r="J4618">
            <v>110060.5</v>
          </cell>
        </row>
        <row r="4619">
          <cell r="I4619">
            <v>0</v>
          </cell>
          <cell r="J4619">
            <v>50214.95</v>
          </cell>
        </row>
        <row r="4620">
          <cell r="I4620">
            <v>0</v>
          </cell>
          <cell r="J4620">
            <v>646.79999999999995</v>
          </cell>
        </row>
        <row r="4621">
          <cell r="I4621">
            <v>0</v>
          </cell>
          <cell r="J4621">
            <v>20151.599999999999</v>
          </cell>
        </row>
        <row r="4622">
          <cell r="I4622">
            <v>0</v>
          </cell>
          <cell r="J4622">
            <v>0</v>
          </cell>
        </row>
        <row r="4623">
          <cell r="I4623">
            <v>0</v>
          </cell>
          <cell r="J4623">
            <v>16932</v>
          </cell>
        </row>
        <row r="4624">
          <cell r="I4624">
            <v>0</v>
          </cell>
          <cell r="J4624">
            <v>11036.4</v>
          </cell>
        </row>
        <row r="4625">
          <cell r="I4625">
            <v>0</v>
          </cell>
          <cell r="J4625">
            <v>105.4</v>
          </cell>
        </row>
        <row r="4626">
          <cell r="I4626">
            <v>0</v>
          </cell>
          <cell r="J4626">
            <v>173.4</v>
          </cell>
        </row>
        <row r="4627">
          <cell r="I4627">
            <v>0</v>
          </cell>
          <cell r="J4627">
            <v>158.4</v>
          </cell>
        </row>
        <row r="4628">
          <cell r="I4628">
            <v>0</v>
          </cell>
          <cell r="J4628">
            <v>380.6</v>
          </cell>
        </row>
        <row r="4629">
          <cell r="I4629">
            <v>0</v>
          </cell>
          <cell r="J4629">
            <v>7163.2</v>
          </cell>
        </row>
        <row r="4630">
          <cell r="I4630">
            <v>0</v>
          </cell>
          <cell r="J4630">
            <v>193.6</v>
          </cell>
        </row>
        <row r="4631">
          <cell r="I4631">
            <v>0</v>
          </cell>
          <cell r="J4631">
            <v>0</v>
          </cell>
        </row>
        <row r="4632">
          <cell r="I4632">
            <v>0</v>
          </cell>
          <cell r="J4632">
            <v>8775.4</v>
          </cell>
        </row>
        <row r="4633">
          <cell r="I4633">
            <v>0</v>
          </cell>
          <cell r="J4633">
            <v>153.69999999999999</v>
          </cell>
        </row>
        <row r="4634">
          <cell r="I4634">
            <v>0</v>
          </cell>
          <cell r="J4634">
            <v>0</v>
          </cell>
        </row>
        <row r="4635">
          <cell r="I4635">
            <v>0</v>
          </cell>
          <cell r="J4635">
            <v>153749.12</v>
          </cell>
        </row>
        <row r="4636">
          <cell r="I4636">
            <v>0</v>
          </cell>
          <cell r="J4636">
            <v>0</v>
          </cell>
        </row>
        <row r="4637">
          <cell r="I4637">
            <v>0</v>
          </cell>
          <cell r="J4637">
            <v>0</v>
          </cell>
        </row>
        <row r="4638">
          <cell r="I4638">
            <v>0</v>
          </cell>
          <cell r="J4638">
            <v>0</v>
          </cell>
        </row>
        <row r="4639">
          <cell r="I4639">
            <v>0</v>
          </cell>
          <cell r="J4639">
            <v>0</v>
          </cell>
        </row>
        <row r="4640">
          <cell r="I4640">
            <v>0</v>
          </cell>
          <cell r="J4640">
            <v>0</v>
          </cell>
        </row>
        <row r="4641">
          <cell r="I4641">
            <v>0</v>
          </cell>
          <cell r="J4641">
            <v>0</v>
          </cell>
        </row>
        <row r="4642">
          <cell r="I4642">
            <v>0</v>
          </cell>
          <cell r="J4642">
            <v>0</v>
          </cell>
        </row>
        <row r="4643">
          <cell r="I4643">
            <v>0</v>
          </cell>
          <cell r="J4643">
            <v>0</v>
          </cell>
        </row>
        <row r="4644">
          <cell r="I4644">
            <v>0</v>
          </cell>
          <cell r="J4644">
            <v>0</v>
          </cell>
        </row>
        <row r="4645">
          <cell r="I4645">
            <v>0</v>
          </cell>
          <cell r="J4645">
            <v>882</v>
          </cell>
        </row>
        <row r="4646">
          <cell r="I4646">
            <v>0</v>
          </cell>
          <cell r="J4646">
            <v>0</v>
          </cell>
        </row>
        <row r="4647">
          <cell r="I4647">
            <v>0</v>
          </cell>
          <cell r="J4647">
            <v>9942</v>
          </cell>
        </row>
        <row r="4648">
          <cell r="I4648">
            <v>0</v>
          </cell>
          <cell r="J4648">
            <v>0</v>
          </cell>
        </row>
        <row r="4649">
          <cell r="I4649">
            <v>0</v>
          </cell>
          <cell r="J4649">
            <v>0</v>
          </cell>
        </row>
        <row r="4650">
          <cell r="I4650">
            <v>0</v>
          </cell>
          <cell r="J4650">
            <v>0</v>
          </cell>
        </row>
        <row r="4651">
          <cell r="I4651">
            <v>0</v>
          </cell>
          <cell r="J4651">
            <v>0</v>
          </cell>
        </row>
        <row r="4652">
          <cell r="I4652">
            <v>0</v>
          </cell>
          <cell r="J4652">
            <v>0</v>
          </cell>
        </row>
        <row r="4653">
          <cell r="I4653">
            <v>0</v>
          </cell>
          <cell r="J4653">
            <v>10079</v>
          </cell>
        </row>
        <row r="4654">
          <cell r="I4654">
            <v>0</v>
          </cell>
          <cell r="J4654">
            <v>950</v>
          </cell>
        </row>
        <row r="4655">
          <cell r="I4655">
            <v>0</v>
          </cell>
          <cell r="J4655">
            <v>0</v>
          </cell>
        </row>
        <row r="4656">
          <cell r="I4656">
            <v>0</v>
          </cell>
          <cell r="J4656">
            <v>0</v>
          </cell>
        </row>
        <row r="4657">
          <cell r="I4657">
            <v>0</v>
          </cell>
          <cell r="J4657">
            <v>0</v>
          </cell>
        </row>
        <row r="4658">
          <cell r="I4658">
            <v>0</v>
          </cell>
          <cell r="J4658">
            <v>0</v>
          </cell>
        </row>
        <row r="4659">
          <cell r="I4659">
            <v>0</v>
          </cell>
          <cell r="J4659">
            <v>3811.84</v>
          </cell>
        </row>
        <row r="4660">
          <cell r="I4660">
            <v>0</v>
          </cell>
          <cell r="J4660">
            <v>357</v>
          </cell>
        </row>
        <row r="4661">
          <cell r="I4661">
            <v>0</v>
          </cell>
          <cell r="J4661">
            <v>1921.36</v>
          </cell>
        </row>
        <row r="4662">
          <cell r="I4662">
            <v>0</v>
          </cell>
          <cell r="J4662">
            <v>618031.82999999996</v>
          </cell>
        </row>
        <row r="4663">
          <cell r="I4663">
            <v>0</v>
          </cell>
          <cell r="J4663">
            <v>0</v>
          </cell>
        </row>
        <row r="4664">
          <cell r="I4664">
            <v>0</v>
          </cell>
          <cell r="J4664">
            <v>0</v>
          </cell>
        </row>
        <row r="4665">
          <cell r="I4665">
            <v>0</v>
          </cell>
          <cell r="J4665">
            <v>0</v>
          </cell>
        </row>
        <row r="4666">
          <cell r="I4666">
            <v>0</v>
          </cell>
          <cell r="J4666">
            <v>0</v>
          </cell>
        </row>
        <row r="4667">
          <cell r="I4667">
            <v>0</v>
          </cell>
          <cell r="J4667">
            <v>0</v>
          </cell>
        </row>
        <row r="4668">
          <cell r="I4668">
            <v>0</v>
          </cell>
          <cell r="J4668">
            <v>0</v>
          </cell>
        </row>
        <row r="4669">
          <cell r="I4669">
            <v>0</v>
          </cell>
          <cell r="J4669">
            <v>0</v>
          </cell>
        </row>
        <row r="4670">
          <cell r="I4670">
            <v>0</v>
          </cell>
          <cell r="J4670">
            <v>0</v>
          </cell>
        </row>
        <row r="4671">
          <cell r="I4671">
            <v>0</v>
          </cell>
          <cell r="J4671">
            <v>0</v>
          </cell>
        </row>
        <row r="4672">
          <cell r="I4672">
            <v>0</v>
          </cell>
          <cell r="J4672">
            <v>0</v>
          </cell>
        </row>
        <row r="4673">
          <cell r="I4673">
            <v>0</v>
          </cell>
          <cell r="J4673">
            <v>0</v>
          </cell>
        </row>
        <row r="4674">
          <cell r="I4674">
            <v>0</v>
          </cell>
          <cell r="J4674">
            <v>0</v>
          </cell>
        </row>
        <row r="4675">
          <cell r="I4675">
            <v>0</v>
          </cell>
          <cell r="J4675">
            <v>0</v>
          </cell>
        </row>
        <row r="4676">
          <cell r="I4676">
            <v>0</v>
          </cell>
          <cell r="J4676">
            <v>0</v>
          </cell>
        </row>
        <row r="4677">
          <cell r="I4677">
            <v>0</v>
          </cell>
          <cell r="J4677">
            <v>0</v>
          </cell>
        </row>
        <row r="4678">
          <cell r="I4678">
            <v>0</v>
          </cell>
          <cell r="J4678">
            <v>0</v>
          </cell>
        </row>
        <row r="4679">
          <cell r="I4679">
            <v>0</v>
          </cell>
          <cell r="J4679">
            <v>0</v>
          </cell>
        </row>
        <row r="4680">
          <cell r="I4680">
            <v>0</v>
          </cell>
          <cell r="J4680">
            <v>0</v>
          </cell>
        </row>
        <row r="4681">
          <cell r="I4681">
            <v>0</v>
          </cell>
          <cell r="J4681">
            <v>0</v>
          </cell>
        </row>
        <row r="4682">
          <cell r="I4682">
            <v>0</v>
          </cell>
          <cell r="J4682">
            <v>0</v>
          </cell>
        </row>
        <row r="4683">
          <cell r="I4683">
            <v>0</v>
          </cell>
          <cell r="J4683">
            <v>0</v>
          </cell>
        </row>
        <row r="4684">
          <cell r="I4684">
            <v>0</v>
          </cell>
          <cell r="J4684">
            <v>0</v>
          </cell>
        </row>
        <row r="4685">
          <cell r="I4685">
            <v>0</v>
          </cell>
          <cell r="J4685">
            <v>0</v>
          </cell>
        </row>
        <row r="4686">
          <cell r="I4686">
            <v>0</v>
          </cell>
          <cell r="J4686">
            <v>0</v>
          </cell>
        </row>
        <row r="4687">
          <cell r="I4687">
            <v>0</v>
          </cell>
          <cell r="J4687">
            <v>0</v>
          </cell>
        </row>
        <row r="4688">
          <cell r="I4688">
            <v>0</v>
          </cell>
          <cell r="J4688">
            <v>0</v>
          </cell>
        </row>
        <row r="4689">
          <cell r="I4689">
            <v>0</v>
          </cell>
          <cell r="J4689">
            <v>0</v>
          </cell>
        </row>
        <row r="4690">
          <cell r="I4690">
            <v>0</v>
          </cell>
          <cell r="J4690">
            <v>0</v>
          </cell>
        </row>
        <row r="4691">
          <cell r="I4691">
            <v>0</v>
          </cell>
          <cell r="J4691">
            <v>0</v>
          </cell>
        </row>
        <row r="4692">
          <cell r="I4692">
            <v>0</v>
          </cell>
          <cell r="J4692">
            <v>0</v>
          </cell>
        </row>
        <row r="4693">
          <cell r="I4693">
            <v>0</v>
          </cell>
          <cell r="J4693">
            <v>0</v>
          </cell>
        </row>
        <row r="4694">
          <cell r="I4694">
            <v>0</v>
          </cell>
          <cell r="J4694">
            <v>0</v>
          </cell>
        </row>
        <row r="4695">
          <cell r="I4695">
            <v>0</v>
          </cell>
          <cell r="J4695">
            <v>0</v>
          </cell>
        </row>
        <row r="4696">
          <cell r="I4696">
            <v>0</v>
          </cell>
          <cell r="J4696">
            <v>0</v>
          </cell>
        </row>
        <row r="4697">
          <cell r="I4697">
            <v>0</v>
          </cell>
          <cell r="J4697">
            <v>0</v>
          </cell>
        </row>
        <row r="4698">
          <cell r="I4698">
            <v>0</v>
          </cell>
          <cell r="J4698">
            <v>0</v>
          </cell>
        </row>
        <row r="4699">
          <cell r="I4699">
            <v>0</v>
          </cell>
          <cell r="J4699">
            <v>0</v>
          </cell>
        </row>
        <row r="4700">
          <cell r="I4700">
            <v>0</v>
          </cell>
          <cell r="J4700">
            <v>0</v>
          </cell>
        </row>
        <row r="4701">
          <cell r="I4701">
            <v>0</v>
          </cell>
          <cell r="J4701">
            <v>0</v>
          </cell>
        </row>
        <row r="4702">
          <cell r="I4702">
            <v>0</v>
          </cell>
          <cell r="J4702">
            <v>0</v>
          </cell>
        </row>
        <row r="4703">
          <cell r="I4703">
            <v>0</v>
          </cell>
          <cell r="J4703">
            <v>0</v>
          </cell>
        </row>
        <row r="4704">
          <cell r="I4704">
            <v>0</v>
          </cell>
          <cell r="J4704">
            <v>3055.32</v>
          </cell>
        </row>
        <row r="4705">
          <cell r="I4705">
            <v>0</v>
          </cell>
          <cell r="J4705">
            <v>202174.91</v>
          </cell>
        </row>
        <row r="4706">
          <cell r="I4706">
            <v>0</v>
          </cell>
          <cell r="J4706">
            <v>0</v>
          </cell>
        </row>
        <row r="4707">
          <cell r="I4707">
            <v>0</v>
          </cell>
          <cell r="J4707">
            <v>751209.48</v>
          </cell>
        </row>
        <row r="4708">
          <cell r="I4708">
            <v>0</v>
          </cell>
          <cell r="J4708">
            <v>0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per"/>
      <sheetName val="Tec"/>
    </sheetNames>
    <sheetDataSet>
      <sheetData sheetId="0" refreshError="1">
        <row r="167">
          <cell r="I167">
            <v>-1675.9320499999999</v>
          </cell>
          <cell r="J167">
            <v>-1773.0276824562152</v>
          </cell>
          <cell r="M167">
            <v>-14687.396339999999</v>
          </cell>
          <cell r="N167">
            <v>-15468.906990721067</v>
          </cell>
          <cell r="R167">
            <v>-20826.154678641091</v>
          </cell>
        </row>
        <row r="332">
          <cell r="I332">
            <v>-53.341969999999996</v>
          </cell>
          <cell r="J332">
            <v>-60.050271511104185</v>
          </cell>
          <cell r="M332">
            <v>-526.45655999999997</v>
          </cell>
          <cell r="N332">
            <v>-503.59200245738282</v>
          </cell>
          <cell r="R332">
            <v>-683.74281699069525</v>
          </cell>
        </row>
        <row r="497">
          <cell r="I497">
            <v>-84.43798000000001</v>
          </cell>
          <cell r="J497">
            <v>-63.679639981009288</v>
          </cell>
          <cell r="M497">
            <v>-704.51472999999987</v>
          </cell>
          <cell r="N497">
            <v>-595.37607098938224</v>
          </cell>
          <cell r="R497">
            <v>-851.95535374964879</v>
          </cell>
        </row>
        <row r="662">
          <cell r="I662">
            <v>-62.908079999999998</v>
          </cell>
          <cell r="J662">
            <v>-46.863781053480992</v>
          </cell>
          <cell r="M662">
            <v>-524.38219000000004</v>
          </cell>
          <cell r="N662">
            <v>-446.64318869508321</v>
          </cell>
          <cell r="R662">
            <v>-652.47871494678236</v>
          </cell>
        </row>
        <row r="827">
          <cell r="I827">
            <v>-21.529899999999998</v>
          </cell>
          <cell r="J827">
            <v>-16.815858927528296</v>
          </cell>
          <cell r="M827">
            <v>-180.13254000000001</v>
          </cell>
          <cell r="N827">
            <v>-148.73288229429897</v>
          </cell>
          <cell r="R827">
            <v>-199.47663880286643</v>
          </cell>
        </row>
        <row r="992">
          <cell r="I992">
            <v>-730.16863999999998</v>
          </cell>
          <cell r="J992">
            <v>-721.96039213125505</v>
          </cell>
          <cell r="M992">
            <v>-6239.7195000000011</v>
          </cell>
          <cell r="N992">
            <v>-6271.2027977603157</v>
          </cell>
          <cell r="R992">
            <v>-8420.7491037516229</v>
          </cell>
        </row>
        <row r="1157">
          <cell r="I1157">
            <v>-211.77012999999999</v>
          </cell>
          <cell r="J1157">
            <v>-59.604618949479018</v>
          </cell>
          <cell r="M1157">
            <v>-1167.6869299999998</v>
          </cell>
          <cell r="N1157">
            <v>-523.51439791459904</v>
          </cell>
          <cell r="R1157">
            <v>-701.32251980725323</v>
          </cell>
        </row>
        <row r="1322">
          <cell r="I1322">
            <v>-23.281950000000002</v>
          </cell>
          <cell r="J1322">
            <v>-28.16934815983435</v>
          </cell>
          <cell r="M1322">
            <v>-215.09116999999998</v>
          </cell>
          <cell r="N1322">
            <v>-241.75061879546465</v>
          </cell>
          <cell r="R1322">
            <v>-324.43419452496767</v>
          </cell>
        </row>
        <row r="1487">
          <cell r="I1487">
            <v>-28.470840000000006</v>
          </cell>
          <cell r="J1487">
            <v>-30.522521367411027</v>
          </cell>
          <cell r="M1487">
            <v>-234.06413999999998</v>
          </cell>
          <cell r="N1487">
            <v>-261.69069440447458</v>
          </cell>
          <cell r="R1487">
            <v>-351.16038350670772</v>
          </cell>
        </row>
        <row r="1652">
          <cell r="I1652">
            <v>-34.910529999999994</v>
          </cell>
          <cell r="J1652">
            <v>-33.930268801223285</v>
          </cell>
          <cell r="M1652">
            <v>-312.78471999999999</v>
          </cell>
          <cell r="N1652">
            <v>-291.10459989426414</v>
          </cell>
          <cell r="R1652">
            <v>-390.54646879793404</v>
          </cell>
        </row>
        <row r="1817">
          <cell r="I1817">
            <v>28.943950000000001</v>
          </cell>
          <cell r="J1817">
            <v>-20.538717817981588</v>
          </cell>
          <cell r="M1817">
            <v>-199.92070999999999</v>
          </cell>
          <cell r="N1817">
            <v>-176.327945194346</v>
          </cell>
          <cell r="R1817">
            <v>-236.64409864829076</v>
          </cell>
        </row>
        <row r="1982">
          <cell r="I1982">
            <v>-20.968669999999999</v>
          </cell>
          <cell r="J1982">
            <v>-22.800954992780973</v>
          </cell>
          <cell r="M1982">
            <v>-181.04208999999997</v>
          </cell>
          <cell r="N1982">
            <v>-195.66004593408826</v>
          </cell>
          <cell r="R1982">
            <v>-262.56344216243116</v>
          </cell>
        </row>
        <row r="2147">
          <cell r="I2147">
            <v>-23.754649999999998</v>
          </cell>
          <cell r="J2147">
            <v>-22.800954992780973</v>
          </cell>
          <cell r="M2147">
            <v>-183.93325000000004</v>
          </cell>
          <cell r="N2147">
            <v>-195.66004593408826</v>
          </cell>
          <cell r="R2147">
            <v>-262.56344216243116</v>
          </cell>
        </row>
        <row r="2312">
          <cell r="I2312">
            <v>-24.6708</v>
          </cell>
          <cell r="J2312">
            <v>-25.455719641915909</v>
          </cell>
          <cell r="M2312">
            <v>-202.15650000000002</v>
          </cell>
          <cell r="N2312">
            <v>-218.2555549112536</v>
          </cell>
          <cell r="R2312">
            <v>-292.72430758700136</v>
          </cell>
        </row>
        <row r="2477">
          <cell r="I2477">
            <v>-42.066370000000006</v>
          </cell>
          <cell r="J2477">
            <v>-53.041795324432037</v>
          </cell>
          <cell r="M2477">
            <v>-388.17228</v>
          </cell>
          <cell r="N2477">
            <v>-481.59458588861673</v>
          </cell>
          <cell r="R2477">
            <v>-637.47163851357539</v>
          </cell>
        </row>
        <row r="2642">
          <cell r="I2642">
            <v>-349.21864999999997</v>
          </cell>
          <cell r="J2642">
            <v>-425.09549208341593</v>
          </cell>
          <cell r="M2642">
            <v>-3155.2494200000001</v>
          </cell>
          <cell r="N2642">
            <v>-3685.6443088891201</v>
          </cell>
          <cell r="R2642">
            <v>-4961.3186080410296</v>
          </cell>
        </row>
        <row r="2807">
          <cell r="I2807">
            <v>-41.200220000000002</v>
          </cell>
          <cell r="J2807">
            <v>-64.540958021981595</v>
          </cell>
          <cell r="M2807">
            <v>-464.48624999999998</v>
          </cell>
          <cell r="N2807">
            <v>-561.21940839601848</v>
          </cell>
          <cell r="R2807">
            <v>-753.34093750618047</v>
          </cell>
        </row>
        <row r="2972">
          <cell r="I2972">
            <v>-25.304659999999998</v>
          </cell>
          <cell r="J2972">
            <v>-22.871332768503972</v>
          </cell>
          <cell r="M2972">
            <v>-210.98264999999998</v>
          </cell>
          <cell r="N2972">
            <v>-206.49399563450427</v>
          </cell>
          <cell r="R2972">
            <v>-275.20586894001622</v>
          </cell>
        </row>
        <row r="3137">
          <cell r="I3137">
            <v>-353.41129000000001</v>
          </cell>
          <cell r="J3137">
            <v>-376.36473214503172</v>
          </cell>
          <cell r="M3137">
            <v>-3015.8883900000001</v>
          </cell>
          <cell r="N3137">
            <v>-3274.6527690477897</v>
          </cell>
          <cell r="R3137">
            <v>-4383.7440029820891</v>
          </cell>
        </row>
        <row r="3302">
          <cell r="I3302">
            <v>-9.9268899999999984</v>
          </cell>
          <cell r="J3302">
            <v>-9.9105463470978332</v>
          </cell>
          <cell r="M3302">
            <v>-112.83440000000002</v>
          </cell>
          <cell r="N3302">
            <v>-87.296785357295676</v>
          </cell>
          <cell r="R3302">
            <v>-117.03171194280634</v>
          </cell>
        </row>
        <row r="3467">
          <cell r="I3467">
            <v>-143.32006999999999</v>
          </cell>
          <cell r="J3467">
            <v>-168.69814049745804</v>
          </cell>
          <cell r="M3467">
            <v>-1344.67436</v>
          </cell>
          <cell r="N3467">
            <v>-1466.8935292156848</v>
          </cell>
          <cell r="R3467">
            <v>-1963.2516173597214</v>
          </cell>
        </row>
        <row r="3632">
          <cell r="I3632">
            <v>-95.584100000000007</v>
          </cell>
          <cell r="J3632">
            <v>-105.33740062849718</v>
          </cell>
          <cell r="M3632">
            <v>-833.36008000000004</v>
          </cell>
          <cell r="N3632">
            <v>-931.43794547097536</v>
          </cell>
          <cell r="R3632">
            <v>-1241.7313140081296</v>
          </cell>
        </row>
        <row r="3797">
          <cell r="I3797">
            <v>-104.58023</v>
          </cell>
          <cell r="J3797">
            <v>-92.418644671978669</v>
          </cell>
          <cell r="M3797">
            <v>-725.01954999999998</v>
          </cell>
          <cell r="N3797">
            <v>-789.0245090038336</v>
          </cell>
          <cell r="R3797">
            <v>-1061.7293596714323</v>
          </cell>
        </row>
        <row r="3962">
          <cell r="I3962">
            <v>-299.70609000000002</v>
          </cell>
          <cell r="J3962">
            <v>-334.64997127393337</v>
          </cell>
          <cell r="M3962">
            <v>-2710.2640099999999</v>
          </cell>
          <cell r="N3962">
            <v>-2935.276452967998</v>
          </cell>
          <cell r="R3962">
            <v>-3920.8903698387535</v>
          </cell>
        </row>
        <row r="4127">
          <cell r="I4127">
            <v>-10.47607</v>
          </cell>
          <cell r="J4127">
            <v>-10.030546347097832</v>
          </cell>
          <cell r="M4127">
            <v>-125.32909000000001</v>
          </cell>
          <cell r="N4127">
            <v>-88.376785357295674</v>
          </cell>
          <cell r="R4127">
            <v>-118.47171194280634</v>
          </cell>
        </row>
        <row r="4292">
          <cell r="I4292">
            <v>-78.610420000000005</v>
          </cell>
          <cell r="J4292">
            <v>-81.997344652910769</v>
          </cell>
          <cell r="M4292">
            <v>-648.47098000000005</v>
          </cell>
          <cell r="N4292">
            <v>-722.52351118139359</v>
          </cell>
          <cell r="R4292">
            <v>-965.75139929178829</v>
          </cell>
        </row>
        <row r="4457">
          <cell r="I4457">
            <v>-133.43403000000001</v>
          </cell>
          <cell r="J4457">
            <v>-147.58830863323203</v>
          </cell>
          <cell r="M4457">
            <v>-1223.2973299999999</v>
          </cell>
          <cell r="N4457">
            <v>-1287.7995572054067</v>
          </cell>
          <cell r="R4457">
            <v>-1719.8084590565156</v>
          </cell>
        </row>
        <row r="4622">
          <cell r="I4622">
            <v>-77.185569999999998</v>
          </cell>
          <cell r="J4622">
            <v>-95.03377164069272</v>
          </cell>
          <cell r="M4622">
            <v>-713.16660999999999</v>
          </cell>
          <cell r="N4622">
            <v>-836.57659922390189</v>
          </cell>
          <cell r="R4622">
            <v>-1116.858799547643</v>
          </cell>
        </row>
        <row r="4787">
          <cell r="I4787">
            <v>-87.13767</v>
          </cell>
          <cell r="J4787">
            <v>-128.91038462339594</v>
          </cell>
          <cell r="M4787">
            <v>-818.04755999999998</v>
          </cell>
          <cell r="N4787">
            <v>-1121.0934934676761</v>
          </cell>
          <cell r="R4787">
            <v>-1536.5262248820809</v>
          </cell>
        </row>
        <row r="4952">
          <cell r="I4952">
            <v>-18.073540000000001</v>
          </cell>
          <cell r="J4952">
            <v>-19.596535229611021</v>
          </cell>
          <cell r="M4952">
            <v>-103.9088</v>
          </cell>
          <cell r="N4952">
            <v>-148.65971718979887</v>
          </cell>
          <cell r="R4952">
            <v>-207.63217292284912</v>
          </cell>
        </row>
        <row r="5117">
          <cell r="I5117">
            <v>-22.419499999999999</v>
          </cell>
          <cell r="J5117">
            <v>-40.020962977251564</v>
          </cell>
          <cell r="M5117">
            <v>-242.42570000000001</v>
          </cell>
          <cell r="N5117">
            <v>-351.53408724217945</v>
          </cell>
          <cell r="R5117">
            <v>-482.30655867393415</v>
          </cell>
        </row>
        <row r="5282">
          <cell r="I5282">
            <v>-20.131720000000001</v>
          </cell>
          <cell r="J5282">
            <v>-30.668872038217199</v>
          </cell>
          <cell r="M5282">
            <v>-193.88986999999997</v>
          </cell>
          <cell r="N5282">
            <v>-265.92356193064631</v>
          </cell>
          <cell r="R5282">
            <v>-367.05494804529798</v>
          </cell>
        </row>
        <row r="5447">
          <cell r="I5447">
            <v>-18.00779</v>
          </cell>
          <cell r="J5447">
            <v>-27.679972038217201</v>
          </cell>
          <cell r="M5447">
            <v>-191.89698000000001</v>
          </cell>
          <cell r="N5447">
            <v>-237.86167193064634</v>
          </cell>
          <cell r="R5447">
            <v>-328.92908804529799</v>
          </cell>
        </row>
        <row r="5612">
          <cell r="I5612">
            <v>-8.5051200000000016</v>
          </cell>
          <cell r="J5612">
            <v>-10.944042340098937</v>
          </cell>
          <cell r="M5612">
            <v>-85.926209999999998</v>
          </cell>
          <cell r="N5612">
            <v>-117.11445517440512</v>
          </cell>
          <cell r="R5612">
            <v>-150.60345719470195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pplication kp &amp; ki"/>
      <sheetName val="Application knp"/>
      <sheetName val="Tables"/>
      <sheetName val="PIO"/>
      <sheetName val="Bench"/>
      <sheetName val="Targets"/>
      <sheetName val="Database"/>
      <sheetName val="PCP KXX"/>
      <sheetName val="TDC KXX"/>
      <sheetName val="TDC EPJ"/>
      <sheetName val="KXX TD BA"/>
      <sheetName val="Mark-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onsol"/>
      <sheetName val="HEDGING REQUEST FORM"/>
      <sheetName val="lists"/>
      <sheetName val="list deroulante1"/>
      <sheetName val="list deroulante2"/>
    </sheetNames>
    <sheetDataSet>
      <sheetData sheetId="0"/>
      <sheetData sheetId="1"/>
      <sheetData sheetId="2" refreshError="1">
        <row r="3">
          <cell r="A3" t="str">
            <v>DEM</v>
          </cell>
        </row>
        <row r="4">
          <cell r="A4" t="str">
            <v>BEF</v>
          </cell>
        </row>
        <row r="5">
          <cell r="A5" t="str">
            <v>EUR</v>
          </cell>
        </row>
        <row r="6">
          <cell r="A6" t="str">
            <v>ESP</v>
          </cell>
        </row>
        <row r="7">
          <cell r="A7" t="str">
            <v>FRF</v>
          </cell>
        </row>
        <row r="8">
          <cell r="A8" t="str">
            <v>IEP</v>
          </cell>
        </row>
        <row r="9">
          <cell r="A9" t="str">
            <v>ITL</v>
          </cell>
        </row>
        <row r="10">
          <cell r="A10" t="str">
            <v xml:space="preserve"> </v>
          </cell>
        </row>
        <row r="11">
          <cell r="A11" t="str">
            <v>NLG</v>
          </cell>
        </row>
        <row r="12">
          <cell r="A12" t="str">
            <v>ATS</v>
          </cell>
        </row>
        <row r="13">
          <cell r="A13" t="str">
            <v>PTE</v>
          </cell>
        </row>
        <row r="14">
          <cell r="A14" t="str">
            <v>FIM</v>
          </cell>
        </row>
        <row r="15">
          <cell r="A15" t="str">
            <v>USD</v>
          </cell>
        </row>
        <row r="16">
          <cell r="A16" t="str">
            <v>GBP</v>
          </cell>
        </row>
        <row r="17">
          <cell r="A17" t="str">
            <v>ECU</v>
          </cell>
        </row>
        <row r="18">
          <cell r="A18" t="str">
            <v>CHF</v>
          </cell>
        </row>
        <row r="19">
          <cell r="A19" t="str">
            <v>SEK</v>
          </cell>
        </row>
        <row r="20">
          <cell r="A20" t="str">
            <v>BRL</v>
          </cell>
        </row>
        <row r="21">
          <cell r="A21" t="str">
            <v>AUD</v>
          </cell>
        </row>
        <row r="22">
          <cell r="A22" t="str">
            <v>GRD</v>
          </cell>
        </row>
        <row r="23">
          <cell r="A23" t="str">
            <v>PLN</v>
          </cell>
        </row>
        <row r="24">
          <cell r="A24" t="str">
            <v>NOK</v>
          </cell>
        </row>
        <row r="25">
          <cell r="A25" t="str">
            <v>CAD</v>
          </cell>
        </row>
        <row r="26">
          <cell r="A26" t="str">
            <v>NZD</v>
          </cell>
        </row>
        <row r="27">
          <cell r="A27" t="str">
            <v>RUB</v>
          </cell>
        </row>
        <row r="28">
          <cell r="A28" t="str">
            <v>SEK</v>
          </cell>
        </row>
        <row r="29">
          <cell r="A29" t="str">
            <v>DKK</v>
          </cell>
        </row>
        <row r="30">
          <cell r="A30" t="str">
            <v>HKD</v>
          </cell>
        </row>
        <row r="31">
          <cell r="A31" t="str">
            <v>JPY</v>
          </cell>
        </row>
        <row r="32">
          <cell r="A32" t="str">
            <v>SGD</v>
          </cell>
        </row>
        <row r="33">
          <cell r="A33" t="str">
            <v>IDR</v>
          </cell>
        </row>
        <row r="34">
          <cell r="A34" t="str">
            <v>INR</v>
          </cell>
        </row>
        <row r="35">
          <cell r="A35" t="str">
            <v>CNY</v>
          </cell>
        </row>
        <row r="36">
          <cell r="A36" t="str">
            <v>TWD</v>
          </cell>
        </row>
        <row r="37">
          <cell r="A37" t="str">
            <v>THB</v>
          </cell>
        </row>
        <row r="38">
          <cell r="A38" t="str">
            <v>KRW</v>
          </cell>
        </row>
      </sheetData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Hypothèses devis"/>
      <sheetName val="Assumptions"/>
      <sheetName val="Interne"/>
      <sheetName val="Tps stations"/>
      <sheetName val="Plan exp trans"/>
      <sheetName val="Plan exp ph1"/>
      <sheetName val="Plan exp ph2"/>
      <sheetName val="Demande"/>
      <sheetName val="Coûts salariaux"/>
      <sheetName val="Organigr."/>
      <sheetName val="Mobilisation"/>
      <sheetName val="Fiscalité"/>
      <sheetName val="BILAN COUT O&amp;M"/>
      <sheetName val="Organigramme"/>
      <sheetName val="TransferSheet"/>
      <sheetName val="SORTIE COUTSBIS"/>
      <sheetName val="Coûts énergie"/>
      <sheetName val="Staff"/>
      <sheetName val="EPC Price"/>
      <sheetName val="Maintenance Pr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Entête"/>
      <sheetName val="6kitsBOBOChine204alstom"/>
      <sheetName val="60locosresiduel04"/>
      <sheetName val="102FablocaleBOBOChine204alstom"/>
      <sheetName val="FFDChineor"/>
      <sheetName val="TTChine2lots12003"/>
      <sheetName val="12locosBOBOChine2or"/>
      <sheetName val="13kitsBOBOChine2alstomor"/>
      <sheetName val="155FablocaleBOBOChine2alstomor"/>
      <sheetName val="8locosBOBOChine2or"/>
      <sheetName val="6kitsBOBOChine2alstomor"/>
      <sheetName val="106FablocaleBOBOChine2alstomor"/>
      <sheetName val="récap als 120  orig"/>
      <sheetName val="16locosBOBOChine4"/>
      <sheetName val="21kitsBOBOChine4alstom"/>
      <sheetName val="203FablocaleBOBOChine4alstom"/>
      <sheetName val="20locosBOBOChine5"/>
      <sheetName val="30kitsBOBOChine5alstom"/>
      <sheetName val="250FablocaleBOBOChine5alstom"/>
      <sheetName val="TTChine2lots03"/>
      <sheetName val="FFDChine"/>
      <sheetName val="FFDChinelocalisation"/>
      <sheetName val="8locosBOBOChine2"/>
      <sheetName val="6kitsBOBOChine2alstom"/>
      <sheetName val="106FablocaleBOBOChine2alstom"/>
      <sheetName val="102FablocaleBOBOChine2alstom"/>
      <sheetName val="12locosBOBOChine3"/>
      <sheetName val="13kitsBOBOChine3alstom"/>
      <sheetName val="155FablocaleBOBOChine3alstom"/>
      <sheetName val="60locosresiduel"/>
      <sheetName val="FFDChine04"/>
      <sheetName val="FFDChinelocalisation04"/>
      <sheetName val="TTChine2lots04"/>
      <sheetName val="12locosBOBOChine304"/>
      <sheetName val="13kitsBOBOChine304"/>
      <sheetName val="155FablocaleBOBOChine304"/>
      <sheetName val="missions-divers"/>
      <sheetName val="ach et mat prem"/>
      <sheetName val="localis"/>
      <sheetName val="calc taxes"/>
      <sheetName val="knp "/>
      <sheetName val="réductions"/>
      <sheetName val="afferm"/>
      <sheetName val="baisse garantie"/>
      <sheetName val="récap als 180 2004 "/>
      <sheetName val="récap als 120 et 180 2004"/>
      <sheetName val="récap als 240 et 300"/>
      <sheetName val="récap als 120 et 180"/>
      <sheetName val="comp prix"/>
      <sheetName val="Comm"/>
      <sheetName val="rév"/>
      <sheetName val="LOC"/>
      <sheetName val="GA8_1"/>
      <sheetName val="risques"/>
      <sheetName val="eproject"/>
      <sheetName val="Connecteur"/>
      <sheetName val="T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>
        <row r="2">
          <cell r="J2" t="str">
            <v>FLO.AA/chine/DEV001 ed.b</v>
          </cell>
          <cell r="BL2" t="str">
            <v>Locomotives CHINE</v>
          </cell>
          <cell r="BW2" t="str">
            <v>KE</v>
          </cell>
        </row>
        <row r="487">
          <cell r="CF487">
            <v>1</v>
          </cell>
          <cell r="CG487" t="str">
            <v>FLO</v>
          </cell>
          <cell r="CH487" t="str">
            <v>PBU</v>
          </cell>
        </row>
        <row r="488">
          <cell r="CF488">
            <v>2</v>
          </cell>
          <cell r="CG488" t="str">
            <v>TLO</v>
          </cell>
          <cell r="CH488">
            <v>0</v>
          </cell>
          <cell r="CI488" t="str">
            <v>C</v>
          </cell>
          <cell r="CJ488">
            <v>0.04</v>
          </cell>
          <cell r="CK488" t="str">
            <v>PU</v>
          </cell>
        </row>
        <row r="489">
          <cell r="CF489">
            <v>3</v>
          </cell>
          <cell r="CG489" t="str">
            <v>TCO</v>
          </cell>
          <cell r="CI489" t="str">
            <v>C</v>
          </cell>
          <cell r="CJ489">
            <v>0.04</v>
          </cell>
          <cell r="CK489" t="str">
            <v>PU</v>
          </cell>
        </row>
        <row r="490">
          <cell r="CF490">
            <v>4</v>
          </cell>
          <cell r="CG490" t="str">
            <v>LEStract</v>
          </cell>
          <cell r="CH490">
            <v>0</v>
          </cell>
          <cell r="CI490" t="str">
            <v>C</v>
          </cell>
          <cell r="CJ490">
            <v>0.04</v>
          </cell>
          <cell r="CK490" t="str">
            <v>PU</v>
          </cell>
        </row>
        <row r="491">
          <cell r="CF491">
            <v>5</v>
          </cell>
          <cell r="CG491" t="str">
            <v>EMO</v>
          </cell>
          <cell r="CI491" t="str">
            <v>C</v>
          </cell>
          <cell r="CJ491">
            <v>0.04</v>
          </cell>
          <cell r="CK491" t="str">
            <v>PU</v>
          </cell>
        </row>
        <row r="492">
          <cell r="CF492">
            <v>6</v>
          </cell>
          <cell r="CG492" t="str">
            <v>EBE</v>
          </cell>
          <cell r="CI492" t="str">
            <v>C</v>
          </cell>
          <cell r="CJ492">
            <v>0.02</v>
          </cell>
          <cell r="CK492" t="str">
            <v>PU</v>
          </cell>
        </row>
        <row r="493">
          <cell r="CF493">
            <v>7</v>
          </cell>
          <cell r="CG493" t="str">
            <v>LES</v>
          </cell>
          <cell r="CI493" t="str">
            <v>C</v>
          </cell>
          <cell r="CJ493">
            <v>0.04</v>
          </cell>
          <cell r="CK493" t="str">
            <v>PU</v>
          </cell>
        </row>
        <row r="494">
          <cell r="CF494">
            <v>8</v>
          </cell>
          <cell r="CG494" t="str">
            <v>FBO</v>
          </cell>
          <cell r="CI494" t="str">
            <v>C</v>
          </cell>
          <cell r="CJ494">
            <v>0.04</v>
          </cell>
          <cell r="CK494" t="str">
            <v>PU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dos de entrada"/>
      <sheetName val="Resumo Rec_Desp"/>
      <sheetName val="Indices"/>
      <sheetName val="Contein"/>
      <sheetName val="Grafico Cntr"/>
      <sheetName val="Rec-Oper"/>
      <sheetName val="Rec-Outras"/>
      <sheetName val="CronoMO"/>
      <sheetName val="TabSalarios"/>
      <sheetName val="Despesa MObra"/>
      <sheetName val="Crono_Equip"/>
      <sheetName val="Consumo Equip"/>
      <sheetName val="Despesa Equip"/>
      <sheetName val="Despesa Veic"/>
      <sheetName val="Crono Veic"/>
      <sheetName val="Consumo Veic"/>
      <sheetName val="Desp Adm"/>
      <sheetName val="Outorga"/>
      <sheetName val="Obra"/>
      <sheetName val="Conserva"/>
      <sheetName val="Módulo2"/>
      <sheetName val="Módulo1"/>
      <sheetName val="Módulo4"/>
      <sheetName val="Módulo3"/>
      <sheetName val="Módulo5"/>
      <sheetName val="Módulo6"/>
      <sheetName val="Módulo7"/>
    </sheetNames>
    <sheetDataSet>
      <sheetData sheetId="0" refreshError="1">
        <row r="32">
          <cell r="D32">
            <v>90</v>
          </cell>
        </row>
        <row r="34">
          <cell r="D34">
            <v>3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D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GETEC"/>
      <sheetName val="Lista Festa"/>
      <sheetName val="Aniversariantes"/>
      <sheetName val="Planilha de Custos"/>
      <sheetName val="Lista Evento"/>
      <sheetName val="Funcionários"/>
      <sheetName val="SALARIOS"/>
    </sheetNames>
    <sheetDataSet>
      <sheetData sheetId="0" refreshError="1">
        <row r="7">
          <cell r="D7" t="str">
            <v>355-4040</v>
          </cell>
        </row>
        <row r="9">
          <cell r="D9" t="str">
            <v>340-9283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QD3A"/>
      <sheetName val="QD4A"/>
      <sheetName val="QD1B"/>
      <sheetName val="QD2B"/>
      <sheetName val="QD3B"/>
      <sheetName val="Oferta"/>
      <sheetName val="QD5B"/>
      <sheetName val="QD6B"/>
      <sheetName val="QD7B"/>
      <sheetName val="QD8B"/>
      <sheetName val="QD9B"/>
      <sheetName val="Depreciação"/>
    </sheetNames>
    <sheetDataSet>
      <sheetData sheetId="0" refreshError="1">
        <row r="2">
          <cell r="A2" t="str">
            <v>QUADROS FINANCEIROS</v>
          </cell>
        </row>
        <row r="3">
          <cell r="A3" t="str">
            <v>(3A, 4A, 1B a 9B)</v>
          </cell>
        </row>
        <row r="5">
          <cell r="A5" t="str">
            <v>LOTE 12 - CONSTRUCAP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PN_16A"/>
      <sheetName val="PN_16B"/>
      <sheetName val="PN_16C"/>
      <sheetName val="PN_DF"/>
      <sheetName val="PN_FC"/>
      <sheetName val="PN_Outros"/>
      <sheetName val="Proativa"/>
      <sheetName val="MacroEcs"/>
      <sheetName val="Investments"/>
      <sheetName val="Funding"/>
      <sheetName val="Debt"/>
      <sheetName val="OperCalc"/>
      <sheetName val="Dividends"/>
      <sheetName val="Depreciation"/>
      <sheetName val="Taxes"/>
      <sheetName val="BS"/>
      <sheetName val="CF"/>
      <sheetName val="IS"/>
      <sheetName val="IS_Checking"/>
      <sheetName val="CF_Checking"/>
      <sheetName val="Inputs"/>
      <sheetName val="Results"/>
      <sheetName val="TabAcionista"/>
      <sheetName val="TabAcionista2"/>
      <sheetName val="TabConsolidada"/>
      <sheetName val="Controle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>
        <row r="19">
          <cell r="G19">
            <v>226</v>
          </cell>
        </row>
        <row r="27">
          <cell r="G27">
            <v>0.1371514016515798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CFG"/>
      <sheetName val="WBS_SPEAKERS"/>
      <sheetName val="WBS_SPEAKERS DB"/>
      <sheetName val="DB Asssumptions"/>
    </sheetNames>
    <sheetDataSet>
      <sheetData sheetId="0" refreshError="1">
        <row r="2">
          <cell r="Q2" t="str">
            <v>D</v>
          </cell>
          <cell r="V2" t="str">
            <v>LAB_ING_SIF</v>
          </cell>
        </row>
        <row r="3">
          <cell r="Q3" t="str">
            <v>U</v>
          </cell>
          <cell r="V3" t="str">
            <v>LAB_ATAM_SIF</v>
          </cell>
        </row>
        <row r="4">
          <cell r="V4" t="str">
            <v>FRE_SIF</v>
          </cell>
        </row>
        <row r="17">
          <cell r="Q17" t="str">
            <v>NO_FIRMING</v>
          </cell>
        </row>
        <row r="18">
          <cell r="Q18" t="str">
            <v>YES_FIRMING</v>
          </cell>
        </row>
        <row r="20">
          <cell r="Q20" t="str">
            <v>value</v>
          </cell>
        </row>
      </sheetData>
      <sheetData sheetId="1"/>
      <sheetData sheetId="2"/>
      <sheetData sheetId="3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Premissas"/>
      <sheetName val="Premissas Obras"/>
      <sheetName val="Pessoal"/>
      <sheetName val="FluxoCaixa"/>
      <sheetName val="Patrimonial"/>
      <sheetName val="Resultado"/>
      <sheetName val="Receitas"/>
      <sheetName val="OutrasReceitas"/>
      <sheetName val="Custos"/>
      <sheetName val="Desp"/>
      <sheetName val="Eqpt"/>
      <sheetName val="Obras"/>
      <sheetName val="GEPR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Q 1 INICIAIS"/>
      <sheetName val="Q 1 INICIAIS RESUMO"/>
      <sheetName val="Q 2 REST"/>
      <sheetName val="QUAD 2 REST RESUMO"/>
      <sheetName val="Q 3 DESCRITIVO RI-REST"/>
      <sheetName val="Q 3 DESC - MG050"/>
      <sheetName val="Q 3 DESC - BR491"/>
      <sheetName val="Q 3 DESC - BR265"/>
      <sheetName val="Q 4 QUANT ITV"/>
      <sheetName val="CRONOG"/>
      <sheetName val="Q 4 RESUMO ITV quant e preço"/>
      <sheetName val="Q 4 RES.ITV.ITEM "/>
      <sheetName val="QUAD 4 AMP RESUMO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s Quadro C"/>
      <sheetName val="Quadro 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A"/>
      <sheetName val="01"/>
      <sheetName val="02"/>
      <sheetName val="03"/>
      <sheetName val="04"/>
      <sheetName val="05"/>
      <sheetName val="06"/>
      <sheetName val="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B"/>
      <sheetName val="01"/>
      <sheetName val="02"/>
      <sheetName val="03"/>
      <sheetName val="0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Fuga_"/>
      <sheetName val="VDMA_"/>
      <sheetName val="Rec_"/>
      <sheetName val="Val_ref"/>
      <sheetName val="VA"/>
      <sheetName val="Fuga"/>
      <sheetName val="VDMA"/>
      <sheetName val="VDMA_ano"/>
      <sheetName val="Receita_ano"/>
    </sheetNames>
    <sheetDataSet>
      <sheetData sheetId="0"/>
      <sheetData sheetId="1"/>
      <sheetData sheetId="2" refreshError="1">
        <row r="9">
          <cell r="I9">
            <v>0.12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  <sheetName val="InvestimE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forecast"/>
      <sheetName val="anterior"/>
      <sheetName val="atual"/>
      <sheetName val="apresent"/>
    </sheetNames>
    <sheetDataSet>
      <sheetData sheetId="0" refreshError="1">
        <row r="4">
          <cell r="AM4" t="str">
            <v>per dez</v>
          </cell>
        </row>
        <row r="6">
          <cell r="AM6">
            <v>1381.8918257695843</v>
          </cell>
        </row>
        <row r="7">
          <cell r="AM7">
            <v>81.512850308638093</v>
          </cell>
        </row>
        <row r="8">
          <cell r="AM8">
            <v>67.412747554732135</v>
          </cell>
        </row>
        <row r="9">
          <cell r="AM9">
            <v>14.100102753905965</v>
          </cell>
        </row>
        <row r="10">
          <cell r="AM10">
            <v>0</v>
          </cell>
        </row>
        <row r="11">
          <cell r="AM11">
            <v>1300.3789754609463</v>
          </cell>
        </row>
        <row r="12">
          <cell r="AM12">
            <v>0</v>
          </cell>
        </row>
        <row r="13">
          <cell r="AM13">
            <v>756.09951094642622</v>
          </cell>
        </row>
        <row r="14">
          <cell r="AM14">
            <v>278.23834173332733</v>
          </cell>
        </row>
        <row r="15">
          <cell r="AM15">
            <v>266.04112278119277</v>
          </cell>
        </row>
        <row r="16">
          <cell r="AM16">
            <v>0</v>
          </cell>
        </row>
        <row r="17">
          <cell r="AM17">
            <v>0</v>
          </cell>
        </row>
        <row r="18">
          <cell r="AM18">
            <v>1468.5701647082001</v>
          </cell>
        </row>
        <row r="19">
          <cell r="AM19">
            <v>0</v>
          </cell>
        </row>
        <row r="20">
          <cell r="AM20">
            <v>0</v>
          </cell>
        </row>
        <row r="21">
          <cell r="AM21">
            <v>0</v>
          </cell>
        </row>
        <row r="22">
          <cell r="AM22">
            <v>0</v>
          </cell>
        </row>
        <row r="23">
          <cell r="AM23">
            <v>0</v>
          </cell>
        </row>
        <row r="24">
          <cell r="AM24">
            <v>162.59808843244562</v>
          </cell>
        </row>
        <row r="25">
          <cell r="AM25">
            <v>0</v>
          </cell>
        </row>
        <row r="26">
          <cell r="AM26">
            <v>0</v>
          </cell>
        </row>
        <row r="27">
          <cell r="AM27">
            <v>0</v>
          </cell>
        </row>
        <row r="28">
          <cell r="AM28">
            <v>0</v>
          </cell>
        </row>
        <row r="29">
          <cell r="AM29">
            <v>162.59808843244562</v>
          </cell>
        </row>
        <row r="30">
          <cell r="AM30">
            <v>0</v>
          </cell>
        </row>
        <row r="31">
          <cell r="AM31">
            <v>0</v>
          </cell>
        </row>
        <row r="32">
          <cell r="AM32">
            <v>0</v>
          </cell>
        </row>
        <row r="33">
          <cell r="AM33">
            <v>0</v>
          </cell>
        </row>
        <row r="34">
          <cell r="AM34">
            <v>0</v>
          </cell>
        </row>
        <row r="35">
          <cell r="AM35">
            <v>0</v>
          </cell>
        </row>
        <row r="36">
          <cell r="AM36">
            <v>0</v>
          </cell>
        </row>
        <row r="37">
          <cell r="AM37">
            <v>0</v>
          </cell>
        </row>
        <row r="38">
          <cell r="AM38">
            <v>0</v>
          </cell>
        </row>
        <row r="39">
          <cell r="AM39">
            <v>0</v>
          </cell>
        </row>
        <row r="40">
          <cell r="AM40">
            <v>0</v>
          </cell>
        </row>
        <row r="41">
          <cell r="AM41">
            <v>0</v>
          </cell>
        </row>
        <row r="42">
          <cell r="AM42">
            <v>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0</v>
          </cell>
        </row>
        <row r="46">
          <cell r="AM46">
            <v>0</v>
          </cell>
        </row>
        <row r="47">
          <cell r="AM47">
            <v>0</v>
          </cell>
        </row>
        <row r="48">
          <cell r="AM48">
            <v>0</v>
          </cell>
        </row>
        <row r="49">
          <cell r="AM49">
            <v>0</v>
          </cell>
        </row>
        <row r="50">
          <cell r="AM50">
            <v>74.923199999999994</v>
          </cell>
        </row>
        <row r="51">
          <cell r="AM51">
            <v>0</v>
          </cell>
        </row>
        <row r="52">
          <cell r="AM52">
            <v>74.923199999999994</v>
          </cell>
        </row>
        <row r="53">
          <cell r="AM53">
            <v>0</v>
          </cell>
        </row>
        <row r="54">
          <cell r="AM54">
            <v>0</v>
          </cell>
        </row>
        <row r="55">
          <cell r="AM55">
            <v>0</v>
          </cell>
        </row>
        <row r="56">
          <cell r="AM56">
            <v>0</v>
          </cell>
        </row>
        <row r="57">
          <cell r="AM57">
            <v>1231.0488762757545</v>
          </cell>
        </row>
        <row r="58">
          <cell r="AM58">
            <v>0</v>
          </cell>
        </row>
        <row r="59">
          <cell r="AM59">
            <v>0</v>
          </cell>
        </row>
        <row r="60">
          <cell r="AM60">
            <v>0</v>
          </cell>
        </row>
        <row r="61">
          <cell r="AM61">
            <v>0</v>
          </cell>
        </row>
        <row r="62">
          <cell r="AM62">
            <v>0</v>
          </cell>
        </row>
        <row r="63">
          <cell r="AM63">
            <v>0</v>
          </cell>
        </row>
        <row r="64">
          <cell r="AM64">
            <v>701.53195897887792</v>
          </cell>
        </row>
        <row r="65">
          <cell r="AM65">
            <v>529.51691729687661</v>
          </cell>
        </row>
        <row r="66">
          <cell r="AM66">
            <v>0</v>
          </cell>
        </row>
        <row r="67">
          <cell r="AM67">
            <v>0</v>
          </cell>
        </row>
        <row r="68">
          <cell r="AM68">
            <v>0</v>
          </cell>
        </row>
        <row r="69">
          <cell r="AM69">
            <v>0</v>
          </cell>
        </row>
        <row r="70">
          <cell r="AM70">
            <v>0</v>
          </cell>
        </row>
        <row r="71">
          <cell r="AM71">
            <v>0</v>
          </cell>
        </row>
        <row r="72">
          <cell r="AM72">
            <v>0</v>
          </cell>
        </row>
        <row r="73">
          <cell r="AM73">
            <v>0</v>
          </cell>
        </row>
        <row r="74">
          <cell r="AM74">
            <v>0</v>
          </cell>
        </row>
        <row r="75">
          <cell r="AM75">
            <v>0</v>
          </cell>
        </row>
        <row r="76">
          <cell r="AM76">
            <v>0</v>
          </cell>
        </row>
        <row r="77">
          <cell r="AM77">
            <v>0</v>
          </cell>
        </row>
        <row r="78">
          <cell r="AM78">
            <v>0</v>
          </cell>
        </row>
        <row r="79">
          <cell r="AM79">
            <v>0</v>
          </cell>
        </row>
        <row r="80">
          <cell r="AM80">
            <v>0</v>
          </cell>
        </row>
        <row r="82">
          <cell r="AM82">
            <v>51.871607874781567</v>
          </cell>
        </row>
        <row r="83">
          <cell r="AM83">
            <v>0</v>
          </cell>
        </row>
        <row r="84">
          <cell r="AM84">
            <v>0</v>
          </cell>
        </row>
        <row r="85">
          <cell r="AM85">
            <v>0</v>
          </cell>
        </row>
        <row r="86">
          <cell r="AM86">
            <v>0</v>
          </cell>
        </row>
        <row r="87">
          <cell r="AM87">
            <v>0</v>
          </cell>
        </row>
        <row r="88">
          <cell r="AM88">
            <v>0</v>
          </cell>
        </row>
        <row r="89">
          <cell r="AM89">
            <v>0</v>
          </cell>
        </row>
        <row r="90">
          <cell r="AM90">
            <v>0</v>
          </cell>
        </row>
        <row r="91">
          <cell r="AM91">
            <v>0</v>
          </cell>
        </row>
        <row r="92">
          <cell r="AM92">
            <v>0</v>
          </cell>
        </row>
        <row r="93">
          <cell r="AM93">
            <v>0</v>
          </cell>
        </row>
        <row r="94">
          <cell r="AM94">
            <v>0</v>
          </cell>
        </row>
        <row r="95">
          <cell r="AM95">
            <v>0</v>
          </cell>
        </row>
        <row r="96">
          <cell r="AM96">
            <v>0</v>
          </cell>
        </row>
        <row r="97">
          <cell r="AM97">
            <v>0</v>
          </cell>
        </row>
        <row r="98">
          <cell r="AM98">
            <v>284.547195829217</v>
          </cell>
        </row>
        <row r="99">
          <cell r="AM99">
            <v>0</v>
          </cell>
        </row>
        <row r="100">
          <cell r="AM100">
            <v>0</v>
          </cell>
        </row>
        <row r="101">
          <cell r="AM101">
            <v>0</v>
          </cell>
        </row>
        <row r="102">
          <cell r="AM102">
            <v>0</v>
          </cell>
        </row>
        <row r="103">
          <cell r="AM103">
            <v>91.765174546484999</v>
          </cell>
        </row>
        <row r="104">
          <cell r="AM104">
            <v>0</v>
          </cell>
        </row>
        <row r="105">
          <cell r="AM105">
            <v>91.765174546484999</v>
          </cell>
        </row>
        <row r="106">
          <cell r="AM106">
            <v>0</v>
          </cell>
        </row>
        <row r="107">
          <cell r="AM107">
            <v>0</v>
          </cell>
        </row>
        <row r="108">
          <cell r="AM108">
            <v>0</v>
          </cell>
        </row>
        <row r="109">
          <cell r="AM109">
            <v>37.026000000000003</v>
          </cell>
        </row>
        <row r="110">
          <cell r="AM110">
            <v>37.026000000000003</v>
          </cell>
        </row>
        <row r="111">
          <cell r="AM111">
            <v>0</v>
          </cell>
        </row>
        <row r="112">
          <cell r="AM112">
            <v>371.03878383000006</v>
          </cell>
        </row>
        <row r="113">
          <cell r="AM113">
            <v>0</v>
          </cell>
        </row>
        <row r="114">
          <cell r="AM114">
            <v>0</v>
          </cell>
        </row>
        <row r="115">
          <cell r="AM115">
            <v>0</v>
          </cell>
        </row>
        <row r="116">
          <cell r="AM116">
            <v>0</v>
          </cell>
        </row>
        <row r="117">
          <cell r="AM117">
            <v>149.51523510000001</v>
          </cell>
        </row>
        <row r="118">
          <cell r="AM118">
            <v>49.069073130000007</v>
          </cell>
        </row>
        <row r="119">
          <cell r="AM119">
            <v>0</v>
          </cell>
        </row>
        <row r="120">
          <cell r="AM120">
            <v>0</v>
          </cell>
        </row>
        <row r="121">
          <cell r="AM121">
            <v>0</v>
          </cell>
        </row>
        <row r="122">
          <cell r="AM122">
            <v>0</v>
          </cell>
        </row>
        <row r="123">
          <cell r="AM123">
            <v>172.45447560000002</v>
          </cell>
        </row>
        <row r="124">
          <cell r="AM124">
            <v>0</v>
          </cell>
        </row>
        <row r="125">
          <cell r="AM125">
            <v>0</v>
          </cell>
        </row>
        <row r="126">
          <cell r="AM126">
            <v>0</v>
          </cell>
        </row>
        <row r="127">
          <cell r="AM127">
            <v>0</v>
          </cell>
        </row>
        <row r="128">
          <cell r="AM128">
            <v>0</v>
          </cell>
        </row>
        <row r="129">
          <cell r="AM129">
            <v>0</v>
          </cell>
        </row>
        <row r="130">
          <cell r="AM130">
            <v>3686.7107525582683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0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0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87"/>
  <sheetViews>
    <sheetView showGridLines="0" tabSelected="1" workbookViewId="0">
      <pane xSplit="3" ySplit="3" topLeftCell="D29" activePane="bottomRight" state="frozen"/>
      <selection activeCell="E33" sqref="E33"/>
      <selection pane="topRight" activeCell="E33" sqref="E33"/>
      <selection pane="bottomLeft" activeCell="E33" sqref="E33"/>
      <selection pane="bottomRight" activeCell="C41" sqref="C41:C42"/>
    </sheetView>
  </sheetViews>
  <sheetFormatPr defaultRowHeight="12.75"/>
  <cols>
    <col min="1" max="1" width="2.85546875" style="6" customWidth="1"/>
    <col min="2" max="2" width="7" style="6" customWidth="1"/>
    <col min="3" max="3" width="44.5703125" style="6" bestFit="1" customWidth="1"/>
    <col min="4" max="4" width="12.7109375" style="6" bestFit="1" customWidth="1"/>
    <col min="5" max="5" width="12.7109375" style="6" customWidth="1"/>
    <col min="6" max="6" width="10.140625" style="6" bestFit="1" customWidth="1"/>
    <col min="7" max="7" width="12.140625" style="6" customWidth="1"/>
    <col min="8" max="8" width="11" style="6" customWidth="1"/>
    <col min="9" max="19" width="10.140625" style="6" bestFit="1" customWidth="1"/>
    <col min="20" max="20" width="10.28515625" style="6" customWidth="1"/>
    <col min="21" max="38" width="10.140625" style="6" bestFit="1" customWidth="1"/>
    <col min="39" max="39" width="10.7109375" style="6" customWidth="1"/>
    <col min="40" max="40" width="11.140625" style="6" customWidth="1"/>
    <col min="41" max="16384" width="9.140625" style="6"/>
  </cols>
  <sheetData>
    <row r="1" spans="2:41" s="40" customFormat="1">
      <c r="B1" s="6"/>
      <c r="C1" s="2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1"/>
    </row>
    <row r="2" spans="2:41" ht="13.5" thickBot="1">
      <c r="B2" s="6" t="s">
        <v>724</v>
      </c>
    </row>
    <row r="3" spans="2:41">
      <c r="B3" s="64"/>
      <c r="C3" s="65"/>
      <c r="D3" s="47" t="s">
        <v>146</v>
      </c>
      <c r="E3" s="91" t="s">
        <v>655</v>
      </c>
      <c r="F3" s="47" t="s">
        <v>12</v>
      </c>
      <c r="G3" s="30" t="s">
        <v>13</v>
      </c>
      <c r="H3" s="30" t="s">
        <v>14</v>
      </c>
      <c r="I3" s="30" t="s">
        <v>15</v>
      </c>
      <c r="J3" s="30" t="s">
        <v>81</v>
      </c>
      <c r="K3" s="30" t="s">
        <v>82</v>
      </c>
      <c r="L3" s="30" t="s">
        <v>83</v>
      </c>
      <c r="M3" s="30" t="s">
        <v>84</v>
      </c>
      <c r="N3" s="30" t="s">
        <v>85</v>
      </c>
      <c r="O3" s="30" t="s">
        <v>86</v>
      </c>
      <c r="P3" s="30" t="s">
        <v>87</v>
      </c>
      <c r="Q3" s="30" t="s">
        <v>88</v>
      </c>
      <c r="R3" s="30" t="s">
        <v>89</v>
      </c>
      <c r="S3" s="30" t="s">
        <v>90</v>
      </c>
      <c r="T3" s="30" t="s">
        <v>91</v>
      </c>
      <c r="U3" s="30" t="s">
        <v>92</v>
      </c>
      <c r="V3" s="30" t="s">
        <v>93</v>
      </c>
      <c r="W3" s="30" t="s">
        <v>94</v>
      </c>
      <c r="X3" s="30" t="s">
        <v>95</v>
      </c>
      <c r="Y3" s="30" t="s">
        <v>96</v>
      </c>
      <c r="Z3" s="30" t="s">
        <v>31</v>
      </c>
      <c r="AA3" s="30" t="s">
        <v>32</v>
      </c>
      <c r="AB3" s="30" t="s">
        <v>33</v>
      </c>
      <c r="AC3" s="30" t="s">
        <v>34</v>
      </c>
      <c r="AD3" s="30" t="s">
        <v>35</v>
      </c>
      <c r="AE3" s="30" t="s">
        <v>101</v>
      </c>
      <c r="AF3" s="30" t="s">
        <v>102</v>
      </c>
      <c r="AG3" s="30" t="s">
        <v>103</v>
      </c>
      <c r="AH3" s="30" t="s">
        <v>104</v>
      </c>
      <c r="AI3" s="30" t="s">
        <v>105</v>
      </c>
      <c r="AJ3" s="30" t="s">
        <v>54</v>
      </c>
      <c r="AK3" s="30" t="s">
        <v>55</v>
      </c>
      <c r="AL3" s="30" t="s">
        <v>56</v>
      </c>
      <c r="AM3" s="30" t="s">
        <v>25</v>
      </c>
      <c r="AN3" s="48" t="s">
        <v>57</v>
      </c>
    </row>
    <row r="4" spans="2:41">
      <c r="B4" s="66" t="s">
        <v>37</v>
      </c>
      <c r="C4" s="67" t="s">
        <v>657</v>
      </c>
      <c r="D4" s="14">
        <f>SUM(F4:AN4)</f>
        <v>27636511.949999996</v>
      </c>
      <c r="E4" s="92">
        <f>NPV(8%,F4:AN4)</f>
        <v>6295254.4398292536</v>
      </c>
      <c r="F4" s="14">
        <f>F5+F8</f>
        <v>59741.03</v>
      </c>
      <c r="G4" s="13">
        <f t="shared" ref="G4:AN4" si="0">G5+G8</f>
        <v>131007.76</v>
      </c>
      <c r="H4" s="13">
        <f t="shared" si="0"/>
        <v>143937.35</v>
      </c>
      <c r="I4" s="13">
        <f t="shared" si="0"/>
        <v>409543.45</v>
      </c>
      <c r="J4" s="13">
        <f t="shared" si="0"/>
        <v>428778.7</v>
      </c>
      <c r="K4" s="13">
        <f t="shared" si="0"/>
        <v>449101.63</v>
      </c>
      <c r="L4" s="13">
        <f t="shared" si="0"/>
        <v>470585.36999999994</v>
      </c>
      <c r="M4" s="13">
        <f t="shared" si="0"/>
        <v>493305.11</v>
      </c>
      <c r="N4" s="13">
        <f t="shared" si="0"/>
        <v>517347.37</v>
      </c>
      <c r="O4" s="13">
        <f t="shared" si="0"/>
        <v>542798.67000000004</v>
      </c>
      <c r="P4" s="13">
        <f t="shared" si="0"/>
        <v>569754.80000000005</v>
      </c>
      <c r="Q4" s="13">
        <f t="shared" si="0"/>
        <v>598324.93999999994</v>
      </c>
      <c r="R4" s="13">
        <f t="shared" si="0"/>
        <v>628617.24</v>
      </c>
      <c r="S4" s="13">
        <f t="shared" si="0"/>
        <v>660757.36</v>
      </c>
      <c r="T4" s="13">
        <f t="shared" si="0"/>
        <v>685489.72</v>
      </c>
      <c r="U4" s="13">
        <f t="shared" si="0"/>
        <v>711228.39</v>
      </c>
      <c r="V4" s="13">
        <f t="shared" si="0"/>
        <v>738016.63</v>
      </c>
      <c r="W4" s="13">
        <f t="shared" si="0"/>
        <v>765901.82</v>
      </c>
      <c r="X4" s="13">
        <f t="shared" si="0"/>
        <v>794932.37</v>
      </c>
      <c r="Y4" s="13">
        <f t="shared" si="0"/>
        <v>825154.63</v>
      </c>
      <c r="Z4" s="13">
        <f t="shared" si="0"/>
        <v>856623.19</v>
      </c>
      <c r="AA4" s="13">
        <f t="shared" si="0"/>
        <v>889391.61</v>
      </c>
      <c r="AB4" s="13">
        <f t="shared" si="0"/>
        <v>923514.48</v>
      </c>
      <c r="AC4" s="13">
        <f t="shared" si="0"/>
        <v>959055.66</v>
      </c>
      <c r="AD4" s="13">
        <f t="shared" si="0"/>
        <v>996073.86</v>
      </c>
      <c r="AE4" s="13">
        <f t="shared" si="0"/>
        <v>1034635</v>
      </c>
      <c r="AF4" s="13">
        <f t="shared" si="0"/>
        <v>1074809.1200000001</v>
      </c>
      <c r="AG4" s="13">
        <f t="shared" si="0"/>
        <v>1116665.23</v>
      </c>
      <c r="AH4" s="13">
        <f t="shared" si="0"/>
        <v>1160965.53</v>
      </c>
      <c r="AI4" s="13">
        <f t="shared" si="0"/>
        <v>1207037.43</v>
      </c>
      <c r="AJ4" s="13">
        <f t="shared" si="0"/>
        <v>1254952</v>
      </c>
      <c r="AK4" s="13">
        <f t="shared" si="0"/>
        <v>1304783.3999999999</v>
      </c>
      <c r="AL4" s="13">
        <f t="shared" si="0"/>
        <v>1356608.88</v>
      </c>
      <c r="AM4" s="13">
        <f t="shared" si="0"/>
        <v>1410507.75</v>
      </c>
      <c r="AN4" s="12">
        <f t="shared" si="0"/>
        <v>1466564.47</v>
      </c>
    </row>
    <row r="5" spans="2:41">
      <c r="B5" s="66" t="s">
        <v>658</v>
      </c>
      <c r="C5" s="16" t="s">
        <v>656</v>
      </c>
      <c r="D5" s="14">
        <f>SUM(F5:AN5)</f>
        <v>26831565</v>
      </c>
      <c r="E5" s="92">
        <f>NPV(8%,F5:AN5)</f>
        <v>6111897.5143973352</v>
      </c>
      <c r="F5" s="14">
        <f>F6+F7</f>
        <v>58001</v>
      </c>
      <c r="G5" s="13">
        <f>G6+G7</f>
        <v>127192</v>
      </c>
      <c r="H5" s="13">
        <f>H6+H7</f>
        <v>139745</v>
      </c>
      <c r="I5" s="13">
        <f t="shared" ref="I5:AN5" si="1">I6+I7</f>
        <v>397615</v>
      </c>
      <c r="J5" s="13">
        <f t="shared" si="1"/>
        <v>416290</v>
      </c>
      <c r="K5" s="13">
        <f t="shared" si="1"/>
        <v>436021</v>
      </c>
      <c r="L5" s="13">
        <f t="shared" si="1"/>
        <v>456878.99999999994</v>
      </c>
      <c r="M5" s="13">
        <f t="shared" si="1"/>
        <v>478937</v>
      </c>
      <c r="N5" s="13">
        <f t="shared" si="1"/>
        <v>502279</v>
      </c>
      <c r="O5" s="13">
        <f t="shared" si="1"/>
        <v>526989</v>
      </c>
      <c r="P5" s="13">
        <f t="shared" si="1"/>
        <v>553160</v>
      </c>
      <c r="Q5" s="13">
        <f t="shared" si="1"/>
        <v>580898</v>
      </c>
      <c r="R5" s="13">
        <f t="shared" si="1"/>
        <v>610308</v>
      </c>
      <c r="S5" s="13">
        <f t="shared" si="1"/>
        <v>641512</v>
      </c>
      <c r="T5" s="13">
        <f t="shared" si="1"/>
        <v>665524</v>
      </c>
      <c r="U5" s="13">
        <f t="shared" si="1"/>
        <v>690513</v>
      </c>
      <c r="V5" s="13">
        <f t="shared" si="1"/>
        <v>716521</v>
      </c>
      <c r="W5" s="13">
        <f t="shared" si="1"/>
        <v>743594</v>
      </c>
      <c r="X5" s="13">
        <f t="shared" si="1"/>
        <v>771779</v>
      </c>
      <c r="Y5" s="13">
        <f t="shared" si="1"/>
        <v>801121</v>
      </c>
      <c r="Z5" s="13">
        <f t="shared" si="1"/>
        <v>831673</v>
      </c>
      <c r="AA5" s="13">
        <f t="shared" si="1"/>
        <v>863487</v>
      </c>
      <c r="AB5" s="13">
        <f t="shared" si="1"/>
        <v>896616</v>
      </c>
      <c r="AC5" s="13">
        <f t="shared" si="1"/>
        <v>931122</v>
      </c>
      <c r="AD5" s="13">
        <f t="shared" si="1"/>
        <v>967062</v>
      </c>
      <c r="AE5" s="13">
        <f t="shared" si="1"/>
        <v>1004500</v>
      </c>
      <c r="AF5" s="13">
        <f t="shared" si="1"/>
        <v>1043504</v>
      </c>
      <c r="AG5" s="13">
        <f t="shared" si="1"/>
        <v>1084141</v>
      </c>
      <c r="AH5" s="13">
        <f t="shared" si="1"/>
        <v>1127151</v>
      </c>
      <c r="AI5" s="13">
        <f t="shared" si="1"/>
        <v>1171881</v>
      </c>
      <c r="AJ5" s="13">
        <f t="shared" si="1"/>
        <v>1218400</v>
      </c>
      <c r="AK5" s="13">
        <f t="shared" si="1"/>
        <v>1266780</v>
      </c>
      <c r="AL5" s="13">
        <f t="shared" si="1"/>
        <v>1317096</v>
      </c>
      <c r="AM5" s="13">
        <f t="shared" si="1"/>
        <v>1369425</v>
      </c>
      <c r="AN5" s="12">
        <f t="shared" si="1"/>
        <v>1423849</v>
      </c>
    </row>
    <row r="6" spans="2:41">
      <c r="B6" s="66" t="s">
        <v>659</v>
      </c>
      <c r="C6" s="68" t="s">
        <v>396</v>
      </c>
      <c r="D6" s="14">
        <f>SUM(F6:AN6)</f>
        <v>16830260</v>
      </c>
      <c r="E6" s="92">
        <f>NPV(8%,F6:AN6)</f>
        <v>3801692.9264379777</v>
      </c>
      <c r="F6" s="14">
        <f ca="1">SUM('Estimativa de Receita Sul e L'!H$7)</f>
        <v>58001</v>
      </c>
      <c r="G6" s="13">
        <f ca="1">SUM('Estimativa de Receita Sul e L'!H$8)</f>
        <v>127192</v>
      </c>
      <c r="H6" s="13">
        <f ca="1">SUM('Estimativa de Receita Sul e L'!H$9)</f>
        <v>139745</v>
      </c>
      <c r="I6" s="13">
        <f ca="1">SUM('Estimativa de Receita Sul e L'!H$10)</f>
        <v>219178</v>
      </c>
      <c r="J6" s="13">
        <f ca="1">SUM('Estimativa de Receita Sul e L'!H$11)</f>
        <v>231908</v>
      </c>
      <c r="K6" s="13">
        <f ca="1">SUM('Estimativa de Receita Sul e L'!H$12)</f>
        <v>245434</v>
      </c>
      <c r="L6" s="13">
        <f ca="1">SUM('Estimativa de Receita Sul e L'!H$13)</f>
        <v>259813.99999999994</v>
      </c>
      <c r="M6" s="13">
        <f ca="1">SUM('Estimativa de Receita Sul e L'!H$14)</f>
        <v>275104</v>
      </c>
      <c r="N6" s="13">
        <f ca="1">SUM('Estimativa de Receita Sul e L'!H$15)</f>
        <v>291370</v>
      </c>
      <c r="O6" s="13">
        <f ca="1">SUM('Estimativa de Receita Sul e L'!H$16)</f>
        <v>308678</v>
      </c>
      <c r="P6" s="13">
        <f ca="1">SUM('Estimativa de Receita Sul e L'!H$17)</f>
        <v>327102</v>
      </c>
      <c r="Q6" s="13">
        <f ca="1">SUM('Estimativa de Receita Sul e L'!H$18)</f>
        <v>346723</v>
      </c>
      <c r="R6" s="13">
        <f ca="1">SUM('Estimativa de Receita Sul e L'!H$19)</f>
        <v>367626</v>
      </c>
      <c r="S6" s="13">
        <f ca="1">SUM('Estimativa de Receita Sul e L'!H$20)</f>
        <v>389904</v>
      </c>
      <c r="T6" s="13">
        <f ca="1">SUM('Estimativa de Receita Sul e L'!H$21)</f>
        <v>406041</v>
      </c>
      <c r="U6" s="13">
        <f ca="1">SUM('Estimativa de Receita Sul e L'!H$22)</f>
        <v>422867</v>
      </c>
      <c r="V6" s="13">
        <f ca="1">SUM('Estimativa de Receita Sul e L'!H$23)</f>
        <v>440413</v>
      </c>
      <c r="W6" s="13">
        <f ca="1">SUM('Estimativa de Receita Sul e L'!H$24)</f>
        <v>458711.99999999994</v>
      </c>
      <c r="X6" s="13">
        <f ca="1">SUM('Estimativa de Receita Sul e L'!H$25)</f>
        <v>477800</v>
      </c>
      <c r="Y6" s="13">
        <f ca="1">SUM('Estimativa de Receita Sul e L'!H$26)</f>
        <v>497707</v>
      </c>
      <c r="Z6" s="13">
        <f ca="1">SUM('Estimativa de Receita Sul e L'!H$27)</f>
        <v>518473</v>
      </c>
      <c r="AA6" s="13">
        <f ca="1">SUM('Estimativa de Receita Sul e L'!H$28)</f>
        <v>540136</v>
      </c>
      <c r="AB6" s="13">
        <f ca="1">SUM('Estimativa de Receita Sul e L'!H$29)</f>
        <v>562735</v>
      </c>
      <c r="AC6" s="13">
        <f ca="1">SUM('Estimativa de Receita Sul e L'!H$30)</f>
        <v>586314</v>
      </c>
      <c r="AD6" s="13">
        <f ca="1">SUM('Estimativa de Receita Sul e L'!H$31)</f>
        <v>610916</v>
      </c>
      <c r="AE6" s="13">
        <f ca="1">SUM('Estimativa de Receita Sul e L'!H$32)</f>
        <v>636587</v>
      </c>
      <c r="AF6" s="13">
        <f ca="1">SUM('Estimativa de Receita Sul e L'!H$33)</f>
        <v>663376</v>
      </c>
      <c r="AG6" s="13">
        <f ca="1">SUM('Estimativa de Receita Sul e L'!H$34)</f>
        <v>691333</v>
      </c>
      <c r="AH6" s="13">
        <f ca="1">SUM('Estimativa de Receita Sul e L'!H$35)</f>
        <v>720511</v>
      </c>
      <c r="AI6" s="13">
        <f ca="1">SUM('Estimativa de Receita Sul e L'!H$36)</f>
        <v>750922</v>
      </c>
      <c r="AJ6" s="13">
        <f ca="1">SUM('Estimativa de Receita Sul e L'!H$37)</f>
        <v>782616</v>
      </c>
      <c r="AK6" s="13">
        <f ca="1">SUM('Estimativa de Receita Sul e L'!H$38)</f>
        <v>815648</v>
      </c>
      <c r="AL6" s="13">
        <f ca="1">SUM('Estimativa de Receita Sul e L'!H$39)</f>
        <v>850074</v>
      </c>
      <c r="AM6" s="13">
        <f ca="1">SUM('Estimativa de Receita Sul e L'!H$40)</f>
        <v>885953</v>
      </c>
      <c r="AN6" s="12">
        <f ca="1">SUM('Estimativa de Receita Sul e L'!H$41)</f>
        <v>923347</v>
      </c>
    </row>
    <row r="7" spans="2:41">
      <c r="B7" s="66" t="s">
        <v>660</v>
      </c>
      <c r="C7" s="68" t="s">
        <v>395</v>
      </c>
      <c r="D7" s="14">
        <f>SUM(F7:AN7)</f>
        <v>10001305</v>
      </c>
      <c r="E7" s="92">
        <f>NPV(8%,F7:AN7)</f>
        <v>2310204.5879593571</v>
      </c>
      <c r="F7" s="14">
        <f ca="1">SUM('Estimativa de Receita Sul e L'!N$7)</f>
        <v>0</v>
      </c>
      <c r="G7" s="13">
        <f ca="1">SUM('Estimativa de Receita Sul e L'!N$8)</f>
        <v>0</v>
      </c>
      <c r="H7" s="13">
        <f ca="1">SUM('Estimativa de Receita Sul e L'!N$9)</f>
        <v>0</v>
      </c>
      <c r="I7" s="13">
        <f ca="1">SUM('Estimativa de Receita Sul e L'!N$10)</f>
        <v>178437</v>
      </c>
      <c r="J7" s="13">
        <f ca="1">SUM('Estimativa de Receita Sul e L'!N$11)</f>
        <v>184382</v>
      </c>
      <c r="K7" s="13">
        <f ca="1">SUM('Estimativa de Receita Sul e L'!N$12)</f>
        <v>190587</v>
      </c>
      <c r="L7" s="13">
        <f ca="1">SUM('Estimativa de Receita Sul e L'!N$13)</f>
        <v>197065</v>
      </c>
      <c r="M7" s="13">
        <f ca="1">SUM('Estimativa de Receita Sul e L'!N$14)</f>
        <v>203833</v>
      </c>
      <c r="N7" s="13">
        <f ca="1">SUM('Estimativa de Receita Sul e L'!N$15)</f>
        <v>210909</v>
      </c>
      <c r="O7" s="13">
        <f ca="1">SUM('Estimativa de Receita Sul e L'!N$16)</f>
        <v>218311</v>
      </c>
      <c r="P7" s="13">
        <f ca="1">SUM('Estimativa de Receita Sul e L'!N$17)</f>
        <v>226058</v>
      </c>
      <c r="Q7" s="13">
        <f ca="1">SUM('Estimativa de Receita Sul e L'!N$18)</f>
        <v>234174.99999999997</v>
      </c>
      <c r="R7" s="13">
        <f ca="1">SUM('Estimativa de Receita Sul e L'!N$19)</f>
        <v>242681.99999999997</v>
      </c>
      <c r="S7" s="13">
        <f ca="1">SUM('Estimativa de Receita Sul e L'!N$20)</f>
        <v>251608</v>
      </c>
      <c r="T7" s="13">
        <f ca="1">SUM('Estimativa de Receita Sul e L'!N$21)</f>
        <v>259482.99999999994</v>
      </c>
      <c r="U7" s="13">
        <f ca="1">SUM('Estimativa de Receita Sul e L'!N$22)</f>
        <v>267646</v>
      </c>
      <c r="V7" s="13">
        <f ca="1">SUM('Estimativa de Receita Sul e L'!N$23)</f>
        <v>276108</v>
      </c>
      <c r="W7" s="13">
        <f ca="1">SUM('Estimativa de Receita Sul e L'!N$24)</f>
        <v>284882</v>
      </c>
      <c r="X7" s="13">
        <f ca="1">SUM('Estimativa de Receita Sul e L'!N$25)</f>
        <v>293979</v>
      </c>
      <c r="Y7" s="13">
        <f ca="1">SUM('Estimativa de Receita Sul e L'!N$26)</f>
        <v>303414</v>
      </c>
      <c r="Z7" s="13">
        <f ca="1">SUM('Estimativa de Receita Sul e L'!N$27)</f>
        <v>313200</v>
      </c>
      <c r="AA7" s="13">
        <f ca="1">SUM('Estimativa de Receita Sul e L'!N$28)</f>
        <v>323351</v>
      </c>
      <c r="AB7" s="13">
        <f ca="1">SUM('Estimativa de Receita Sul e L'!N$29)</f>
        <v>333881</v>
      </c>
      <c r="AC7" s="13">
        <f ca="1">SUM('Estimativa de Receita Sul e L'!N$30)</f>
        <v>344808</v>
      </c>
      <c r="AD7" s="13">
        <f ca="1">SUM('Estimativa de Receita Sul e L'!N$31)</f>
        <v>356146</v>
      </c>
      <c r="AE7" s="13">
        <f ca="1">SUM('Estimativa de Receita Sul e L'!N$32)</f>
        <v>367913</v>
      </c>
      <c r="AF7" s="13">
        <f ca="1">SUM('Estimativa de Receita Sul e L'!N$33)</f>
        <v>380128</v>
      </c>
      <c r="AG7" s="13">
        <f ca="1">SUM('Estimativa de Receita Sul e L'!N$34)</f>
        <v>392808</v>
      </c>
      <c r="AH7" s="13">
        <f ca="1">SUM('Estimativa de Receita Sul e L'!N$35)</f>
        <v>406640</v>
      </c>
      <c r="AI7" s="13">
        <f ca="1">SUM('Estimativa de Receita Sul e L'!N$36)</f>
        <v>420959.00000000006</v>
      </c>
      <c r="AJ7" s="13">
        <f ca="1">SUM('Estimativa de Receita Sul e L'!N$37)</f>
        <v>435784</v>
      </c>
      <c r="AK7" s="13">
        <f ca="1">SUM('Estimativa de Receita Sul e L'!N$38)</f>
        <v>451132</v>
      </c>
      <c r="AL7" s="13">
        <f ca="1">SUM('Estimativa de Receita Sul e L'!N$39)</f>
        <v>467022</v>
      </c>
      <c r="AM7" s="13">
        <f ca="1">SUM('Estimativa de Receita Sul e L'!N$40)</f>
        <v>483472.00000000012</v>
      </c>
      <c r="AN7" s="12">
        <f ca="1">SUM('Estimativa de Receita Sul e L'!N$41)</f>
        <v>500502</v>
      </c>
    </row>
    <row r="8" spans="2:41">
      <c r="B8" s="66" t="s">
        <v>661</v>
      </c>
      <c r="C8" s="60" t="s">
        <v>58</v>
      </c>
      <c r="D8" s="14">
        <f>SUM(F8:AN8)</f>
        <v>804946.95</v>
      </c>
      <c r="E8" s="92">
        <f>NPV(8%,F8:AN8)</f>
        <v>183356.92543192004</v>
      </c>
      <c r="F8" s="14">
        <f>F5*3%</f>
        <v>1740.03</v>
      </c>
      <c r="G8" s="13">
        <f t="shared" ref="G8:AN8" si="2">G5*3%</f>
        <v>3815.7599999999998</v>
      </c>
      <c r="H8" s="13">
        <f t="shared" si="2"/>
        <v>4192.3499999999995</v>
      </c>
      <c r="I8" s="13">
        <f t="shared" si="2"/>
        <v>11928.449999999999</v>
      </c>
      <c r="J8" s="13">
        <f t="shared" si="2"/>
        <v>12488.699999999999</v>
      </c>
      <c r="K8" s="13">
        <f t="shared" si="2"/>
        <v>13080.63</v>
      </c>
      <c r="L8" s="13">
        <f t="shared" si="2"/>
        <v>13706.369999999997</v>
      </c>
      <c r="M8" s="13">
        <f t="shared" si="2"/>
        <v>14368.109999999999</v>
      </c>
      <c r="N8" s="13">
        <f t="shared" si="2"/>
        <v>15068.369999999999</v>
      </c>
      <c r="O8" s="13">
        <f t="shared" si="2"/>
        <v>15809.67</v>
      </c>
      <c r="P8" s="13">
        <f t="shared" si="2"/>
        <v>16594.8</v>
      </c>
      <c r="Q8" s="13">
        <f t="shared" si="2"/>
        <v>17426.939999999999</v>
      </c>
      <c r="R8" s="13">
        <f t="shared" si="2"/>
        <v>18309.239999999998</v>
      </c>
      <c r="S8" s="13">
        <f t="shared" si="2"/>
        <v>19245.36</v>
      </c>
      <c r="T8" s="13">
        <f t="shared" si="2"/>
        <v>19965.719999999998</v>
      </c>
      <c r="U8" s="13">
        <f t="shared" si="2"/>
        <v>20715.39</v>
      </c>
      <c r="V8" s="13">
        <f t="shared" si="2"/>
        <v>21495.63</v>
      </c>
      <c r="W8" s="13">
        <f t="shared" si="2"/>
        <v>22307.82</v>
      </c>
      <c r="X8" s="13">
        <f t="shared" si="2"/>
        <v>23153.37</v>
      </c>
      <c r="Y8" s="13">
        <f t="shared" si="2"/>
        <v>24033.629999999997</v>
      </c>
      <c r="Z8" s="13">
        <f t="shared" si="2"/>
        <v>24950.19</v>
      </c>
      <c r="AA8" s="13">
        <f t="shared" si="2"/>
        <v>25904.61</v>
      </c>
      <c r="AB8" s="13">
        <f t="shared" si="2"/>
        <v>26898.48</v>
      </c>
      <c r="AC8" s="13">
        <f t="shared" si="2"/>
        <v>27933.66</v>
      </c>
      <c r="AD8" s="13">
        <f t="shared" si="2"/>
        <v>29011.86</v>
      </c>
      <c r="AE8" s="13">
        <f t="shared" si="2"/>
        <v>30135</v>
      </c>
      <c r="AF8" s="13">
        <f t="shared" si="2"/>
        <v>31305.119999999999</v>
      </c>
      <c r="AG8" s="13">
        <f t="shared" si="2"/>
        <v>32524.23</v>
      </c>
      <c r="AH8" s="13">
        <f t="shared" si="2"/>
        <v>33814.53</v>
      </c>
      <c r="AI8" s="13">
        <f t="shared" si="2"/>
        <v>35156.43</v>
      </c>
      <c r="AJ8" s="13">
        <f t="shared" si="2"/>
        <v>36552</v>
      </c>
      <c r="AK8" s="13">
        <f t="shared" si="2"/>
        <v>38003.4</v>
      </c>
      <c r="AL8" s="13">
        <f t="shared" si="2"/>
        <v>39512.879999999997</v>
      </c>
      <c r="AM8" s="13">
        <f t="shared" si="2"/>
        <v>41082.75</v>
      </c>
      <c r="AN8" s="12">
        <f t="shared" si="2"/>
        <v>42715.47</v>
      </c>
      <c r="AO8" s="34"/>
    </row>
    <row r="9" spans="2:41">
      <c r="B9" s="66"/>
      <c r="C9" s="60"/>
      <c r="D9" s="14"/>
      <c r="E9" s="92"/>
      <c r="F9" s="1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2"/>
      <c r="AO9" s="34"/>
    </row>
    <row r="10" spans="2:41">
      <c r="B10" s="66" t="s">
        <v>36</v>
      </c>
      <c r="C10" s="67" t="s">
        <v>664</v>
      </c>
      <c r="D10" s="14">
        <f>SUM(F10:AN10)</f>
        <v>2390558.2836750005</v>
      </c>
      <c r="E10" s="92">
        <f>NPV(8%,F10:AN10)</f>
        <v>544539.50904523046</v>
      </c>
      <c r="F10" s="14">
        <f>SUM(F11:F13)</f>
        <v>5167.5990949999996</v>
      </c>
      <c r="G10" s="13">
        <f t="shared" ref="G10:AN10" si="3">SUM(G11:G13)</f>
        <v>11332.17124</v>
      </c>
      <c r="H10" s="13">
        <f t="shared" si="3"/>
        <v>12450.580775</v>
      </c>
      <c r="I10" s="13">
        <f t="shared" si="3"/>
        <v>35425.508425</v>
      </c>
      <c r="J10" s="13">
        <f t="shared" si="3"/>
        <v>37089.357550000001</v>
      </c>
      <c r="K10" s="13">
        <f t="shared" si="3"/>
        <v>38847.290995000003</v>
      </c>
      <c r="L10" s="13">
        <f t="shared" si="3"/>
        <v>40705.634504999995</v>
      </c>
      <c r="M10" s="13">
        <f t="shared" si="3"/>
        <v>42670.892014999998</v>
      </c>
      <c r="N10" s="13">
        <f t="shared" si="3"/>
        <v>44750.547504999995</v>
      </c>
      <c r="O10" s="13">
        <f t="shared" si="3"/>
        <v>46952.084954999998</v>
      </c>
      <c r="P10" s="13">
        <f t="shared" si="3"/>
        <v>49283.790200000003</v>
      </c>
      <c r="Q10" s="13">
        <f t="shared" si="3"/>
        <v>51755.107309999992</v>
      </c>
      <c r="R10" s="13">
        <f t="shared" si="3"/>
        <v>54375.391260000004</v>
      </c>
      <c r="S10" s="13">
        <f t="shared" si="3"/>
        <v>57155.511639999997</v>
      </c>
      <c r="T10" s="13">
        <f t="shared" si="3"/>
        <v>59294.860779999995</v>
      </c>
      <c r="U10" s="13">
        <f t="shared" si="3"/>
        <v>61521.255734999999</v>
      </c>
      <c r="V10" s="13">
        <f t="shared" si="3"/>
        <v>63838.438494999995</v>
      </c>
      <c r="W10" s="13">
        <f t="shared" si="3"/>
        <v>66250.507429999998</v>
      </c>
      <c r="X10" s="13">
        <f t="shared" si="3"/>
        <v>68761.650005000003</v>
      </c>
      <c r="Y10" s="13">
        <f t="shared" si="3"/>
        <v>71375.875495</v>
      </c>
      <c r="Z10" s="13">
        <f t="shared" si="3"/>
        <v>74097.905935000003</v>
      </c>
      <c r="AA10" s="13">
        <f t="shared" si="3"/>
        <v>76932.374265000006</v>
      </c>
      <c r="AB10" s="13">
        <f t="shared" si="3"/>
        <v>79884.002520000009</v>
      </c>
      <c r="AC10" s="13">
        <f t="shared" si="3"/>
        <v>82958.314589999994</v>
      </c>
      <c r="AD10" s="13">
        <f t="shared" si="3"/>
        <v>86160.388890000002</v>
      </c>
      <c r="AE10" s="13">
        <f t="shared" si="3"/>
        <v>89495.927499999991</v>
      </c>
      <c r="AF10" s="13">
        <f t="shared" si="3"/>
        <v>92970.988880000004</v>
      </c>
      <c r="AG10" s="13">
        <f t="shared" si="3"/>
        <v>96591.542394999997</v>
      </c>
      <c r="AH10" s="13">
        <f t="shared" si="3"/>
        <v>100423.51834500002</v>
      </c>
      <c r="AI10" s="13">
        <f t="shared" si="3"/>
        <v>104408.73769499999</v>
      </c>
      <c r="AJ10" s="13">
        <f t="shared" si="3"/>
        <v>108553.348</v>
      </c>
      <c r="AK10" s="13">
        <f t="shared" si="3"/>
        <v>112863.7641</v>
      </c>
      <c r="AL10" s="13">
        <f t="shared" si="3"/>
        <v>117346.66811999999</v>
      </c>
      <c r="AM10" s="13">
        <f t="shared" si="3"/>
        <v>122008.92037499999</v>
      </c>
      <c r="AN10" s="12">
        <f t="shared" si="3"/>
        <v>126857.82665500001</v>
      </c>
      <c r="AO10" s="34"/>
    </row>
    <row r="11" spans="2:41">
      <c r="B11" s="66" t="s">
        <v>662</v>
      </c>
      <c r="C11" s="68" t="s">
        <v>143</v>
      </c>
      <c r="D11" s="14">
        <f>SUM(F11:AN11)</f>
        <v>829095.35849999997</v>
      </c>
      <c r="E11" s="92">
        <f>NPV(8%,F11:AN11)</f>
        <v>188857.63319487756</v>
      </c>
      <c r="F11" s="14">
        <f>F4*3%</f>
        <v>1792.2308999999998</v>
      </c>
      <c r="G11" s="13">
        <f t="shared" ref="G11:AN11" si="4">G4*3%</f>
        <v>3930.2327999999998</v>
      </c>
      <c r="H11" s="13">
        <f t="shared" si="4"/>
        <v>4318.1205</v>
      </c>
      <c r="I11" s="13">
        <f t="shared" si="4"/>
        <v>12286.3035</v>
      </c>
      <c r="J11" s="13">
        <f t="shared" si="4"/>
        <v>12863.360999999999</v>
      </c>
      <c r="K11" s="13">
        <f t="shared" si="4"/>
        <v>13473.0489</v>
      </c>
      <c r="L11" s="13">
        <f t="shared" si="4"/>
        <v>14117.561099999997</v>
      </c>
      <c r="M11" s="13">
        <f t="shared" si="4"/>
        <v>14799.153299999998</v>
      </c>
      <c r="N11" s="13">
        <f t="shared" si="4"/>
        <v>15520.4211</v>
      </c>
      <c r="O11" s="13">
        <f t="shared" si="4"/>
        <v>16283.9601</v>
      </c>
      <c r="P11" s="13">
        <f t="shared" si="4"/>
        <v>17092.644</v>
      </c>
      <c r="Q11" s="13">
        <f t="shared" si="4"/>
        <v>17949.748199999998</v>
      </c>
      <c r="R11" s="13">
        <f t="shared" si="4"/>
        <v>18858.517199999998</v>
      </c>
      <c r="S11" s="13">
        <f t="shared" si="4"/>
        <v>19822.720799999999</v>
      </c>
      <c r="T11" s="13">
        <f t="shared" si="4"/>
        <v>20564.691599999998</v>
      </c>
      <c r="U11" s="13">
        <f t="shared" si="4"/>
        <v>21336.851699999999</v>
      </c>
      <c r="V11" s="13">
        <f t="shared" si="4"/>
        <v>22140.498899999999</v>
      </c>
      <c r="W11" s="13">
        <f t="shared" si="4"/>
        <v>22977.054599999996</v>
      </c>
      <c r="X11" s="13">
        <f t="shared" si="4"/>
        <v>23847.971099999999</v>
      </c>
      <c r="Y11" s="13">
        <f t="shared" si="4"/>
        <v>24754.638899999998</v>
      </c>
      <c r="Z11" s="13">
        <f t="shared" si="4"/>
        <v>25698.695699999997</v>
      </c>
      <c r="AA11" s="13">
        <f t="shared" si="4"/>
        <v>26681.748299999999</v>
      </c>
      <c r="AB11" s="13">
        <f t="shared" si="4"/>
        <v>27705.434399999998</v>
      </c>
      <c r="AC11" s="13">
        <f t="shared" si="4"/>
        <v>28771.6698</v>
      </c>
      <c r="AD11" s="13">
        <f t="shared" si="4"/>
        <v>29882.215799999998</v>
      </c>
      <c r="AE11" s="13">
        <f t="shared" si="4"/>
        <v>31039.05</v>
      </c>
      <c r="AF11" s="13">
        <f t="shared" si="4"/>
        <v>32244.2736</v>
      </c>
      <c r="AG11" s="13">
        <f t="shared" si="4"/>
        <v>33499.956899999997</v>
      </c>
      <c r="AH11" s="13">
        <f t="shared" si="4"/>
        <v>34828.965900000003</v>
      </c>
      <c r="AI11" s="13">
        <f t="shared" si="4"/>
        <v>36211.122899999995</v>
      </c>
      <c r="AJ11" s="13">
        <f t="shared" si="4"/>
        <v>37648.559999999998</v>
      </c>
      <c r="AK11" s="13">
        <f t="shared" si="4"/>
        <v>39143.501999999993</v>
      </c>
      <c r="AL11" s="13">
        <f t="shared" si="4"/>
        <v>40698.266399999993</v>
      </c>
      <c r="AM11" s="13">
        <f t="shared" si="4"/>
        <v>42315.232499999998</v>
      </c>
      <c r="AN11" s="12">
        <f t="shared" si="4"/>
        <v>43996.934099999999</v>
      </c>
      <c r="AO11" s="34"/>
    </row>
    <row r="12" spans="2:41">
      <c r="B12" s="66" t="s">
        <v>665</v>
      </c>
      <c r="C12" s="68" t="s">
        <v>134</v>
      </c>
      <c r="D12" s="14">
        <f>SUM(F12:AN12)</f>
        <v>179637.32767500001</v>
      </c>
      <c r="E12" s="92">
        <f>NPV(8%,F12:AN12)</f>
        <v>40919.15385889016</v>
      </c>
      <c r="F12" s="14">
        <f>F4*0.65%</f>
        <v>388.31669500000004</v>
      </c>
      <c r="G12" s="13">
        <f t="shared" ref="G12:AN12" si="5">G4*0.65%</f>
        <v>851.55044000000009</v>
      </c>
      <c r="H12" s="13">
        <f t="shared" si="5"/>
        <v>935.59277500000007</v>
      </c>
      <c r="I12" s="13">
        <f t="shared" si="5"/>
        <v>2662.0324250000003</v>
      </c>
      <c r="J12" s="13">
        <f t="shared" si="5"/>
        <v>2787.0615500000004</v>
      </c>
      <c r="K12" s="13">
        <f t="shared" si="5"/>
        <v>2919.1605950000003</v>
      </c>
      <c r="L12" s="13">
        <f t="shared" si="5"/>
        <v>3058.804905</v>
      </c>
      <c r="M12" s="13">
        <f t="shared" si="5"/>
        <v>3206.4832150000002</v>
      </c>
      <c r="N12" s="13">
        <f t="shared" si="5"/>
        <v>3362.7579050000004</v>
      </c>
      <c r="O12" s="13">
        <f t="shared" si="5"/>
        <v>3528.1913550000004</v>
      </c>
      <c r="P12" s="13">
        <f t="shared" si="5"/>
        <v>3703.4062000000008</v>
      </c>
      <c r="Q12" s="13">
        <f t="shared" si="5"/>
        <v>3889.11211</v>
      </c>
      <c r="R12" s="13">
        <f t="shared" si="5"/>
        <v>4086.0120600000005</v>
      </c>
      <c r="S12" s="13">
        <f t="shared" si="5"/>
        <v>4294.9228400000002</v>
      </c>
      <c r="T12" s="13">
        <f t="shared" si="5"/>
        <v>4455.68318</v>
      </c>
      <c r="U12" s="13">
        <f t="shared" si="5"/>
        <v>4622.9845350000005</v>
      </c>
      <c r="V12" s="13">
        <f t="shared" si="5"/>
        <v>4797.1080950000005</v>
      </c>
      <c r="W12" s="13">
        <f t="shared" si="5"/>
        <v>4978.3618299999998</v>
      </c>
      <c r="X12" s="13">
        <f t="shared" si="5"/>
        <v>5167.0604050000002</v>
      </c>
      <c r="Y12" s="13">
        <f t="shared" si="5"/>
        <v>5363.5050950000004</v>
      </c>
      <c r="Z12" s="13">
        <f t="shared" si="5"/>
        <v>5568.0507349999998</v>
      </c>
      <c r="AA12" s="13">
        <f t="shared" si="5"/>
        <v>5781.0454650000001</v>
      </c>
      <c r="AB12" s="13">
        <f t="shared" si="5"/>
        <v>6002.8441200000007</v>
      </c>
      <c r="AC12" s="13">
        <f t="shared" si="5"/>
        <v>6233.8617900000008</v>
      </c>
      <c r="AD12" s="13">
        <f t="shared" si="5"/>
        <v>6474.4800900000009</v>
      </c>
      <c r="AE12" s="13">
        <f t="shared" si="5"/>
        <v>6725.1275000000005</v>
      </c>
      <c r="AF12" s="13">
        <f t="shared" si="5"/>
        <v>6986.2592800000011</v>
      </c>
      <c r="AG12" s="13">
        <f t="shared" si="5"/>
        <v>7258.3239950000007</v>
      </c>
      <c r="AH12" s="13">
        <f t="shared" si="5"/>
        <v>7546.2759450000012</v>
      </c>
      <c r="AI12" s="13">
        <f t="shared" si="5"/>
        <v>7845.7432950000002</v>
      </c>
      <c r="AJ12" s="13">
        <f t="shared" si="5"/>
        <v>8157.188000000001</v>
      </c>
      <c r="AK12" s="13">
        <f t="shared" si="5"/>
        <v>8481.0920999999998</v>
      </c>
      <c r="AL12" s="13">
        <f t="shared" si="5"/>
        <v>8817.9577200000003</v>
      </c>
      <c r="AM12" s="13">
        <f t="shared" si="5"/>
        <v>9168.3003750000007</v>
      </c>
      <c r="AN12" s="12">
        <f t="shared" si="5"/>
        <v>9532.6690550000003</v>
      </c>
      <c r="AO12" s="34"/>
    </row>
    <row r="13" spans="2:41">
      <c r="B13" s="66" t="s">
        <v>666</v>
      </c>
      <c r="C13" s="68" t="s">
        <v>133</v>
      </c>
      <c r="D13" s="14">
        <f>SUM(F13:AN13)</f>
        <v>1381825.5975000001</v>
      </c>
      <c r="E13" s="92">
        <f>NPV(8%,F13:AN13)</f>
        <v>314762.72199146269</v>
      </c>
      <c r="F13" s="14">
        <f>F4*5%</f>
        <v>2987.0515</v>
      </c>
      <c r="G13" s="13">
        <f t="shared" ref="G13:AN13" si="6">G4*5%</f>
        <v>6550.3879999999999</v>
      </c>
      <c r="H13" s="13">
        <f t="shared" si="6"/>
        <v>7196.8675000000003</v>
      </c>
      <c r="I13" s="13">
        <f t="shared" si="6"/>
        <v>20477.172500000001</v>
      </c>
      <c r="J13" s="13">
        <f t="shared" si="6"/>
        <v>21438.935000000001</v>
      </c>
      <c r="K13" s="13">
        <f t="shared" si="6"/>
        <v>22455.0815</v>
      </c>
      <c r="L13" s="13">
        <f t="shared" si="6"/>
        <v>23529.268499999998</v>
      </c>
      <c r="M13" s="13">
        <f t="shared" si="6"/>
        <v>24665.255499999999</v>
      </c>
      <c r="N13" s="13">
        <f t="shared" si="6"/>
        <v>25867.3685</v>
      </c>
      <c r="O13" s="13">
        <f t="shared" si="6"/>
        <v>27139.933500000003</v>
      </c>
      <c r="P13" s="13">
        <f t="shared" si="6"/>
        <v>28487.740000000005</v>
      </c>
      <c r="Q13" s="13">
        <f t="shared" si="6"/>
        <v>29916.246999999999</v>
      </c>
      <c r="R13" s="13">
        <f t="shared" si="6"/>
        <v>31430.862000000001</v>
      </c>
      <c r="S13" s="13">
        <f t="shared" si="6"/>
        <v>33037.868000000002</v>
      </c>
      <c r="T13" s="13">
        <f t="shared" si="6"/>
        <v>34274.485999999997</v>
      </c>
      <c r="U13" s="13">
        <f t="shared" si="6"/>
        <v>35561.419500000004</v>
      </c>
      <c r="V13" s="13">
        <f t="shared" si="6"/>
        <v>36900.8315</v>
      </c>
      <c r="W13" s="13">
        <f t="shared" si="6"/>
        <v>38295.091</v>
      </c>
      <c r="X13" s="13">
        <f t="shared" si="6"/>
        <v>39746.618500000004</v>
      </c>
      <c r="Y13" s="13">
        <f t="shared" si="6"/>
        <v>41257.731500000002</v>
      </c>
      <c r="Z13" s="13">
        <f t="shared" si="6"/>
        <v>42831.159500000002</v>
      </c>
      <c r="AA13" s="13">
        <f t="shared" si="6"/>
        <v>44469.580500000004</v>
      </c>
      <c r="AB13" s="13">
        <f t="shared" si="6"/>
        <v>46175.724000000002</v>
      </c>
      <c r="AC13" s="13">
        <f t="shared" si="6"/>
        <v>47952.783000000003</v>
      </c>
      <c r="AD13" s="13">
        <f t="shared" si="6"/>
        <v>49803.692999999999</v>
      </c>
      <c r="AE13" s="13">
        <f t="shared" si="6"/>
        <v>51731.75</v>
      </c>
      <c r="AF13" s="13">
        <f t="shared" si="6"/>
        <v>53740.456000000006</v>
      </c>
      <c r="AG13" s="13">
        <f t="shared" si="6"/>
        <v>55833.261500000001</v>
      </c>
      <c r="AH13" s="13">
        <f t="shared" si="6"/>
        <v>58048.276500000007</v>
      </c>
      <c r="AI13" s="13">
        <f t="shared" si="6"/>
        <v>60351.871500000001</v>
      </c>
      <c r="AJ13" s="13">
        <f t="shared" si="6"/>
        <v>62747.600000000006</v>
      </c>
      <c r="AK13" s="13">
        <f t="shared" si="6"/>
        <v>65239.17</v>
      </c>
      <c r="AL13" s="13">
        <f t="shared" si="6"/>
        <v>67830.444000000003</v>
      </c>
      <c r="AM13" s="13">
        <f t="shared" si="6"/>
        <v>70525.387499999997</v>
      </c>
      <c r="AN13" s="12">
        <f t="shared" si="6"/>
        <v>73328.223500000007</v>
      </c>
      <c r="AO13" s="34"/>
    </row>
    <row r="14" spans="2:41">
      <c r="B14" s="66"/>
      <c r="C14" s="60"/>
      <c r="D14" s="14"/>
      <c r="E14" s="92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2"/>
    </row>
    <row r="15" spans="2:41">
      <c r="B15" s="66" t="s">
        <v>38</v>
      </c>
      <c r="C15" s="67" t="s">
        <v>663</v>
      </c>
      <c r="D15" s="14">
        <f t="shared" ref="D15:D27" si="7">SUM(F15:AN15)</f>
        <v>1772807.4379999987</v>
      </c>
      <c r="E15" s="92">
        <f t="shared" ref="E15:E27" si="8">NPV(8%,F15:AN15)</f>
        <v>558718.00451847538</v>
      </c>
      <c r="F15" s="14">
        <f>SUM(F16,F19,F23,F24,F25)</f>
        <v>34171.967999999993</v>
      </c>
      <c r="G15" s="13">
        <f t="shared" ref="G15:AN15" si="9">SUM(G16,G19,G23,G24,G25)</f>
        <v>37661.081000000006</v>
      </c>
      <c r="H15" s="13">
        <f t="shared" si="9"/>
        <v>38695.081000000006</v>
      </c>
      <c r="I15" s="13">
        <f t="shared" si="9"/>
        <v>49502.716999999997</v>
      </c>
      <c r="J15" s="13">
        <f t="shared" si="9"/>
        <v>50187.760999999999</v>
      </c>
      <c r="K15" s="13">
        <f t="shared" si="9"/>
        <v>50264.760999999999</v>
      </c>
      <c r="L15" s="13">
        <f t="shared" si="9"/>
        <v>50481.760999999999</v>
      </c>
      <c r="M15" s="13">
        <f t="shared" si="9"/>
        <v>50440.760999999999</v>
      </c>
      <c r="N15" s="13">
        <f t="shared" si="9"/>
        <v>50533.760999999999</v>
      </c>
      <c r="O15" s="13">
        <f t="shared" si="9"/>
        <v>50747.760999999999</v>
      </c>
      <c r="P15" s="13">
        <f t="shared" si="9"/>
        <v>50758.760999999999</v>
      </c>
      <c r="Q15" s="13">
        <f t="shared" si="9"/>
        <v>50996.760999999999</v>
      </c>
      <c r="R15" s="13">
        <f t="shared" si="9"/>
        <v>50997.760999999999</v>
      </c>
      <c r="S15" s="13">
        <f t="shared" si="9"/>
        <v>51103.760999999999</v>
      </c>
      <c r="T15" s="13">
        <f t="shared" si="9"/>
        <v>51325.760999999999</v>
      </c>
      <c r="U15" s="13">
        <f t="shared" si="9"/>
        <v>51307.760999999999</v>
      </c>
      <c r="V15" s="13">
        <f t="shared" si="9"/>
        <v>51602.760999999999</v>
      </c>
      <c r="W15" s="13">
        <f t="shared" si="9"/>
        <v>51539.760999999999</v>
      </c>
      <c r="X15" s="13">
        <f t="shared" si="9"/>
        <v>51646.760999999999</v>
      </c>
      <c r="Y15" s="13">
        <f t="shared" si="9"/>
        <v>51909.760999999999</v>
      </c>
      <c r="Z15" s="13">
        <f t="shared" si="9"/>
        <v>51901.760999999999</v>
      </c>
      <c r="AA15" s="13">
        <f t="shared" si="9"/>
        <v>52188.760999999999</v>
      </c>
      <c r="AB15" s="13">
        <f t="shared" si="9"/>
        <v>52168.760999999999</v>
      </c>
      <c r="AC15" s="13">
        <f t="shared" si="9"/>
        <v>52293.760999999999</v>
      </c>
      <c r="AD15" s="13">
        <f t="shared" si="9"/>
        <v>52590.760999999999</v>
      </c>
      <c r="AE15" s="13">
        <f t="shared" si="9"/>
        <v>52610.760999999999</v>
      </c>
      <c r="AF15" s="13">
        <f t="shared" si="9"/>
        <v>52991.760999999999</v>
      </c>
      <c r="AG15" s="13">
        <f t="shared" si="9"/>
        <v>52939.760999999999</v>
      </c>
      <c r="AH15" s="13">
        <f t="shared" si="9"/>
        <v>53185.760999999999</v>
      </c>
      <c r="AI15" s="13">
        <f t="shared" si="9"/>
        <v>53475.760999999999</v>
      </c>
      <c r="AJ15" s="13">
        <f t="shared" si="9"/>
        <v>53531.760999999999</v>
      </c>
      <c r="AK15" s="13">
        <f t="shared" si="9"/>
        <v>54006.760999999999</v>
      </c>
      <c r="AL15" s="13">
        <f t="shared" si="9"/>
        <v>54066.760999999999</v>
      </c>
      <c r="AM15" s="13">
        <f t="shared" si="9"/>
        <v>54281.760999999999</v>
      </c>
      <c r="AN15" s="12">
        <f t="shared" si="9"/>
        <v>54695.760999999999</v>
      </c>
    </row>
    <row r="16" spans="2:41">
      <c r="B16" s="66" t="s">
        <v>667</v>
      </c>
      <c r="C16" s="68" t="s">
        <v>59</v>
      </c>
      <c r="D16" s="14">
        <f t="shared" si="7"/>
        <v>397988.38499999972</v>
      </c>
      <c r="E16" s="92">
        <f t="shared" si="8"/>
        <v>132365.12901939679</v>
      </c>
      <c r="F16" s="14">
        <f>F17+F18</f>
        <v>11108.811</v>
      </c>
      <c r="G16" s="13">
        <f t="shared" ref="G16:AN16" si="10">G17+G18</f>
        <v>11378.811</v>
      </c>
      <c r="H16" s="13">
        <f t="shared" si="10"/>
        <v>11378.811</v>
      </c>
      <c r="I16" s="13">
        <f t="shared" si="10"/>
        <v>11378.811</v>
      </c>
      <c r="J16" s="13">
        <f t="shared" si="10"/>
        <v>11378.811</v>
      </c>
      <c r="K16" s="13">
        <f t="shared" si="10"/>
        <v>11378.811</v>
      </c>
      <c r="L16" s="13">
        <f t="shared" si="10"/>
        <v>11378.811</v>
      </c>
      <c r="M16" s="13">
        <f t="shared" si="10"/>
        <v>11378.811</v>
      </c>
      <c r="N16" s="13">
        <f t="shared" si="10"/>
        <v>11378.811</v>
      </c>
      <c r="O16" s="13">
        <f t="shared" si="10"/>
        <v>11378.811</v>
      </c>
      <c r="P16" s="13">
        <f t="shared" si="10"/>
        <v>11378.811</v>
      </c>
      <c r="Q16" s="13">
        <f t="shared" si="10"/>
        <v>11378.811</v>
      </c>
      <c r="R16" s="13">
        <f t="shared" si="10"/>
        <v>11378.811</v>
      </c>
      <c r="S16" s="13">
        <f t="shared" si="10"/>
        <v>11378.811</v>
      </c>
      <c r="T16" s="13">
        <f t="shared" si="10"/>
        <v>11378.811</v>
      </c>
      <c r="U16" s="13">
        <f t="shared" si="10"/>
        <v>11378.811</v>
      </c>
      <c r="V16" s="13">
        <f t="shared" si="10"/>
        <v>11378.811</v>
      </c>
      <c r="W16" s="13">
        <f t="shared" si="10"/>
        <v>11378.811</v>
      </c>
      <c r="X16" s="13">
        <f t="shared" si="10"/>
        <v>11378.811</v>
      </c>
      <c r="Y16" s="13">
        <f t="shared" si="10"/>
        <v>11378.811</v>
      </c>
      <c r="Z16" s="13">
        <f t="shared" si="10"/>
        <v>11378.811</v>
      </c>
      <c r="AA16" s="13">
        <f t="shared" si="10"/>
        <v>11378.811</v>
      </c>
      <c r="AB16" s="13">
        <f t="shared" si="10"/>
        <v>11378.811</v>
      </c>
      <c r="AC16" s="13">
        <f t="shared" si="10"/>
        <v>11378.811</v>
      </c>
      <c r="AD16" s="13">
        <f t="shared" si="10"/>
        <v>11378.811</v>
      </c>
      <c r="AE16" s="13">
        <f t="shared" si="10"/>
        <v>11378.811</v>
      </c>
      <c r="AF16" s="13">
        <f t="shared" si="10"/>
        <v>11378.811</v>
      </c>
      <c r="AG16" s="13">
        <f t="shared" si="10"/>
        <v>11378.811</v>
      </c>
      <c r="AH16" s="13">
        <f t="shared" si="10"/>
        <v>11378.811</v>
      </c>
      <c r="AI16" s="13">
        <f t="shared" si="10"/>
        <v>11378.811</v>
      </c>
      <c r="AJ16" s="13">
        <f t="shared" si="10"/>
        <v>11378.811</v>
      </c>
      <c r="AK16" s="13">
        <f t="shared" si="10"/>
        <v>11378.811</v>
      </c>
      <c r="AL16" s="13">
        <f t="shared" si="10"/>
        <v>11378.811</v>
      </c>
      <c r="AM16" s="13">
        <f t="shared" si="10"/>
        <v>11378.811</v>
      </c>
      <c r="AN16" s="12">
        <f t="shared" si="10"/>
        <v>11378.811</v>
      </c>
    </row>
    <row r="17" spans="2:40">
      <c r="B17" s="66" t="s">
        <v>673</v>
      </c>
      <c r="C17" s="69" t="s">
        <v>671</v>
      </c>
      <c r="D17" s="14">
        <f t="shared" si="7"/>
        <v>301971.60000000015</v>
      </c>
      <c r="E17" s="92">
        <f t="shared" si="8"/>
        <v>100552.81747349451</v>
      </c>
      <c r="F17" s="14">
        <f ca="1">SUM('Mão de Obra Administrativa'!$E$106)/1000</f>
        <v>8627.76</v>
      </c>
      <c r="G17" s="13">
        <f ca="1">SUM('Mão de Obra Administrativa'!$E$106)/1000</f>
        <v>8627.76</v>
      </c>
      <c r="H17" s="13">
        <f ca="1">SUM('Mão de Obra Administrativa'!$E$106)/1000</f>
        <v>8627.76</v>
      </c>
      <c r="I17" s="13">
        <f ca="1">SUM('Mão de Obra Administrativa'!$E$106)/1000</f>
        <v>8627.76</v>
      </c>
      <c r="J17" s="13">
        <f ca="1">SUM('Mão de Obra Administrativa'!$E$106)/1000</f>
        <v>8627.76</v>
      </c>
      <c r="K17" s="13">
        <f ca="1">SUM('Mão de Obra Administrativa'!$E$106)/1000</f>
        <v>8627.76</v>
      </c>
      <c r="L17" s="13">
        <f ca="1">SUM('Mão de Obra Administrativa'!$E$106)/1000</f>
        <v>8627.76</v>
      </c>
      <c r="M17" s="13">
        <f ca="1">SUM('Mão de Obra Administrativa'!$E$106)/1000</f>
        <v>8627.76</v>
      </c>
      <c r="N17" s="13">
        <f ca="1">SUM('Mão de Obra Administrativa'!$E$106)/1000</f>
        <v>8627.76</v>
      </c>
      <c r="O17" s="13">
        <f ca="1">SUM('Mão de Obra Administrativa'!$E$106)/1000</f>
        <v>8627.76</v>
      </c>
      <c r="P17" s="13">
        <f ca="1">SUM('Mão de Obra Administrativa'!$E$106)/1000</f>
        <v>8627.76</v>
      </c>
      <c r="Q17" s="13">
        <f ca="1">SUM('Mão de Obra Administrativa'!$E$106)/1000</f>
        <v>8627.76</v>
      </c>
      <c r="R17" s="13">
        <f ca="1">SUM('Mão de Obra Administrativa'!$E$106)/1000</f>
        <v>8627.76</v>
      </c>
      <c r="S17" s="13">
        <f ca="1">SUM('Mão de Obra Administrativa'!$E$106)/1000</f>
        <v>8627.76</v>
      </c>
      <c r="T17" s="13">
        <f ca="1">SUM('Mão de Obra Administrativa'!$E$106)/1000</f>
        <v>8627.76</v>
      </c>
      <c r="U17" s="13">
        <f ca="1">SUM('Mão de Obra Administrativa'!$E$106)/1000</f>
        <v>8627.76</v>
      </c>
      <c r="V17" s="13">
        <f ca="1">SUM('Mão de Obra Administrativa'!$E$106)/1000</f>
        <v>8627.76</v>
      </c>
      <c r="W17" s="13">
        <f ca="1">SUM('Mão de Obra Administrativa'!$E$106)/1000</f>
        <v>8627.76</v>
      </c>
      <c r="X17" s="13">
        <f ca="1">SUM('Mão de Obra Administrativa'!$E$106)/1000</f>
        <v>8627.76</v>
      </c>
      <c r="Y17" s="13">
        <f ca="1">SUM('Mão de Obra Administrativa'!$E$106)/1000</f>
        <v>8627.76</v>
      </c>
      <c r="Z17" s="13">
        <f ca="1">SUM('Mão de Obra Administrativa'!$E$106)/1000</f>
        <v>8627.76</v>
      </c>
      <c r="AA17" s="13">
        <f ca="1">SUM('Mão de Obra Administrativa'!$E$106)/1000</f>
        <v>8627.76</v>
      </c>
      <c r="AB17" s="13">
        <f ca="1">SUM('Mão de Obra Administrativa'!$E$106)/1000</f>
        <v>8627.76</v>
      </c>
      <c r="AC17" s="13">
        <f ca="1">SUM('Mão de Obra Administrativa'!$E$106)/1000</f>
        <v>8627.76</v>
      </c>
      <c r="AD17" s="13">
        <f ca="1">SUM('Mão de Obra Administrativa'!$E$106)/1000</f>
        <v>8627.76</v>
      </c>
      <c r="AE17" s="13">
        <f ca="1">SUM('Mão de Obra Administrativa'!$E$106)/1000</f>
        <v>8627.76</v>
      </c>
      <c r="AF17" s="13">
        <f ca="1">SUM('Mão de Obra Administrativa'!$E$106)/1000</f>
        <v>8627.76</v>
      </c>
      <c r="AG17" s="13">
        <f ca="1">SUM('Mão de Obra Administrativa'!$E$106)/1000</f>
        <v>8627.76</v>
      </c>
      <c r="AH17" s="13">
        <f ca="1">SUM('Mão de Obra Administrativa'!$E$106)/1000</f>
        <v>8627.76</v>
      </c>
      <c r="AI17" s="13">
        <f ca="1">SUM('Mão de Obra Administrativa'!$E$106)/1000</f>
        <v>8627.76</v>
      </c>
      <c r="AJ17" s="13">
        <f ca="1">SUM('Mão de Obra Administrativa'!$E$106)/1000</f>
        <v>8627.76</v>
      </c>
      <c r="AK17" s="13">
        <f ca="1">SUM('Mão de Obra Administrativa'!$E$106)/1000</f>
        <v>8627.76</v>
      </c>
      <c r="AL17" s="13">
        <f ca="1">SUM('Mão de Obra Administrativa'!$E$106)/1000</f>
        <v>8627.76</v>
      </c>
      <c r="AM17" s="13">
        <f ca="1">SUM('Mão de Obra Administrativa'!$E$106)/1000</f>
        <v>8627.76</v>
      </c>
      <c r="AN17" s="12">
        <f ca="1">SUM('Mão de Obra Administrativa'!$E$106)/1000</f>
        <v>8627.76</v>
      </c>
    </row>
    <row r="18" spans="2:40">
      <c r="B18" s="66" t="s">
        <v>674</v>
      </c>
      <c r="C18" s="69" t="s">
        <v>672</v>
      </c>
      <c r="D18" s="14">
        <f t="shared" si="7"/>
        <v>96016.785000000076</v>
      </c>
      <c r="E18" s="92">
        <f t="shared" si="8"/>
        <v>31812.311545902343</v>
      </c>
      <c r="F18" s="14">
        <f ca="1">SUM('Custos de Administração'!$C$41)/1000</f>
        <v>2481.0509999999999</v>
      </c>
      <c r="G18" s="13">
        <f ca="1">SUM('Custos de Administração'!$D$41)/1000</f>
        <v>2751.0509999999999</v>
      </c>
      <c r="H18" s="13">
        <f ca="1">SUM('Custos de Administração'!$D$41)/1000</f>
        <v>2751.0509999999999</v>
      </c>
      <c r="I18" s="13">
        <f ca="1">SUM('Custos de Administração'!$D$41)/1000</f>
        <v>2751.0509999999999</v>
      </c>
      <c r="J18" s="13">
        <f ca="1">SUM('Custos de Administração'!$D$41)/1000</f>
        <v>2751.0509999999999</v>
      </c>
      <c r="K18" s="13">
        <f ca="1">SUM('Custos de Administração'!$D$41)/1000</f>
        <v>2751.0509999999999</v>
      </c>
      <c r="L18" s="13">
        <f ca="1">SUM('Custos de Administração'!$D$41)/1000</f>
        <v>2751.0509999999999</v>
      </c>
      <c r="M18" s="13">
        <f ca="1">SUM('Custos de Administração'!$D$41)/1000</f>
        <v>2751.0509999999999</v>
      </c>
      <c r="N18" s="13">
        <f ca="1">SUM('Custos de Administração'!$D$41)/1000</f>
        <v>2751.0509999999999</v>
      </c>
      <c r="O18" s="13">
        <f ca="1">SUM('Custos de Administração'!$D$41)/1000</f>
        <v>2751.0509999999999</v>
      </c>
      <c r="P18" s="13">
        <f ca="1">SUM('Custos de Administração'!$D$41)/1000</f>
        <v>2751.0509999999999</v>
      </c>
      <c r="Q18" s="13">
        <f ca="1">SUM('Custos de Administração'!$D$41)/1000</f>
        <v>2751.0509999999999</v>
      </c>
      <c r="R18" s="13">
        <f ca="1">SUM('Custos de Administração'!$D$41)/1000</f>
        <v>2751.0509999999999</v>
      </c>
      <c r="S18" s="13">
        <f ca="1">SUM('Custos de Administração'!$D$41)/1000</f>
        <v>2751.0509999999999</v>
      </c>
      <c r="T18" s="13">
        <f ca="1">SUM('Custos de Administração'!$D$41)/1000</f>
        <v>2751.0509999999999</v>
      </c>
      <c r="U18" s="13">
        <f ca="1">SUM('Custos de Administração'!$D$41)/1000</f>
        <v>2751.0509999999999</v>
      </c>
      <c r="V18" s="13">
        <f ca="1">SUM('Custos de Administração'!$D$41)/1000</f>
        <v>2751.0509999999999</v>
      </c>
      <c r="W18" s="13">
        <f ca="1">SUM('Custos de Administração'!$D$41)/1000</f>
        <v>2751.0509999999999</v>
      </c>
      <c r="X18" s="13">
        <f ca="1">SUM('Custos de Administração'!$D$41)/1000</f>
        <v>2751.0509999999999</v>
      </c>
      <c r="Y18" s="13">
        <f ca="1">SUM('Custos de Administração'!$D$41)/1000</f>
        <v>2751.0509999999999</v>
      </c>
      <c r="Z18" s="13">
        <f ca="1">SUM('Custos de Administração'!$D$41)/1000</f>
        <v>2751.0509999999999</v>
      </c>
      <c r="AA18" s="13">
        <f ca="1">SUM('Custos de Administração'!$D$41)/1000</f>
        <v>2751.0509999999999</v>
      </c>
      <c r="AB18" s="13">
        <f ca="1">SUM('Custos de Administração'!$D$41)/1000</f>
        <v>2751.0509999999999</v>
      </c>
      <c r="AC18" s="13">
        <f ca="1">SUM('Custos de Administração'!$D$41)/1000</f>
        <v>2751.0509999999999</v>
      </c>
      <c r="AD18" s="13">
        <f ca="1">SUM('Custos de Administração'!$D$41)/1000</f>
        <v>2751.0509999999999</v>
      </c>
      <c r="AE18" s="13">
        <f ca="1">SUM('Custos de Administração'!$D$41)/1000</f>
        <v>2751.0509999999999</v>
      </c>
      <c r="AF18" s="13">
        <f ca="1">SUM('Custos de Administração'!$D$41)/1000</f>
        <v>2751.0509999999999</v>
      </c>
      <c r="AG18" s="13">
        <f ca="1">SUM('Custos de Administração'!$D$41)/1000</f>
        <v>2751.0509999999999</v>
      </c>
      <c r="AH18" s="13">
        <f ca="1">SUM('Custos de Administração'!$D$41)/1000</f>
        <v>2751.0509999999999</v>
      </c>
      <c r="AI18" s="13">
        <f ca="1">SUM('Custos de Administração'!$D$41)/1000</f>
        <v>2751.0509999999999</v>
      </c>
      <c r="AJ18" s="13">
        <f ca="1">SUM('Custos de Administração'!$D$41)/1000</f>
        <v>2751.0509999999999</v>
      </c>
      <c r="AK18" s="13">
        <f ca="1">SUM('Custos de Administração'!$D$41)/1000</f>
        <v>2751.0509999999999</v>
      </c>
      <c r="AL18" s="13">
        <f ca="1">SUM('Custos de Administração'!$D$41)/1000</f>
        <v>2751.0509999999999</v>
      </c>
      <c r="AM18" s="13">
        <f ca="1">SUM('Custos de Administração'!$D$41)/1000</f>
        <v>2751.0509999999999</v>
      </c>
      <c r="AN18" s="12">
        <f ca="1">SUM('Custos de Administração'!$D$41)/1000</f>
        <v>2751.0509999999999</v>
      </c>
    </row>
    <row r="19" spans="2:40">
      <c r="B19" s="66" t="s">
        <v>39</v>
      </c>
      <c r="C19" s="70" t="s">
        <v>124</v>
      </c>
      <c r="D19" s="49">
        <f t="shared" si="7"/>
        <v>682998.95299999963</v>
      </c>
      <c r="E19" s="92">
        <f t="shared" si="8"/>
        <v>210455.50355654187</v>
      </c>
      <c r="F19" s="49">
        <f>SUM(F20:F22)</f>
        <v>8123.857</v>
      </c>
      <c r="G19" s="38">
        <f>SUM(G20:G22)</f>
        <v>11011.970000000001</v>
      </c>
      <c r="H19" s="38">
        <f>SUM(H20:H22)</f>
        <v>11011.970000000001</v>
      </c>
      <c r="I19" s="38">
        <f>SUM(I20:I22)</f>
        <v>19448.306</v>
      </c>
      <c r="J19" s="38">
        <f>SUM(J20:J22)</f>
        <v>20432.349999999999</v>
      </c>
      <c r="K19" s="38">
        <f t="shared" ref="K19:AN19" si="11">SUM(K20:K22)</f>
        <v>20432.349999999999</v>
      </c>
      <c r="L19" s="38">
        <f t="shared" si="11"/>
        <v>20432.349999999999</v>
      </c>
      <c r="M19" s="38">
        <f t="shared" si="11"/>
        <v>20432.349999999999</v>
      </c>
      <c r="N19" s="38">
        <f t="shared" si="11"/>
        <v>20432.349999999999</v>
      </c>
      <c r="O19" s="38">
        <f t="shared" si="11"/>
        <v>20432.349999999999</v>
      </c>
      <c r="P19" s="38">
        <f t="shared" si="11"/>
        <v>20432.349999999999</v>
      </c>
      <c r="Q19" s="38">
        <f t="shared" si="11"/>
        <v>20432.349999999999</v>
      </c>
      <c r="R19" s="38">
        <f t="shared" si="11"/>
        <v>20432.349999999999</v>
      </c>
      <c r="S19" s="38">
        <f t="shared" si="11"/>
        <v>20432.349999999999</v>
      </c>
      <c r="T19" s="38">
        <f t="shared" si="11"/>
        <v>20432.349999999999</v>
      </c>
      <c r="U19" s="38">
        <f t="shared" si="11"/>
        <v>20432.349999999999</v>
      </c>
      <c r="V19" s="38">
        <f t="shared" si="11"/>
        <v>20432.349999999999</v>
      </c>
      <c r="W19" s="38">
        <f t="shared" si="11"/>
        <v>20432.349999999999</v>
      </c>
      <c r="X19" s="38">
        <f t="shared" si="11"/>
        <v>20432.349999999999</v>
      </c>
      <c r="Y19" s="38">
        <f t="shared" si="11"/>
        <v>20432.349999999999</v>
      </c>
      <c r="Z19" s="38">
        <f t="shared" si="11"/>
        <v>20432.349999999999</v>
      </c>
      <c r="AA19" s="38">
        <f t="shared" si="11"/>
        <v>20432.349999999999</v>
      </c>
      <c r="AB19" s="38">
        <f t="shared" si="11"/>
        <v>20432.349999999999</v>
      </c>
      <c r="AC19" s="38">
        <f t="shared" si="11"/>
        <v>20432.349999999999</v>
      </c>
      <c r="AD19" s="38">
        <f t="shared" si="11"/>
        <v>20432.349999999999</v>
      </c>
      <c r="AE19" s="38">
        <f t="shared" si="11"/>
        <v>20432.349999999999</v>
      </c>
      <c r="AF19" s="38">
        <f t="shared" si="11"/>
        <v>20432.349999999999</v>
      </c>
      <c r="AG19" s="38">
        <f t="shared" si="11"/>
        <v>20432.349999999999</v>
      </c>
      <c r="AH19" s="38">
        <f t="shared" si="11"/>
        <v>20432.349999999999</v>
      </c>
      <c r="AI19" s="38">
        <f t="shared" si="11"/>
        <v>20432.349999999999</v>
      </c>
      <c r="AJ19" s="38">
        <f t="shared" si="11"/>
        <v>20432.349999999999</v>
      </c>
      <c r="AK19" s="38">
        <f t="shared" si="11"/>
        <v>20432.349999999999</v>
      </c>
      <c r="AL19" s="38">
        <f t="shared" si="11"/>
        <v>20432.349999999999</v>
      </c>
      <c r="AM19" s="38">
        <f t="shared" si="11"/>
        <v>20432.349999999999</v>
      </c>
      <c r="AN19" s="50">
        <f t="shared" si="11"/>
        <v>20432.349999999999</v>
      </c>
    </row>
    <row r="20" spans="2:40">
      <c r="B20" s="66" t="s">
        <v>40</v>
      </c>
      <c r="C20" s="69" t="s">
        <v>671</v>
      </c>
      <c r="D20" s="49">
        <f t="shared" si="7"/>
        <v>479017.43999999994</v>
      </c>
      <c r="E20" s="92">
        <f t="shared" si="8"/>
        <v>147886.31842121342</v>
      </c>
      <c r="F20" s="49">
        <f ca="1">SUM('M-d-O Operacional'!C$64)/1000</f>
        <v>5841.12</v>
      </c>
      <c r="G20" s="38">
        <f ca="1">SUM('M-d-O Operacional'!$D$64)/1000</f>
        <v>7902.72</v>
      </c>
      <c r="H20" s="38">
        <f ca="1">SUM('M-d-O Operacional'!$D$64)/1000</f>
        <v>7902.72</v>
      </c>
      <c r="I20" s="38">
        <f ca="1">SUM('M-d-O Operacional'!$E$64)/1000</f>
        <v>13619.52</v>
      </c>
      <c r="J20" s="38">
        <f ca="1">SUM('M-d-O Operacional'!$F$64)/1000</f>
        <v>14314.56</v>
      </c>
      <c r="K20" s="38">
        <f ca="1">SUM('M-d-O Operacional'!$F$64)/1000</f>
        <v>14314.56</v>
      </c>
      <c r="L20" s="38">
        <f ca="1">SUM('M-d-O Operacional'!$F$64)/1000</f>
        <v>14314.56</v>
      </c>
      <c r="M20" s="38">
        <f ca="1">SUM('M-d-O Operacional'!$F$64)/1000</f>
        <v>14314.56</v>
      </c>
      <c r="N20" s="38">
        <f ca="1">SUM('M-d-O Operacional'!$F$64)/1000</f>
        <v>14314.56</v>
      </c>
      <c r="O20" s="38">
        <f ca="1">SUM('M-d-O Operacional'!$F$64)/1000</f>
        <v>14314.56</v>
      </c>
      <c r="P20" s="38">
        <f ca="1">SUM('M-d-O Operacional'!$F$64)/1000</f>
        <v>14314.56</v>
      </c>
      <c r="Q20" s="38">
        <f ca="1">SUM('M-d-O Operacional'!$F$64)/1000</f>
        <v>14314.56</v>
      </c>
      <c r="R20" s="38">
        <f ca="1">SUM('M-d-O Operacional'!$F$64)/1000</f>
        <v>14314.56</v>
      </c>
      <c r="S20" s="38">
        <f ca="1">SUM('M-d-O Operacional'!$F$64)/1000</f>
        <v>14314.56</v>
      </c>
      <c r="T20" s="38">
        <f ca="1">SUM('M-d-O Operacional'!$F$64)/1000</f>
        <v>14314.56</v>
      </c>
      <c r="U20" s="38">
        <f ca="1">SUM('M-d-O Operacional'!$F$64)/1000</f>
        <v>14314.56</v>
      </c>
      <c r="V20" s="38">
        <f ca="1">SUM('M-d-O Operacional'!$F$64)/1000</f>
        <v>14314.56</v>
      </c>
      <c r="W20" s="38">
        <f ca="1">SUM('M-d-O Operacional'!$F$64)/1000</f>
        <v>14314.56</v>
      </c>
      <c r="X20" s="38">
        <f ca="1">SUM('M-d-O Operacional'!$F$64)/1000</f>
        <v>14314.56</v>
      </c>
      <c r="Y20" s="38">
        <f ca="1">SUM('M-d-O Operacional'!$F$64)/1000</f>
        <v>14314.56</v>
      </c>
      <c r="Z20" s="38">
        <f ca="1">SUM('M-d-O Operacional'!$F$64)/1000</f>
        <v>14314.56</v>
      </c>
      <c r="AA20" s="38">
        <f ca="1">SUM('M-d-O Operacional'!$F$64)/1000</f>
        <v>14314.56</v>
      </c>
      <c r="AB20" s="38">
        <f ca="1">SUM('M-d-O Operacional'!$F$64)/1000</f>
        <v>14314.56</v>
      </c>
      <c r="AC20" s="38">
        <f ca="1">SUM('M-d-O Operacional'!$F$64)/1000</f>
        <v>14314.56</v>
      </c>
      <c r="AD20" s="38">
        <f ca="1">SUM('M-d-O Operacional'!$F$64)/1000</f>
        <v>14314.56</v>
      </c>
      <c r="AE20" s="38">
        <f ca="1">SUM('M-d-O Operacional'!$F$64)/1000</f>
        <v>14314.56</v>
      </c>
      <c r="AF20" s="38">
        <f ca="1">SUM('M-d-O Operacional'!$F$64)/1000</f>
        <v>14314.56</v>
      </c>
      <c r="AG20" s="38">
        <f ca="1">SUM('M-d-O Operacional'!$F$64)/1000</f>
        <v>14314.56</v>
      </c>
      <c r="AH20" s="38">
        <f ca="1">SUM('M-d-O Operacional'!$F$64)/1000</f>
        <v>14314.56</v>
      </c>
      <c r="AI20" s="38">
        <f ca="1">SUM('M-d-O Operacional'!$F$64)/1000</f>
        <v>14314.56</v>
      </c>
      <c r="AJ20" s="38">
        <f ca="1">SUM('M-d-O Operacional'!$F$64)/1000</f>
        <v>14314.56</v>
      </c>
      <c r="AK20" s="38">
        <f ca="1">SUM('M-d-O Operacional'!$F$64)/1000</f>
        <v>14314.56</v>
      </c>
      <c r="AL20" s="38">
        <f ca="1">SUM('M-d-O Operacional'!$F$64)/1000</f>
        <v>14314.56</v>
      </c>
      <c r="AM20" s="38">
        <f ca="1">SUM('M-d-O Operacional'!$F$64)/1000</f>
        <v>14314.56</v>
      </c>
      <c r="AN20" s="50">
        <f ca="1">SUM('M-d-O Operacional'!$F$64)/1000</f>
        <v>14314.56</v>
      </c>
    </row>
    <row r="21" spans="2:40">
      <c r="B21" s="66" t="s">
        <v>41</v>
      </c>
      <c r="C21" s="69" t="s">
        <v>375</v>
      </c>
      <c r="D21" s="49">
        <f t="shared" si="7"/>
        <v>28878.669000000002</v>
      </c>
      <c r="E21" s="92">
        <f t="shared" si="8"/>
        <v>8989.8759703592368</v>
      </c>
      <c r="F21" s="49">
        <f ca="1">SUM('Desp. Veículos Operacionais'!C$56)/1000</f>
        <v>462.22300000000001</v>
      </c>
      <c r="G21" s="38">
        <f ca="1">SUM('Desp. Veículos Operacionais'!$D$56)/1000</f>
        <v>462.22300000000001</v>
      </c>
      <c r="H21" s="38">
        <f ca="1">SUM('Desp. Veículos Operacionais'!$D$56)/1000</f>
        <v>462.22300000000001</v>
      </c>
      <c r="I21" s="38">
        <f ca="1">SUM('Desp. Veículos Operacionais'!$E$56)/1000</f>
        <v>859.125</v>
      </c>
      <c r="J21" s="38">
        <f ca="1">SUM('Desp. Veículos Operacionais'!$F$56)/1000</f>
        <v>859.125</v>
      </c>
      <c r="K21" s="38">
        <f ca="1">SUM('Desp. Veículos Operacionais'!$F$56)/1000</f>
        <v>859.125</v>
      </c>
      <c r="L21" s="38">
        <f ca="1">SUM('Desp. Veículos Operacionais'!$F$56)/1000</f>
        <v>859.125</v>
      </c>
      <c r="M21" s="38">
        <f ca="1">SUM('Desp. Veículos Operacionais'!$F$56)/1000</f>
        <v>859.125</v>
      </c>
      <c r="N21" s="38">
        <f ca="1">SUM('Desp. Veículos Operacionais'!$F$56)/1000</f>
        <v>859.125</v>
      </c>
      <c r="O21" s="38">
        <f ca="1">SUM('Desp. Veículos Operacionais'!$F$56)/1000</f>
        <v>859.125</v>
      </c>
      <c r="P21" s="38">
        <f ca="1">SUM('Desp. Veículos Operacionais'!$F$56)/1000</f>
        <v>859.125</v>
      </c>
      <c r="Q21" s="38">
        <f ca="1">SUM('Desp. Veículos Operacionais'!$F$56)/1000</f>
        <v>859.125</v>
      </c>
      <c r="R21" s="38">
        <f ca="1">SUM('Desp. Veículos Operacionais'!$F$56)/1000</f>
        <v>859.125</v>
      </c>
      <c r="S21" s="38">
        <f ca="1">SUM('Desp. Veículos Operacionais'!$F$56)/1000</f>
        <v>859.125</v>
      </c>
      <c r="T21" s="38">
        <f ca="1">SUM('Desp. Veículos Operacionais'!$F$56)/1000</f>
        <v>859.125</v>
      </c>
      <c r="U21" s="38">
        <f ca="1">SUM('Desp. Veículos Operacionais'!$F$56)/1000</f>
        <v>859.125</v>
      </c>
      <c r="V21" s="38">
        <f ca="1">SUM('Desp. Veículos Operacionais'!$F$56)/1000</f>
        <v>859.125</v>
      </c>
      <c r="W21" s="38">
        <f ca="1">SUM('Desp. Veículos Operacionais'!$F$56)/1000</f>
        <v>859.125</v>
      </c>
      <c r="X21" s="38">
        <f ca="1">SUM('Desp. Veículos Operacionais'!$F$56)/1000</f>
        <v>859.125</v>
      </c>
      <c r="Y21" s="38">
        <f ca="1">SUM('Desp. Veículos Operacionais'!$F$56)/1000</f>
        <v>859.125</v>
      </c>
      <c r="Z21" s="38">
        <f ca="1">SUM('Desp. Veículos Operacionais'!$F$56)/1000</f>
        <v>859.125</v>
      </c>
      <c r="AA21" s="38">
        <f ca="1">SUM('Desp. Veículos Operacionais'!$F$56)/1000</f>
        <v>859.125</v>
      </c>
      <c r="AB21" s="38">
        <f ca="1">SUM('Desp. Veículos Operacionais'!$F$56)/1000</f>
        <v>859.125</v>
      </c>
      <c r="AC21" s="38">
        <f ca="1">SUM('Desp. Veículos Operacionais'!$F$56)/1000</f>
        <v>859.125</v>
      </c>
      <c r="AD21" s="38">
        <f ca="1">SUM('Desp. Veículos Operacionais'!$F$56)/1000</f>
        <v>859.125</v>
      </c>
      <c r="AE21" s="38">
        <f ca="1">SUM('Desp. Veículos Operacionais'!$F$56)/1000</f>
        <v>859.125</v>
      </c>
      <c r="AF21" s="38">
        <f ca="1">SUM('Desp. Veículos Operacionais'!$F$56)/1000</f>
        <v>859.125</v>
      </c>
      <c r="AG21" s="38">
        <f ca="1">SUM('Desp. Veículos Operacionais'!$F$56)/1000</f>
        <v>859.125</v>
      </c>
      <c r="AH21" s="38">
        <f ca="1">SUM('Desp. Veículos Operacionais'!$F$56)/1000</f>
        <v>859.125</v>
      </c>
      <c r="AI21" s="38">
        <f ca="1">SUM('Desp. Veículos Operacionais'!$F$56)/1000</f>
        <v>859.125</v>
      </c>
      <c r="AJ21" s="38">
        <f ca="1">SUM('Desp. Veículos Operacionais'!$F$56)/1000</f>
        <v>859.125</v>
      </c>
      <c r="AK21" s="38">
        <f ca="1">SUM('Desp. Veículos Operacionais'!$F$56)/1000</f>
        <v>859.125</v>
      </c>
      <c r="AL21" s="38">
        <f ca="1">SUM('Desp. Veículos Operacionais'!$F$56)/1000</f>
        <v>859.125</v>
      </c>
      <c r="AM21" s="38">
        <f ca="1">SUM('Desp. Veículos Operacionais'!$F$56)/1000</f>
        <v>859.125</v>
      </c>
      <c r="AN21" s="50">
        <f ca="1">SUM('Desp. Veículos Operacionais'!$F$56)/1000</f>
        <v>859.125</v>
      </c>
    </row>
    <row r="22" spans="2:40">
      <c r="B22" s="66" t="s">
        <v>675</v>
      </c>
      <c r="C22" s="69" t="s">
        <v>672</v>
      </c>
      <c r="D22" s="49">
        <f t="shared" si="7"/>
        <v>175102.84400000001</v>
      </c>
      <c r="E22" s="92">
        <f t="shared" si="8"/>
        <v>53579.309164969251</v>
      </c>
      <c r="F22" s="49">
        <f ca="1">SUM('DEsp. com custeio Operacional'!C$39)/1000</f>
        <v>1820.5139999999999</v>
      </c>
      <c r="G22" s="38">
        <f ca="1">SUM('DEsp. com custeio Operacional'!$D$39)/1000</f>
        <v>2647.027</v>
      </c>
      <c r="H22" s="38">
        <f ca="1">SUM('DEsp. com custeio Operacional'!$D$39)/1000</f>
        <v>2647.027</v>
      </c>
      <c r="I22" s="38">
        <f ca="1">SUM('DEsp. com custeio Operacional'!$E$39)/1000</f>
        <v>4969.6610000000001</v>
      </c>
      <c r="J22" s="38">
        <f ca="1">SUM('DEsp. com custeio Operacional'!$F$39)/1000</f>
        <v>5258.665</v>
      </c>
      <c r="K22" s="38">
        <f ca="1">SUM('DEsp. com custeio Operacional'!$F$39)/1000</f>
        <v>5258.665</v>
      </c>
      <c r="L22" s="38">
        <f ca="1">SUM('DEsp. com custeio Operacional'!$F$39)/1000</f>
        <v>5258.665</v>
      </c>
      <c r="M22" s="38">
        <f ca="1">SUM('DEsp. com custeio Operacional'!$F$39)/1000</f>
        <v>5258.665</v>
      </c>
      <c r="N22" s="38">
        <f ca="1">SUM('DEsp. com custeio Operacional'!$F$39)/1000</f>
        <v>5258.665</v>
      </c>
      <c r="O22" s="38">
        <f ca="1">SUM('DEsp. com custeio Operacional'!$F$39)/1000</f>
        <v>5258.665</v>
      </c>
      <c r="P22" s="38">
        <f ca="1">SUM('DEsp. com custeio Operacional'!$F$39)/1000</f>
        <v>5258.665</v>
      </c>
      <c r="Q22" s="38">
        <f ca="1">SUM('DEsp. com custeio Operacional'!$F$39)/1000</f>
        <v>5258.665</v>
      </c>
      <c r="R22" s="38">
        <f ca="1">SUM('DEsp. com custeio Operacional'!$F$39)/1000</f>
        <v>5258.665</v>
      </c>
      <c r="S22" s="38">
        <f ca="1">SUM('DEsp. com custeio Operacional'!$F$39)/1000</f>
        <v>5258.665</v>
      </c>
      <c r="T22" s="38">
        <f ca="1">SUM('DEsp. com custeio Operacional'!$F$39)/1000</f>
        <v>5258.665</v>
      </c>
      <c r="U22" s="38">
        <f ca="1">SUM('DEsp. com custeio Operacional'!$F$39)/1000</f>
        <v>5258.665</v>
      </c>
      <c r="V22" s="38">
        <f ca="1">SUM('DEsp. com custeio Operacional'!$F$39)/1000</f>
        <v>5258.665</v>
      </c>
      <c r="W22" s="38">
        <f ca="1">SUM('DEsp. com custeio Operacional'!$F$39)/1000</f>
        <v>5258.665</v>
      </c>
      <c r="X22" s="38">
        <f ca="1">SUM('DEsp. com custeio Operacional'!$F$39)/1000</f>
        <v>5258.665</v>
      </c>
      <c r="Y22" s="38">
        <f ca="1">SUM('DEsp. com custeio Operacional'!$F$39)/1000</f>
        <v>5258.665</v>
      </c>
      <c r="Z22" s="38">
        <f ca="1">SUM('DEsp. com custeio Operacional'!$F$39)/1000</f>
        <v>5258.665</v>
      </c>
      <c r="AA22" s="38">
        <f ca="1">SUM('DEsp. com custeio Operacional'!$F$39)/1000</f>
        <v>5258.665</v>
      </c>
      <c r="AB22" s="38">
        <f ca="1">SUM('DEsp. com custeio Operacional'!$F$39)/1000</f>
        <v>5258.665</v>
      </c>
      <c r="AC22" s="38">
        <f ca="1">SUM('DEsp. com custeio Operacional'!$F$39)/1000</f>
        <v>5258.665</v>
      </c>
      <c r="AD22" s="38">
        <f ca="1">SUM('DEsp. com custeio Operacional'!$F$39)/1000</f>
        <v>5258.665</v>
      </c>
      <c r="AE22" s="38">
        <f ca="1">SUM('DEsp. com custeio Operacional'!$F$39)/1000</f>
        <v>5258.665</v>
      </c>
      <c r="AF22" s="38">
        <f ca="1">SUM('DEsp. com custeio Operacional'!$F$39)/1000</f>
        <v>5258.665</v>
      </c>
      <c r="AG22" s="38">
        <f ca="1">SUM('DEsp. com custeio Operacional'!$F$39)/1000</f>
        <v>5258.665</v>
      </c>
      <c r="AH22" s="38">
        <f ca="1">SUM('DEsp. com custeio Operacional'!$F$39)/1000</f>
        <v>5258.665</v>
      </c>
      <c r="AI22" s="38">
        <f ca="1">SUM('DEsp. com custeio Operacional'!$F$39)/1000</f>
        <v>5258.665</v>
      </c>
      <c r="AJ22" s="38">
        <f ca="1">SUM('DEsp. com custeio Operacional'!$F$39)/1000</f>
        <v>5258.665</v>
      </c>
      <c r="AK22" s="38">
        <f ca="1">SUM('DEsp. com custeio Operacional'!$F$39)/1000</f>
        <v>5258.665</v>
      </c>
      <c r="AL22" s="38">
        <f ca="1">SUM('DEsp. com custeio Operacional'!$F$39)/1000</f>
        <v>5258.665</v>
      </c>
      <c r="AM22" s="38">
        <f ca="1">SUM('DEsp. com custeio Operacional'!$F$39)/1000</f>
        <v>5258.665</v>
      </c>
      <c r="AN22" s="50">
        <f ca="1">SUM('DEsp. com custeio Operacional'!$F$39)/1000</f>
        <v>5258.665</v>
      </c>
    </row>
    <row r="23" spans="2:40">
      <c r="B23" s="66" t="s">
        <v>668</v>
      </c>
      <c r="C23" s="68" t="s">
        <v>60</v>
      </c>
      <c r="D23" s="14">
        <f t="shared" si="7"/>
        <v>33989.099999999977</v>
      </c>
      <c r="E23" s="92">
        <f t="shared" si="8"/>
        <v>10517.363610583619</v>
      </c>
      <c r="F23" s="14">
        <f ca="1">SUM('Custeio da Policia Militar Rodo'!$C$30)/1000</f>
        <v>507.3</v>
      </c>
      <c r="G23" s="13">
        <f ca="1">SUM('Custeio da Policia Militar Rodo'!$C$30)/1000</f>
        <v>507.3</v>
      </c>
      <c r="H23" s="13">
        <f ca="1">SUM('Custeio da Policia Militar Rodo'!$C$30)/1000</f>
        <v>507.3</v>
      </c>
      <c r="I23" s="13">
        <f ca="1">SUM('Custeio da Policia Militar Rodo'!D30)/1000</f>
        <v>1014.6</v>
      </c>
      <c r="J23" s="13">
        <f ca="1">SUM('Custeio da Policia Militar Rodo'!D30)/1000</f>
        <v>1014.6</v>
      </c>
      <c r="K23" s="13">
        <f ca="1">SUM('Custeio da Policia Militar Rodo'!D30)/1000</f>
        <v>1014.6</v>
      </c>
      <c r="L23" s="13">
        <f ca="1">SUM('Custeio da Policia Militar Rodo'!D30)/1000</f>
        <v>1014.6</v>
      </c>
      <c r="M23" s="13">
        <f ca="1">SUM('Custeio da Policia Militar Rodo'!D30)/1000</f>
        <v>1014.6</v>
      </c>
      <c r="N23" s="13">
        <f ca="1">SUM('Custeio da Policia Militar Rodo'!D30)/1000</f>
        <v>1014.6</v>
      </c>
      <c r="O23" s="13">
        <f ca="1">SUM('Custeio da Policia Militar Rodo'!D30)/1000</f>
        <v>1014.6</v>
      </c>
      <c r="P23" s="13">
        <f ca="1">SUM('Custeio da Policia Militar Rodo'!D30)/1000</f>
        <v>1014.6</v>
      </c>
      <c r="Q23" s="13">
        <f ca="1">SUM('Custeio da Policia Militar Rodo'!D30)/1000</f>
        <v>1014.6</v>
      </c>
      <c r="R23" s="13">
        <f ca="1">SUM('Custeio da Policia Militar Rodo'!D30)/1000</f>
        <v>1014.6</v>
      </c>
      <c r="S23" s="13">
        <f ca="1">SUM('Custeio da Policia Militar Rodo'!D30)/1000</f>
        <v>1014.6</v>
      </c>
      <c r="T23" s="13">
        <f ca="1">SUM('Custeio da Policia Militar Rodo'!D30)/1000</f>
        <v>1014.6</v>
      </c>
      <c r="U23" s="13">
        <f ca="1">SUM('Custeio da Policia Militar Rodo'!D30)/1000</f>
        <v>1014.6</v>
      </c>
      <c r="V23" s="13">
        <f ca="1">SUM('Custeio da Policia Militar Rodo'!D30)/1000</f>
        <v>1014.6</v>
      </c>
      <c r="W23" s="13">
        <f ca="1">SUM('Custeio da Policia Militar Rodo'!D30)/1000</f>
        <v>1014.6</v>
      </c>
      <c r="X23" s="13">
        <f ca="1">SUM('Custeio da Policia Militar Rodo'!D30)/1000</f>
        <v>1014.6</v>
      </c>
      <c r="Y23" s="13">
        <f ca="1">SUM('Custeio da Policia Militar Rodo'!D30)/1000</f>
        <v>1014.6</v>
      </c>
      <c r="Z23" s="13">
        <f ca="1">SUM('Custeio da Policia Militar Rodo'!D30)/1000</f>
        <v>1014.6</v>
      </c>
      <c r="AA23" s="13">
        <f ca="1">SUM('Custeio da Policia Militar Rodo'!D30)/1000</f>
        <v>1014.6</v>
      </c>
      <c r="AB23" s="13">
        <f ca="1">SUM('Custeio da Policia Militar Rodo'!D30)/1000</f>
        <v>1014.6</v>
      </c>
      <c r="AC23" s="13">
        <f ca="1">SUM('Custeio da Policia Militar Rodo'!D30)/1000</f>
        <v>1014.6</v>
      </c>
      <c r="AD23" s="13">
        <f ca="1">SUM('Custeio da Policia Militar Rodo'!D30)/1000</f>
        <v>1014.6</v>
      </c>
      <c r="AE23" s="13">
        <f ca="1">SUM('Custeio da Policia Militar Rodo'!D30)/1000</f>
        <v>1014.6</v>
      </c>
      <c r="AF23" s="13">
        <f ca="1">SUM('Custeio da Policia Militar Rodo'!D30)/1000</f>
        <v>1014.6</v>
      </c>
      <c r="AG23" s="13">
        <f ca="1">SUM('Custeio da Policia Militar Rodo'!D30)/1000</f>
        <v>1014.6</v>
      </c>
      <c r="AH23" s="13">
        <f ca="1">SUM('Custeio da Policia Militar Rodo'!D30)/1000</f>
        <v>1014.6</v>
      </c>
      <c r="AI23" s="13">
        <f ca="1">SUM('Custeio da Policia Militar Rodo'!D30)/1000</f>
        <v>1014.6</v>
      </c>
      <c r="AJ23" s="13">
        <f ca="1">SUM('Custeio da Policia Militar Rodo'!D30)/1000</f>
        <v>1014.6</v>
      </c>
      <c r="AK23" s="13">
        <f ca="1">SUM('Custeio da Policia Militar Rodo'!D30)/1000</f>
        <v>1014.6</v>
      </c>
      <c r="AL23" s="13">
        <f ca="1">SUM('Custeio da Policia Militar Rodo'!D30)/1000</f>
        <v>1014.6</v>
      </c>
      <c r="AM23" s="13">
        <f ca="1">SUM('Custeio da Policia Militar Rodo'!D30)/1000</f>
        <v>1014.6</v>
      </c>
      <c r="AN23" s="12">
        <f ca="1">SUM('Custeio da Policia Militar Rodo'!D30)/1000</f>
        <v>1014.6</v>
      </c>
    </row>
    <row r="24" spans="2:40">
      <c r="B24" s="66" t="s">
        <v>669</v>
      </c>
      <c r="C24" s="68" t="s">
        <v>61</v>
      </c>
      <c r="D24" s="14">
        <f t="shared" si="7"/>
        <v>421200</v>
      </c>
      <c r="E24" s="92">
        <f t="shared" si="8"/>
        <v>129597.90246036771</v>
      </c>
      <c r="F24" s="14">
        <f ca="1">SUM('Custos de Manutenção de rotina'!C8)/1000</f>
        <v>3600</v>
      </c>
      <c r="G24" s="13">
        <f ca="1">SUM('Custos de Manutenção de rotina'!D8)/1000</f>
        <v>7200</v>
      </c>
      <c r="H24" s="13">
        <f ca="1">SUM('Custos de Manutenção de rotina'!D8)/1000</f>
        <v>7200</v>
      </c>
      <c r="I24" s="13">
        <f ca="1">SUM('Custos de Manutenção de rotina'!E8)/1000</f>
        <v>12600</v>
      </c>
      <c r="J24" s="13">
        <f ca="1">SUM('Custos de Manutenção de rotina'!E8)/1000</f>
        <v>12600</v>
      </c>
      <c r="K24" s="13">
        <f ca="1">SUM('Custos de Manutenção de rotina'!E8)/1000</f>
        <v>12600</v>
      </c>
      <c r="L24" s="13">
        <f ca="1">SUM('Custos de Manutenção de rotina'!E8)/1000</f>
        <v>12600</v>
      </c>
      <c r="M24" s="13">
        <f ca="1">SUM('Custos de Manutenção de rotina'!E8)/1000</f>
        <v>12600</v>
      </c>
      <c r="N24" s="13">
        <f ca="1">SUM('Custos de Manutenção de rotina'!E8)/1000</f>
        <v>12600</v>
      </c>
      <c r="O24" s="13">
        <f ca="1">SUM('Custos de Manutenção de rotina'!E8)/1000</f>
        <v>12600</v>
      </c>
      <c r="P24" s="13">
        <f ca="1">SUM('Custos de Manutenção de rotina'!E8)/1000</f>
        <v>12600</v>
      </c>
      <c r="Q24" s="13">
        <f ca="1">SUM('Custos de Manutenção de rotina'!E8)/1000</f>
        <v>12600</v>
      </c>
      <c r="R24" s="13">
        <f ca="1">SUM('Custos de Manutenção de rotina'!E8)/1000</f>
        <v>12600</v>
      </c>
      <c r="S24" s="13">
        <f ca="1">SUM('Custos de Manutenção de rotina'!E8)/1000</f>
        <v>12600</v>
      </c>
      <c r="T24" s="13">
        <f ca="1">SUM('Custos de Manutenção de rotina'!E8)/1000</f>
        <v>12600</v>
      </c>
      <c r="U24" s="13">
        <f ca="1">SUM('Custos de Manutenção de rotina'!E8)/1000</f>
        <v>12600</v>
      </c>
      <c r="V24" s="13">
        <f ca="1">SUM('Custos de Manutenção de rotina'!E8)/1000</f>
        <v>12600</v>
      </c>
      <c r="W24" s="13">
        <f ca="1">SUM('Custos de Manutenção de rotina'!E8)/1000</f>
        <v>12600</v>
      </c>
      <c r="X24" s="13">
        <f ca="1">SUM('Custos de Manutenção de rotina'!E8)/1000</f>
        <v>12600</v>
      </c>
      <c r="Y24" s="13">
        <f ca="1">SUM('Custos de Manutenção de rotina'!E8)/1000</f>
        <v>12600</v>
      </c>
      <c r="Z24" s="13">
        <f ca="1">SUM('Custos de Manutenção de rotina'!E8)/1000</f>
        <v>12600</v>
      </c>
      <c r="AA24" s="13">
        <f ca="1">SUM('Custos de Manutenção de rotina'!E8)/1000</f>
        <v>12600</v>
      </c>
      <c r="AB24" s="13">
        <f ca="1">SUM('Custos de Manutenção de rotina'!E8)/1000</f>
        <v>12600</v>
      </c>
      <c r="AC24" s="13">
        <f ca="1">SUM('Custos de Manutenção de rotina'!E8)/1000</f>
        <v>12600</v>
      </c>
      <c r="AD24" s="13">
        <f ca="1">SUM('Custos de Manutenção de rotina'!E8)/1000</f>
        <v>12600</v>
      </c>
      <c r="AE24" s="13">
        <f ca="1">SUM('Custos de Manutenção de rotina'!E8)/1000</f>
        <v>12600</v>
      </c>
      <c r="AF24" s="13">
        <f ca="1">SUM('Custos de Manutenção de rotina'!E8)/1000</f>
        <v>12600</v>
      </c>
      <c r="AG24" s="13">
        <f ca="1">SUM('Custos de Manutenção de rotina'!E8)/1000</f>
        <v>12600</v>
      </c>
      <c r="AH24" s="13">
        <f ca="1">SUM('Custos de Manutenção de rotina'!E8)/1000</f>
        <v>12600</v>
      </c>
      <c r="AI24" s="13">
        <f ca="1">SUM('Custos de Manutenção de rotina'!E8)/1000</f>
        <v>12600</v>
      </c>
      <c r="AJ24" s="13">
        <f ca="1">SUM('Custos de Manutenção de rotina'!E8)/1000</f>
        <v>12600</v>
      </c>
      <c r="AK24" s="13">
        <f ca="1">SUM('Custos de Manutenção de rotina'!E8)/1000</f>
        <v>12600</v>
      </c>
      <c r="AL24" s="13">
        <f ca="1">SUM('Custos de Manutenção de rotina'!E8)/1000</f>
        <v>12600</v>
      </c>
      <c r="AM24" s="13">
        <f ca="1">SUM('Custos de Manutenção de rotina'!E8)/1000</f>
        <v>12600</v>
      </c>
      <c r="AN24" s="12">
        <f ca="1">SUM('Custos de Manutenção de rotina'!E8)/1000</f>
        <v>12600</v>
      </c>
    </row>
    <row r="25" spans="2:40">
      <c r="B25" s="66" t="s">
        <v>670</v>
      </c>
      <c r="C25" s="68" t="s">
        <v>79</v>
      </c>
      <c r="D25" s="14">
        <f t="shared" si="7"/>
        <v>236631</v>
      </c>
      <c r="E25" s="92">
        <f t="shared" si="8"/>
        <v>75782.105871585358</v>
      </c>
      <c r="F25" s="14">
        <f>F26+F27</f>
        <v>10832</v>
      </c>
      <c r="G25" s="13">
        <f t="shared" ref="G25:AN25" si="12">G26+G27</f>
        <v>7563</v>
      </c>
      <c r="H25" s="13">
        <f t="shared" si="12"/>
        <v>8597</v>
      </c>
      <c r="I25" s="13">
        <f t="shared" si="12"/>
        <v>5061</v>
      </c>
      <c r="J25" s="13">
        <f t="shared" si="12"/>
        <v>4762</v>
      </c>
      <c r="K25" s="13">
        <f t="shared" si="12"/>
        <v>4839</v>
      </c>
      <c r="L25" s="13">
        <f t="shared" si="12"/>
        <v>5056</v>
      </c>
      <c r="M25" s="13">
        <f t="shared" si="12"/>
        <v>5015</v>
      </c>
      <c r="N25" s="13">
        <f t="shared" si="12"/>
        <v>5108</v>
      </c>
      <c r="O25" s="13">
        <f t="shared" si="12"/>
        <v>5322</v>
      </c>
      <c r="P25" s="13">
        <f t="shared" si="12"/>
        <v>5333</v>
      </c>
      <c r="Q25" s="13">
        <f t="shared" si="12"/>
        <v>5571</v>
      </c>
      <c r="R25" s="13">
        <f t="shared" si="12"/>
        <v>5572</v>
      </c>
      <c r="S25" s="13">
        <f t="shared" si="12"/>
        <v>5678</v>
      </c>
      <c r="T25" s="13">
        <f t="shared" si="12"/>
        <v>5900</v>
      </c>
      <c r="U25" s="13">
        <f t="shared" si="12"/>
        <v>5882</v>
      </c>
      <c r="V25" s="13">
        <f t="shared" si="12"/>
        <v>6177</v>
      </c>
      <c r="W25" s="13">
        <f t="shared" si="12"/>
        <v>6114</v>
      </c>
      <c r="X25" s="13">
        <f t="shared" si="12"/>
        <v>6221</v>
      </c>
      <c r="Y25" s="13">
        <f t="shared" si="12"/>
        <v>6484</v>
      </c>
      <c r="Z25" s="13">
        <f t="shared" si="12"/>
        <v>6476</v>
      </c>
      <c r="AA25" s="13">
        <f t="shared" si="12"/>
        <v>6763</v>
      </c>
      <c r="AB25" s="13">
        <f t="shared" si="12"/>
        <v>6743</v>
      </c>
      <c r="AC25" s="13">
        <f t="shared" si="12"/>
        <v>6868</v>
      </c>
      <c r="AD25" s="13">
        <f t="shared" si="12"/>
        <v>7165</v>
      </c>
      <c r="AE25" s="13">
        <f t="shared" si="12"/>
        <v>7185</v>
      </c>
      <c r="AF25" s="13">
        <f t="shared" si="12"/>
        <v>7566</v>
      </c>
      <c r="AG25" s="13">
        <f t="shared" si="12"/>
        <v>7514</v>
      </c>
      <c r="AH25" s="13">
        <f t="shared" si="12"/>
        <v>7760</v>
      </c>
      <c r="AI25" s="13">
        <f t="shared" si="12"/>
        <v>8050</v>
      </c>
      <c r="AJ25" s="13">
        <f t="shared" si="12"/>
        <v>8106</v>
      </c>
      <c r="AK25" s="13">
        <f t="shared" si="12"/>
        <v>8581</v>
      </c>
      <c r="AL25" s="13">
        <f t="shared" si="12"/>
        <v>8641</v>
      </c>
      <c r="AM25" s="13">
        <f t="shared" si="12"/>
        <v>8856</v>
      </c>
      <c r="AN25" s="12">
        <f t="shared" si="12"/>
        <v>9270</v>
      </c>
    </row>
    <row r="26" spans="2:40">
      <c r="B26" s="66" t="s">
        <v>694</v>
      </c>
      <c r="C26" s="69" t="s">
        <v>696</v>
      </c>
      <c r="D26" s="14">
        <f t="shared" si="7"/>
        <v>206200</v>
      </c>
      <c r="E26" s="92">
        <f t="shared" si="8"/>
        <v>58163.620399007879</v>
      </c>
      <c r="F26" s="97">
        <v>1979</v>
      </c>
      <c r="G26" s="5">
        <v>5008</v>
      </c>
      <c r="H26" s="5">
        <v>6712</v>
      </c>
      <c r="I26" s="5">
        <v>4228</v>
      </c>
      <c r="J26" s="5">
        <v>4013</v>
      </c>
      <c r="K26" s="5">
        <v>4095</v>
      </c>
      <c r="L26" s="5">
        <v>4315</v>
      </c>
      <c r="M26" s="5">
        <v>4308</v>
      </c>
      <c r="N26" s="5">
        <v>4405</v>
      </c>
      <c r="O26" s="5">
        <v>4622</v>
      </c>
      <c r="P26" s="5">
        <v>4661</v>
      </c>
      <c r="Q26" s="5">
        <v>4905</v>
      </c>
      <c r="R26" s="5">
        <v>4941</v>
      </c>
      <c r="S26" s="5">
        <v>5055</v>
      </c>
      <c r="T26" s="5">
        <v>5279</v>
      </c>
      <c r="U26" s="5">
        <v>5291</v>
      </c>
      <c r="V26" s="5">
        <v>5588</v>
      </c>
      <c r="W26" s="5">
        <v>5571</v>
      </c>
      <c r="X26" s="5">
        <v>5685</v>
      </c>
      <c r="Y26" s="5">
        <v>5952</v>
      </c>
      <c r="Z26" s="5">
        <v>5981</v>
      </c>
      <c r="AA26" s="5">
        <v>6274</v>
      </c>
      <c r="AB26" s="5">
        <v>6296</v>
      </c>
      <c r="AC26" s="5">
        <v>6428</v>
      </c>
      <c r="AD26" s="5">
        <v>6727</v>
      </c>
      <c r="AE26" s="5">
        <v>6783</v>
      </c>
      <c r="AF26" s="5">
        <v>7169</v>
      </c>
      <c r="AG26" s="5">
        <v>7173</v>
      </c>
      <c r="AH26" s="5">
        <v>7425</v>
      </c>
      <c r="AI26" s="5">
        <v>7736</v>
      </c>
      <c r="AJ26" s="5">
        <v>7789</v>
      </c>
      <c r="AK26" s="5">
        <v>8210</v>
      </c>
      <c r="AL26" s="5">
        <v>8264</v>
      </c>
      <c r="AM26" s="5">
        <v>8477</v>
      </c>
      <c r="AN26" s="98">
        <v>8855</v>
      </c>
    </row>
    <row r="27" spans="2:40">
      <c r="B27" s="66" t="s">
        <v>695</v>
      </c>
      <c r="C27" s="69" t="s">
        <v>78</v>
      </c>
      <c r="D27" s="14">
        <f t="shared" si="7"/>
        <v>30431</v>
      </c>
      <c r="E27" s="92">
        <f t="shared" si="8"/>
        <v>17618.485472577468</v>
      </c>
      <c r="F27" s="97">
        <v>8853</v>
      </c>
      <c r="G27" s="5">
        <v>2555</v>
      </c>
      <c r="H27" s="5">
        <v>1885</v>
      </c>
      <c r="I27" s="4">
        <v>833</v>
      </c>
      <c r="J27" s="4">
        <v>749</v>
      </c>
      <c r="K27" s="4">
        <v>744</v>
      </c>
      <c r="L27" s="4">
        <v>741</v>
      </c>
      <c r="M27" s="4">
        <v>707</v>
      </c>
      <c r="N27" s="4">
        <v>703</v>
      </c>
      <c r="O27" s="4">
        <v>700</v>
      </c>
      <c r="P27" s="4">
        <v>672</v>
      </c>
      <c r="Q27" s="4">
        <v>666</v>
      </c>
      <c r="R27" s="4">
        <v>631</v>
      </c>
      <c r="S27" s="4">
        <v>623</v>
      </c>
      <c r="T27" s="4">
        <v>621</v>
      </c>
      <c r="U27" s="4">
        <v>591</v>
      </c>
      <c r="V27" s="4">
        <v>589</v>
      </c>
      <c r="W27" s="4">
        <v>543</v>
      </c>
      <c r="X27" s="4">
        <v>536</v>
      </c>
      <c r="Y27" s="4">
        <v>532</v>
      </c>
      <c r="Z27" s="4">
        <v>495</v>
      </c>
      <c r="AA27" s="4">
        <v>489</v>
      </c>
      <c r="AB27" s="4">
        <v>447</v>
      </c>
      <c r="AC27" s="4">
        <v>440</v>
      </c>
      <c r="AD27" s="4">
        <v>438</v>
      </c>
      <c r="AE27" s="4">
        <v>402</v>
      </c>
      <c r="AF27" s="4">
        <v>397</v>
      </c>
      <c r="AG27" s="4">
        <v>341</v>
      </c>
      <c r="AH27" s="4">
        <v>335</v>
      </c>
      <c r="AI27" s="4">
        <v>314</v>
      </c>
      <c r="AJ27" s="4">
        <v>317</v>
      </c>
      <c r="AK27" s="4">
        <v>371</v>
      </c>
      <c r="AL27" s="4">
        <v>377</v>
      </c>
      <c r="AM27" s="4">
        <v>379</v>
      </c>
      <c r="AN27" s="99">
        <v>415</v>
      </c>
    </row>
    <row r="28" spans="2:40">
      <c r="B28" s="66"/>
      <c r="C28" s="60"/>
      <c r="D28" s="14"/>
      <c r="E28" s="92"/>
      <c r="F28" s="14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2"/>
    </row>
    <row r="29" spans="2:40">
      <c r="B29" s="66" t="s">
        <v>42</v>
      </c>
      <c r="C29" s="67" t="s">
        <v>123</v>
      </c>
      <c r="D29" s="49">
        <f>SUM(F29:AN29)</f>
        <v>5035677</v>
      </c>
      <c r="E29" s="92">
        <f t="shared" ref="E29:E67" si="13">NPV(8%,F29:AN29)</f>
        <v>3591234.6858356912</v>
      </c>
      <c r="F29" s="49">
        <f>(SUM(F30,F44,F38,F57,F67,))</f>
        <v>473134</v>
      </c>
      <c r="G29" s="49">
        <f t="shared" ref="G29:AN29" si="14">(SUM(G30,G44,G38,G57,G67,))</f>
        <v>1501700</v>
      </c>
      <c r="H29" s="49">
        <f t="shared" si="14"/>
        <v>1923558</v>
      </c>
      <c r="I29" s="49">
        <f t="shared" si="14"/>
        <v>152901</v>
      </c>
      <c r="J29" s="49">
        <f t="shared" si="14"/>
        <v>8288</v>
      </c>
      <c r="K29" s="49">
        <f t="shared" si="14"/>
        <v>5496</v>
      </c>
      <c r="L29" s="49">
        <f t="shared" si="14"/>
        <v>57396</v>
      </c>
      <c r="M29" s="49">
        <f t="shared" si="14"/>
        <v>6810</v>
      </c>
      <c r="N29" s="49">
        <f t="shared" si="14"/>
        <v>4281</v>
      </c>
      <c r="O29" s="49">
        <f t="shared" si="14"/>
        <v>48272</v>
      </c>
      <c r="P29" s="49">
        <f t="shared" si="14"/>
        <v>10475</v>
      </c>
      <c r="Q29" s="49">
        <f t="shared" si="14"/>
        <v>59279</v>
      </c>
      <c r="R29" s="49">
        <f t="shared" si="14"/>
        <v>12797</v>
      </c>
      <c r="S29" s="49">
        <f t="shared" si="14"/>
        <v>2720</v>
      </c>
      <c r="T29" s="49">
        <f t="shared" si="14"/>
        <v>51170</v>
      </c>
      <c r="U29" s="49">
        <f t="shared" si="14"/>
        <v>4070</v>
      </c>
      <c r="V29" s="49">
        <f t="shared" si="14"/>
        <v>78183</v>
      </c>
      <c r="W29" s="49">
        <f t="shared" si="14"/>
        <v>11122</v>
      </c>
      <c r="X29" s="49">
        <f t="shared" si="14"/>
        <v>6294</v>
      </c>
      <c r="Y29" s="49">
        <f t="shared" si="14"/>
        <v>62444</v>
      </c>
      <c r="Z29" s="49">
        <f t="shared" si="14"/>
        <v>10663</v>
      </c>
      <c r="AA29" s="49">
        <f t="shared" si="14"/>
        <v>71865</v>
      </c>
      <c r="AB29" s="49">
        <f t="shared" si="14"/>
        <v>11560</v>
      </c>
      <c r="AC29" s="49">
        <f t="shared" si="14"/>
        <v>2908</v>
      </c>
      <c r="AD29" s="49">
        <f t="shared" si="14"/>
        <v>60903</v>
      </c>
      <c r="AE29" s="49">
        <f t="shared" si="14"/>
        <v>8002</v>
      </c>
      <c r="AF29" s="49">
        <f t="shared" si="14"/>
        <v>95187</v>
      </c>
      <c r="AG29" s="49">
        <f t="shared" si="14"/>
        <v>10378</v>
      </c>
      <c r="AH29" s="49">
        <f t="shared" si="14"/>
        <v>35572</v>
      </c>
      <c r="AI29" s="49">
        <f t="shared" si="14"/>
        <v>77623</v>
      </c>
      <c r="AJ29" s="49">
        <f t="shared" si="14"/>
        <v>5291</v>
      </c>
      <c r="AK29" s="49">
        <f t="shared" si="14"/>
        <v>90715</v>
      </c>
      <c r="AL29" s="49">
        <f t="shared" si="14"/>
        <v>10134</v>
      </c>
      <c r="AM29" s="49">
        <f t="shared" si="14"/>
        <v>3467</v>
      </c>
      <c r="AN29" s="49">
        <f t="shared" si="14"/>
        <v>61019</v>
      </c>
    </row>
    <row r="30" spans="2:40">
      <c r="B30" s="66" t="s">
        <v>676</v>
      </c>
      <c r="C30" s="68" t="s">
        <v>716</v>
      </c>
      <c r="D30" s="49">
        <f>SUM(F30:AN30)</f>
        <v>6000</v>
      </c>
      <c r="E30" s="92">
        <f t="shared" si="13"/>
        <v>5555.5555555555547</v>
      </c>
      <c r="F30" s="49">
        <f>SUM(F31:F37)</f>
        <v>6000</v>
      </c>
      <c r="G30" s="38">
        <f t="shared" ref="G30:AN30" si="15">SUM(G31:G37)</f>
        <v>0</v>
      </c>
      <c r="H30" s="38">
        <f t="shared" si="15"/>
        <v>0</v>
      </c>
      <c r="I30" s="38">
        <f t="shared" si="15"/>
        <v>0</v>
      </c>
      <c r="J30" s="38">
        <f t="shared" si="15"/>
        <v>0</v>
      </c>
      <c r="K30" s="38">
        <f t="shared" si="15"/>
        <v>0</v>
      </c>
      <c r="L30" s="38">
        <f t="shared" si="15"/>
        <v>0</v>
      </c>
      <c r="M30" s="38">
        <f t="shared" si="15"/>
        <v>0</v>
      </c>
      <c r="N30" s="38">
        <f t="shared" si="15"/>
        <v>0</v>
      </c>
      <c r="O30" s="38">
        <f t="shared" si="15"/>
        <v>0</v>
      </c>
      <c r="P30" s="38">
        <f t="shared" si="15"/>
        <v>0</v>
      </c>
      <c r="Q30" s="38">
        <f t="shared" si="15"/>
        <v>0</v>
      </c>
      <c r="R30" s="38">
        <f t="shared" si="15"/>
        <v>0</v>
      </c>
      <c r="S30" s="38">
        <f t="shared" si="15"/>
        <v>0</v>
      </c>
      <c r="T30" s="38">
        <f t="shared" si="15"/>
        <v>0</v>
      </c>
      <c r="U30" s="38">
        <f t="shared" si="15"/>
        <v>0</v>
      </c>
      <c r="V30" s="38">
        <f t="shared" si="15"/>
        <v>0</v>
      </c>
      <c r="W30" s="38">
        <f t="shared" si="15"/>
        <v>0</v>
      </c>
      <c r="X30" s="38">
        <f t="shared" si="15"/>
        <v>0</v>
      </c>
      <c r="Y30" s="38">
        <f t="shared" si="15"/>
        <v>0</v>
      </c>
      <c r="Z30" s="38">
        <f t="shared" si="15"/>
        <v>0</v>
      </c>
      <c r="AA30" s="38">
        <f t="shared" si="15"/>
        <v>0</v>
      </c>
      <c r="AB30" s="38">
        <f t="shared" si="15"/>
        <v>0</v>
      </c>
      <c r="AC30" s="38">
        <f t="shared" si="15"/>
        <v>0</v>
      </c>
      <c r="AD30" s="38">
        <f t="shared" si="15"/>
        <v>0</v>
      </c>
      <c r="AE30" s="38">
        <f t="shared" si="15"/>
        <v>0</v>
      </c>
      <c r="AF30" s="38">
        <f t="shared" si="15"/>
        <v>0</v>
      </c>
      <c r="AG30" s="38">
        <f t="shared" si="15"/>
        <v>0</v>
      </c>
      <c r="AH30" s="38">
        <f t="shared" si="15"/>
        <v>0</v>
      </c>
      <c r="AI30" s="38">
        <f t="shared" si="15"/>
        <v>0</v>
      </c>
      <c r="AJ30" s="38">
        <f t="shared" si="15"/>
        <v>0</v>
      </c>
      <c r="AK30" s="38">
        <f t="shared" si="15"/>
        <v>0</v>
      </c>
      <c r="AL30" s="38">
        <f t="shared" si="15"/>
        <v>0</v>
      </c>
      <c r="AM30" s="38">
        <f t="shared" si="15"/>
        <v>0</v>
      </c>
      <c r="AN30" s="50">
        <f t="shared" si="15"/>
        <v>0</v>
      </c>
    </row>
    <row r="31" spans="2:40">
      <c r="B31" s="66" t="s">
        <v>698</v>
      </c>
      <c r="C31" s="69" t="s">
        <v>20</v>
      </c>
      <c r="D31" s="49">
        <f t="shared" ref="D31:D37" si="16">SUM(F31:AN31)</f>
        <v>0</v>
      </c>
      <c r="E31" s="92">
        <f t="shared" si="13"/>
        <v>0</v>
      </c>
      <c r="F31" s="49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50">
        <v>0</v>
      </c>
    </row>
    <row r="32" spans="2:40">
      <c r="B32" s="66" t="s">
        <v>697</v>
      </c>
      <c r="C32" s="69" t="s">
        <v>17</v>
      </c>
      <c r="D32" s="49">
        <f t="shared" si="16"/>
        <v>1065</v>
      </c>
      <c r="E32" s="92">
        <f t="shared" si="13"/>
        <v>986.11111111111109</v>
      </c>
      <c r="F32" s="49">
        <v>1065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50">
        <v>0</v>
      </c>
    </row>
    <row r="33" spans="2:40">
      <c r="B33" s="66" t="s">
        <v>699</v>
      </c>
      <c r="C33" s="69" t="s">
        <v>121</v>
      </c>
      <c r="D33" s="49">
        <f t="shared" si="16"/>
        <v>2130</v>
      </c>
      <c r="E33" s="92">
        <f t="shared" si="13"/>
        <v>1972.2222222222222</v>
      </c>
      <c r="F33" s="49">
        <v>2130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50">
        <v>0</v>
      </c>
    </row>
    <row r="34" spans="2:40">
      <c r="B34" s="66" t="s">
        <v>700</v>
      </c>
      <c r="C34" s="69" t="s">
        <v>119</v>
      </c>
      <c r="D34" s="49">
        <f t="shared" si="16"/>
        <v>937</v>
      </c>
      <c r="E34" s="92">
        <f t="shared" si="13"/>
        <v>867.5925925925925</v>
      </c>
      <c r="F34" s="49">
        <v>937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50">
        <v>0</v>
      </c>
    </row>
    <row r="35" spans="2:40">
      <c r="B35" s="66" t="s">
        <v>701</v>
      </c>
      <c r="C35" s="69" t="s">
        <v>120</v>
      </c>
      <c r="D35" s="49">
        <f t="shared" si="16"/>
        <v>0</v>
      </c>
      <c r="E35" s="92">
        <f t="shared" si="13"/>
        <v>0</v>
      </c>
      <c r="F35" s="49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50">
        <v>0</v>
      </c>
    </row>
    <row r="36" spans="2:40">
      <c r="B36" s="66" t="s">
        <v>702</v>
      </c>
      <c r="C36" s="69" t="s">
        <v>76</v>
      </c>
      <c r="D36" s="49">
        <f t="shared" si="16"/>
        <v>937</v>
      </c>
      <c r="E36" s="92">
        <f t="shared" si="13"/>
        <v>867.5925925925925</v>
      </c>
      <c r="F36" s="49">
        <v>937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50">
        <v>0</v>
      </c>
    </row>
    <row r="37" spans="2:40">
      <c r="B37" s="66" t="s">
        <v>703</v>
      </c>
      <c r="C37" s="69" t="s">
        <v>122</v>
      </c>
      <c r="D37" s="49">
        <f t="shared" si="16"/>
        <v>931</v>
      </c>
      <c r="E37" s="92">
        <f t="shared" si="13"/>
        <v>862.03703703703695</v>
      </c>
      <c r="F37" s="49">
        <v>931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50">
        <v>0</v>
      </c>
    </row>
    <row r="38" spans="2:40">
      <c r="B38" s="66" t="s">
        <v>43</v>
      </c>
      <c r="C38" s="68" t="s">
        <v>710</v>
      </c>
      <c r="D38" s="49">
        <f t="shared" ref="D38:D44" si="17">SUM(F38:AN38)</f>
        <v>4000001</v>
      </c>
      <c r="E38" s="92">
        <f t="shared" si="13"/>
        <v>3321471.9848016989</v>
      </c>
      <c r="F38" s="49">
        <f>F39+F40</f>
        <v>448806</v>
      </c>
      <c r="G38" s="38">
        <f t="shared" ref="G38:AN38" si="18">G39+G40</f>
        <v>1499066</v>
      </c>
      <c r="H38" s="38">
        <f t="shared" si="18"/>
        <v>1910251</v>
      </c>
      <c r="I38" s="38">
        <f t="shared" si="18"/>
        <v>141878</v>
      </c>
      <c r="J38" s="38">
        <f t="shared" si="18"/>
        <v>0</v>
      </c>
      <c r="K38" s="38">
        <f t="shared" si="18"/>
        <v>0</v>
      </c>
      <c r="L38" s="38">
        <f t="shared" si="18"/>
        <v>0</v>
      </c>
      <c r="M38" s="38">
        <f t="shared" si="18"/>
        <v>0</v>
      </c>
      <c r="N38" s="38">
        <f t="shared" si="18"/>
        <v>0</v>
      </c>
      <c r="O38" s="38">
        <f t="shared" si="18"/>
        <v>0</v>
      </c>
      <c r="P38" s="38">
        <f t="shared" si="18"/>
        <v>0</v>
      </c>
      <c r="Q38" s="38">
        <f t="shared" si="18"/>
        <v>0</v>
      </c>
      <c r="R38" s="38">
        <f t="shared" si="18"/>
        <v>0</v>
      </c>
      <c r="S38" s="38">
        <f t="shared" si="18"/>
        <v>0</v>
      </c>
      <c r="T38" s="38">
        <f t="shared" si="18"/>
        <v>0</v>
      </c>
      <c r="U38" s="38">
        <f t="shared" si="18"/>
        <v>0</v>
      </c>
      <c r="V38" s="38">
        <f t="shared" si="18"/>
        <v>0</v>
      </c>
      <c r="W38" s="38">
        <f t="shared" si="18"/>
        <v>0</v>
      </c>
      <c r="X38" s="38">
        <f t="shared" si="18"/>
        <v>0</v>
      </c>
      <c r="Y38" s="38">
        <f t="shared" si="18"/>
        <v>0</v>
      </c>
      <c r="Z38" s="38">
        <f t="shared" si="18"/>
        <v>0</v>
      </c>
      <c r="AA38" s="38">
        <f t="shared" si="18"/>
        <v>0</v>
      </c>
      <c r="AB38" s="38">
        <f t="shared" si="18"/>
        <v>0</v>
      </c>
      <c r="AC38" s="38">
        <f t="shared" si="18"/>
        <v>0</v>
      </c>
      <c r="AD38" s="38">
        <f t="shared" si="18"/>
        <v>0</v>
      </c>
      <c r="AE38" s="38">
        <f t="shared" si="18"/>
        <v>0</v>
      </c>
      <c r="AF38" s="38">
        <f t="shared" si="18"/>
        <v>0</v>
      </c>
      <c r="AG38" s="38">
        <f t="shared" si="18"/>
        <v>0</v>
      </c>
      <c r="AH38" s="38">
        <f t="shared" si="18"/>
        <v>0</v>
      </c>
      <c r="AI38" s="38">
        <f t="shared" si="18"/>
        <v>0</v>
      </c>
      <c r="AJ38" s="38">
        <f t="shared" si="18"/>
        <v>0</v>
      </c>
      <c r="AK38" s="38">
        <f t="shared" si="18"/>
        <v>0</v>
      </c>
      <c r="AL38" s="38">
        <f t="shared" si="18"/>
        <v>0</v>
      </c>
      <c r="AM38" s="38">
        <f t="shared" si="18"/>
        <v>0</v>
      </c>
      <c r="AN38" s="50">
        <f t="shared" si="18"/>
        <v>0</v>
      </c>
    </row>
    <row r="39" spans="2:40">
      <c r="B39" s="66" t="s">
        <v>44</v>
      </c>
      <c r="C39" s="69" t="s">
        <v>648</v>
      </c>
      <c r="D39" s="49">
        <f t="shared" si="17"/>
        <v>2849497</v>
      </c>
      <c r="E39" s="92">
        <f t="shared" si="13"/>
        <v>2350290.6505613979</v>
      </c>
      <c r="F39" s="49">
        <f ca="1">'Cronograma Geral de Investiment'!D21</f>
        <v>147715</v>
      </c>
      <c r="G39" s="38">
        <f ca="1">'Cronograma Geral de Investiment'!E21</f>
        <v>1082657</v>
      </c>
      <c r="H39" s="38">
        <f ca="1">'Cronograma Geral de Investiment'!F21</f>
        <v>1619125</v>
      </c>
      <c r="I39" s="38">
        <f ca="1">'Cronograma Geral de Investiment'!G21</f>
        <v>0</v>
      </c>
      <c r="J39" s="38">
        <f ca="1">'Cronograma Geral de Investiment'!H21</f>
        <v>0</v>
      </c>
      <c r="K39" s="38">
        <f ca="1">'Cronograma Geral de Investiment'!I21</f>
        <v>0</v>
      </c>
      <c r="L39" s="38">
        <f ca="1">'Cronograma Geral de Investiment'!J21</f>
        <v>0</v>
      </c>
      <c r="M39" s="38">
        <f ca="1">'Cronograma Geral de Investiment'!K21</f>
        <v>0</v>
      </c>
      <c r="N39" s="38">
        <f ca="1">'Cronograma Geral de Investiment'!L21</f>
        <v>0</v>
      </c>
      <c r="O39" s="38">
        <f ca="1">'Cronograma Geral de Investiment'!M21</f>
        <v>0</v>
      </c>
      <c r="P39" s="38">
        <f ca="1">'Cronograma Geral de Investiment'!N21</f>
        <v>0</v>
      </c>
      <c r="Q39" s="38">
        <f ca="1">'Cronograma Geral de Investiment'!O21</f>
        <v>0</v>
      </c>
      <c r="R39" s="38">
        <f ca="1">'Cronograma Geral de Investiment'!P21</f>
        <v>0</v>
      </c>
      <c r="S39" s="38">
        <f ca="1">'Cronograma Geral de Investiment'!Q21</f>
        <v>0</v>
      </c>
      <c r="T39" s="38">
        <f ca="1">'Cronograma Geral de Investiment'!R21</f>
        <v>0</v>
      </c>
      <c r="U39" s="38">
        <f ca="1">'Cronograma Geral de Investiment'!S21</f>
        <v>0</v>
      </c>
      <c r="V39" s="38">
        <f ca="1">'Cronograma Geral de Investiment'!T21</f>
        <v>0</v>
      </c>
      <c r="W39" s="38">
        <f ca="1">'Cronograma Geral de Investiment'!U21</f>
        <v>0</v>
      </c>
      <c r="X39" s="38">
        <f ca="1">'Cronograma Geral de Investiment'!V21</f>
        <v>0</v>
      </c>
      <c r="Y39" s="38">
        <f ca="1">'Cronograma Geral de Investiment'!W21</f>
        <v>0</v>
      </c>
      <c r="Z39" s="38">
        <f ca="1">'Cronograma Geral de Investiment'!X21</f>
        <v>0</v>
      </c>
      <c r="AA39" s="38">
        <f ca="1">'Cronograma Geral de Investiment'!Y21</f>
        <v>0</v>
      </c>
      <c r="AB39" s="38">
        <f ca="1">'Cronograma Geral de Investiment'!Z21</f>
        <v>0</v>
      </c>
      <c r="AC39" s="38">
        <f ca="1">'Cronograma Geral de Investiment'!AA21</f>
        <v>0</v>
      </c>
      <c r="AD39" s="38">
        <f ca="1">'Cronograma Geral de Investiment'!AB21</f>
        <v>0</v>
      </c>
      <c r="AE39" s="38">
        <f ca="1">'Cronograma Geral de Investiment'!AC21</f>
        <v>0</v>
      </c>
      <c r="AF39" s="38">
        <f ca="1">'Cronograma Geral de Investiment'!AD21</f>
        <v>0</v>
      </c>
      <c r="AG39" s="38">
        <f ca="1">'Cronograma Geral de Investiment'!AE21</f>
        <v>0</v>
      </c>
      <c r="AH39" s="38">
        <f ca="1">'Cronograma Geral de Investiment'!AF21</f>
        <v>0</v>
      </c>
      <c r="AI39" s="38">
        <f ca="1">'Cronograma Geral de Investiment'!AG21</f>
        <v>0</v>
      </c>
      <c r="AJ39" s="38">
        <f ca="1">'Cronograma Geral de Investiment'!AH21</f>
        <v>0</v>
      </c>
      <c r="AK39" s="38">
        <f ca="1">'Cronograma Geral de Investiment'!AI21</f>
        <v>0</v>
      </c>
      <c r="AL39" s="38">
        <f ca="1">'Cronograma Geral de Investiment'!AJ21</f>
        <v>0</v>
      </c>
      <c r="AM39" s="38">
        <f ca="1">'Cronograma Geral de Investiment'!AK21</f>
        <v>0</v>
      </c>
      <c r="AN39" s="50">
        <f ca="1">'Cronograma Geral de Investiment'!AL21</f>
        <v>0</v>
      </c>
    </row>
    <row r="40" spans="2:40">
      <c r="B40" s="66" t="s">
        <v>45</v>
      </c>
      <c r="C40" s="69" t="s">
        <v>647</v>
      </c>
      <c r="D40" s="49">
        <f t="shared" si="17"/>
        <v>1150504</v>
      </c>
      <c r="E40" s="92">
        <f t="shared" si="13"/>
        <v>971181.33424030116</v>
      </c>
      <c r="F40" s="49">
        <f ca="1">F41+F42+F43</f>
        <v>301091</v>
      </c>
      <c r="G40" s="38">
        <f t="shared" ref="G40:AN40" si="19">G41+G42+G43</f>
        <v>416409</v>
      </c>
      <c r="H40" s="38">
        <f t="shared" si="19"/>
        <v>291126</v>
      </c>
      <c r="I40" s="38">
        <f t="shared" si="19"/>
        <v>141878</v>
      </c>
      <c r="J40" s="38">
        <f t="shared" si="19"/>
        <v>0</v>
      </c>
      <c r="K40" s="38">
        <f t="shared" si="19"/>
        <v>0</v>
      </c>
      <c r="L40" s="38">
        <f t="shared" si="19"/>
        <v>0</v>
      </c>
      <c r="M40" s="38">
        <f t="shared" si="19"/>
        <v>0</v>
      </c>
      <c r="N40" s="38">
        <f t="shared" si="19"/>
        <v>0</v>
      </c>
      <c r="O40" s="38">
        <f t="shared" si="19"/>
        <v>0</v>
      </c>
      <c r="P40" s="38">
        <f t="shared" si="19"/>
        <v>0</v>
      </c>
      <c r="Q40" s="38">
        <f t="shared" si="19"/>
        <v>0</v>
      </c>
      <c r="R40" s="38">
        <f t="shared" si="19"/>
        <v>0</v>
      </c>
      <c r="S40" s="38">
        <f t="shared" si="19"/>
        <v>0</v>
      </c>
      <c r="T40" s="38">
        <f t="shared" si="19"/>
        <v>0</v>
      </c>
      <c r="U40" s="38">
        <f t="shared" si="19"/>
        <v>0</v>
      </c>
      <c r="V40" s="38">
        <f t="shared" si="19"/>
        <v>0</v>
      </c>
      <c r="W40" s="38">
        <f t="shared" si="19"/>
        <v>0</v>
      </c>
      <c r="X40" s="38">
        <f t="shared" si="19"/>
        <v>0</v>
      </c>
      <c r="Y40" s="38">
        <f t="shared" si="19"/>
        <v>0</v>
      </c>
      <c r="Z40" s="38">
        <f t="shared" si="19"/>
        <v>0</v>
      </c>
      <c r="AA40" s="38">
        <f t="shared" si="19"/>
        <v>0</v>
      </c>
      <c r="AB40" s="38">
        <f t="shared" si="19"/>
        <v>0</v>
      </c>
      <c r="AC40" s="38">
        <f t="shared" si="19"/>
        <v>0</v>
      </c>
      <c r="AD40" s="38">
        <f t="shared" si="19"/>
        <v>0</v>
      </c>
      <c r="AE40" s="38">
        <f t="shared" si="19"/>
        <v>0</v>
      </c>
      <c r="AF40" s="38">
        <f t="shared" si="19"/>
        <v>0</v>
      </c>
      <c r="AG40" s="38">
        <f t="shared" si="19"/>
        <v>0</v>
      </c>
      <c r="AH40" s="38">
        <f t="shared" si="19"/>
        <v>0</v>
      </c>
      <c r="AI40" s="38">
        <f t="shared" si="19"/>
        <v>0</v>
      </c>
      <c r="AJ40" s="38">
        <f t="shared" si="19"/>
        <v>0</v>
      </c>
      <c r="AK40" s="38">
        <f t="shared" si="19"/>
        <v>0</v>
      </c>
      <c r="AL40" s="38">
        <f t="shared" si="19"/>
        <v>0</v>
      </c>
      <c r="AM40" s="38">
        <f t="shared" si="19"/>
        <v>0</v>
      </c>
      <c r="AN40" s="50">
        <f t="shared" si="19"/>
        <v>0</v>
      </c>
    </row>
    <row r="41" spans="2:40">
      <c r="B41" s="66" t="s">
        <v>46</v>
      </c>
      <c r="C41" s="83" t="s">
        <v>11</v>
      </c>
      <c r="D41" s="49">
        <f t="shared" si="17"/>
        <v>945852</v>
      </c>
      <c r="E41" s="92">
        <f t="shared" si="13"/>
        <v>794764.0426688944</v>
      </c>
      <c r="F41" s="49">
        <f ca="1">'Cronograma Geral de Investiment'!D23</f>
        <v>236463</v>
      </c>
      <c r="G41" s="38">
        <f ca="1">'Cronograma Geral de Investiment'!E23</f>
        <v>331048</v>
      </c>
      <c r="H41" s="38">
        <f ca="1">'Cronograma Geral de Investiment'!F23</f>
        <v>236463</v>
      </c>
      <c r="I41" s="38">
        <f ca="1">'Cronograma Geral de Investiment'!G23</f>
        <v>141878</v>
      </c>
      <c r="J41" s="38">
        <f ca="1">'Cronograma Geral de Investiment'!H23</f>
        <v>0</v>
      </c>
      <c r="K41" s="38">
        <f ca="1">'Cronograma Geral de Investiment'!I23</f>
        <v>0</v>
      </c>
      <c r="L41" s="38">
        <f ca="1">'Cronograma Geral de Investiment'!J23</f>
        <v>0</v>
      </c>
      <c r="M41" s="38">
        <f ca="1">'Cronograma Geral de Investiment'!K23</f>
        <v>0</v>
      </c>
      <c r="N41" s="38">
        <f ca="1">'Cronograma Geral de Investiment'!L23</f>
        <v>0</v>
      </c>
      <c r="O41" s="38">
        <f ca="1">'Cronograma Geral de Investiment'!M23</f>
        <v>0</v>
      </c>
      <c r="P41" s="38">
        <f ca="1">'Cronograma Geral de Investiment'!N23</f>
        <v>0</v>
      </c>
      <c r="Q41" s="38">
        <f ca="1">'Cronograma Geral de Investiment'!O23</f>
        <v>0</v>
      </c>
      <c r="R41" s="38">
        <f ca="1">'Cronograma Geral de Investiment'!P23</f>
        <v>0</v>
      </c>
      <c r="S41" s="38">
        <f ca="1">'Cronograma Geral de Investiment'!Q23</f>
        <v>0</v>
      </c>
      <c r="T41" s="38">
        <f ca="1">'Cronograma Geral de Investiment'!R23</f>
        <v>0</v>
      </c>
      <c r="U41" s="38">
        <f ca="1">'Cronograma Geral de Investiment'!S23</f>
        <v>0</v>
      </c>
      <c r="V41" s="38">
        <f ca="1">'Cronograma Geral de Investiment'!T23</f>
        <v>0</v>
      </c>
      <c r="W41" s="38">
        <f ca="1">'Cronograma Geral de Investiment'!U23</f>
        <v>0</v>
      </c>
      <c r="X41" s="38">
        <f ca="1">'Cronograma Geral de Investiment'!V23</f>
        <v>0</v>
      </c>
      <c r="Y41" s="38">
        <f ca="1">'Cronograma Geral de Investiment'!W23</f>
        <v>0</v>
      </c>
      <c r="Z41" s="38">
        <f ca="1">'Cronograma Geral de Investiment'!X23</f>
        <v>0</v>
      </c>
      <c r="AA41" s="38">
        <f ca="1">'Cronograma Geral de Investiment'!Y23</f>
        <v>0</v>
      </c>
      <c r="AB41" s="38">
        <f ca="1">'Cronograma Geral de Investiment'!Z23</f>
        <v>0</v>
      </c>
      <c r="AC41" s="38">
        <f ca="1">'Cronograma Geral de Investiment'!AA23</f>
        <v>0</v>
      </c>
      <c r="AD41" s="38">
        <f ca="1">'Cronograma Geral de Investiment'!AB23</f>
        <v>0</v>
      </c>
      <c r="AE41" s="38">
        <f ca="1">'Cronograma Geral de Investiment'!AC23</f>
        <v>0</v>
      </c>
      <c r="AF41" s="38">
        <f ca="1">'Cronograma Geral de Investiment'!AD23</f>
        <v>0</v>
      </c>
      <c r="AG41" s="38">
        <f ca="1">'Cronograma Geral de Investiment'!AE23</f>
        <v>0</v>
      </c>
      <c r="AH41" s="38">
        <f ca="1">'Cronograma Geral de Investiment'!AF23</f>
        <v>0</v>
      </c>
      <c r="AI41" s="38">
        <f ca="1">'Cronograma Geral de Investiment'!AG23</f>
        <v>0</v>
      </c>
      <c r="AJ41" s="38">
        <f ca="1">'Cronograma Geral de Investiment'!AH23</f>
        <v>0</v>
      </c>
      <c r="AK41" s="38">
        <f ca="1">'Cronograma Geral de Investiment'!AI23</f>
        <v>0</v>
      </c>
      <c r="AL41" s="38">
        <f ca="1">'Cronograma Geral de Investiment'!AJ23</f>
        <v>0</v>
      </c>
      <c r="AM41" s="38">
        <f ca="1">'Cronograma Geral de Investiment'!AK23</f>
        <v>0</v>
      </c>
      <c r="AN41" s="50">
        <f ca="1">'Cronograma Geral de Investiment'!AL23</f>
        <v>0</v>
      </c>
    </row>
    <row r="42" spans="2:40">
      <c r="B42" s="66" t="s">
        <v>47</v>
      </c>
      <c r="C42" s="83" t="s">
        <v>118</v>
      </c>
      <c r="D42" s="49">
        <f t="shared" si="17"/>
        <v>169652</v>
      </c>
      <c r="E42" s="92">
        <f t="shared" si="13"/>
        <v>146828.30615251738</v>
      </c>
      <c r="F42" s="49">
        <f ca="1">'Cronograma Geral de Investiment'!D24</f>
        <v>59378</v>
      </c>
      <c r="G42" s="38">
        <f ca="1">'Cronograma Geral de Investiment'!E24</f>
        <v>67861</v>
      </c>
      <c r="H42" s="38">
        <f ca="1">'Cronograma Geral de Investiment'!F24</f>
        <v>42413</v>
      </c>
      <c r="I42" s="38">
        <f ca="1">'Cronograma Geral de Investiment'!G24</f>
        <v>0</v>
      </c>
      <c r="J42" s="38">
        <f ca="1">'Cronograma Geral de Investiment'!H24</f>
        <v>0</v>
      </c>
      <c r="K42" s="38">
        <f ca="1">'Cronograma Geral de Investiment'!I24</f>
        <v>0</v>
      </c>
      <c r="L42" s="38">
        <f ca="1">'Cronograma Geral de Investiment'!J24</f>
        <v>0</v>
      </c>
      <c r="M42" s="38">
        <f ca="1">'Cronograma Geral de Investiment'!K24</f>
        <v>0</v>
      </c>
      <c r="N42" s="38">
        <f ca="1">'Cronograma Geral de Investiment'!L24</f>
        <v>0</v>
      </c>
      <c r="O42" s="38">
        <f ca="1">'Cronograma Geral de Investiment'!M24</f>
        <v>0</v>
      </c>
      <c r="P42" s="38">
        <f ca="1">'Cronograma Geral de Investiment'!N24</f>
        <v>0</v>
      </c>
      <c r="Q42" s="38">
        <f ca="1">'Cronograma Geral de Investiment'!O24</f>
        <v>0</v>
      </c>
      <c r="R42" s="38">
        <f ca="1">'Cronograma Geral de Investiment'!P24</f>
        <v>0</v>
      </c>
      <c r="S42" s="38">
        <f ca="1">'Cronograma Geral de Investiment'!Q24</f>
        <v>0</v>
      </c>
      <c r="T42" s="38">
        <f ca="1">'Cronograma Geral de Investiment'!R24</f>
        <v>0</v>
      </c>
      <c r="U42" s="38">
        <f ca="1">'Cronograma Geral de Investiment'!S24</f>
        <v>0</v>
      </c>
      <c r="V42" s="38">
        <f ca="1">'Cronograma Geral de Investiment'!T24</f>
        <v>0</v>
      </c>
      <c r="W42" s="38">
        <f ca="1">'Cronograma Geral de Investiment'!U24</f>
        <v>0</v>
      </c>
      <c r="X42" s="38">
        <f ca="1">'Cronograma Geral de Investiment'!V24</f>
        <v>0</v>
      </c>
      <c r="Y42" s="38">
        <f ca="1">'Cronograma Geral de Investiment'!W24</f>
        <v>0</v>
      </c>
      <c r="Z42" s="38">
        <f ca="1">'Cronograma Geral de Investiment'!X24</f>
        <v>0</v>
      </c>
      <c r="AA42" s="38">
        <f ca="1">'Cronograma Geral de Investiment'!Y24</f>
        <v>0</v>
      </c>
      <c r="AB42" s="38">
        <f ca="1">'Cronograma Geral de Investiment'!Z24</f>
        <v>0</v>
      </c>
      <c r="AC42" s="38">
        <f ca="1">'Cronograma Geral de Investiment'!AA24</f>
        <v>0</v>
      </c>
      <c r="AD42" s="38">
        <f ca="1">'Cronograma Geral de Investiment'!AB24</f>
        <v>0</v>
      </c>
      <c r="AE42" s="38">
        <f ca="1">'Cronograma Geral de Investiment'!AC24</f>
        <v>0</v>
      </c>
      <c r="AF42" s="38">
        <f ca="1">'Cronograma Geral de Investiment'!AD24</f>
        <v>0</v>
      </c>
      <c r="AG42" s="38">
        <f ca="1">'Cronograma Geral de Investiment'!AE24</f>
        <v>0</v>
      </c>
      <c r="AH42" s="38">
        <f ca="1">'Cronograma Geral de Investiment'!AF24</f>
        <v>0</v>
      </c>
      <c r="AI42" s="38">
        <f ca="1">'Cronograma Geral de Investiment'!AG24</f>
        <v>0</v>
      </c>
      <c r="AJ42" s="38">
        <f ca="1">'Cronograma Geral de Investiment'!AH24</f>
        <v>0</v>
      </c>
      <c r="AK42" s="38">
        <f ca="1">'Cronograma Geral de Investiment'!AI24</f>
        <v>0</v>
      </c>
      <c r="AL42" s="38">
        <f ca="1">'Cronograma Geral de Investiment'!AJ24</f>
        <v>0</v>
      </c>
      <c r="AM42" s="38">
        <f ca="1">'Cronograma Geral de Investiment'!AK24</f>
        <v>0</v>
      </c>
      <c r="AN42" s="50">
        <f ca="1">'Cronograma Geral de Investiment'!AL24</f>
        <v>0</v>
      </c>
    </row>
    <row r="43" spans="2:40">
      <c r="B43" s="66" t="s">
        <v>48</v>
      </c>
      <c r="C43" s="83" t="s">
        <v>646</v>
      </c>
      <c r="D43" s="49">
        <f t="shared" si="17"/>
        <v>35000</v>
      </c>
      <c r="E43" s="92">
        <f t="shared" si="13"/>
        <v>29588.985418889391</v>
      </c>
      <c r="F43" s="49">
        <f ca="1">'Cronograma Geral de Investiment'!D25</f>
        <v>5250</v>
      </c>
      <c r="G43" s="38">
        <f ca="1">'Cronograma Geral de Investiment'!E25</f>
        <v>17500</v>
      </c>
      <c r="H43" s="38">
        <f ca="1">'Cronograma Geral de Investiment'!F25</f>
        <v>12250</v>
      </c>
      <c r="I43" s="38">
        <f ca="1">'Cronograma Geral de Investiment'!G25</f>
        <v>0</v>
      </c>
      <c r="J43" s="38">
        <f ca="1">'Cronograma Geral de Investiment'!H25</f>
        <v>0</v>
      </c>
      <c r="K43" s="38">
        <f ca="1">'Cronograma Geral de Investiment'!I25</f>
        <v>0</v>
      </c>
      <c r="L43" s="38">
        <f ca="1">'Cronograma Geral de Investiment'!J25</f>
        <v>0</v>
      </c>
      <c r="M43" s="38">
        <f ca="1">'Cronograma Geral de Investiment'!K25</f>
        <v>0</v>
      </c>
      <c r="N43" s="38">
        <f ca="1">'Cronograma Geral de Investiment'!L25</f>
        <v>0</v>
      </c>
      <c r="O43" s="38">
        <f ca="1">'Cronograma Geral de Investiment'!M25</f>
        <v>0</v>
      </c>
      <c r="P43" s="38">
        <f ca="1">'Cronograma Geral de Investiment'!N25</f>
        <v>0</v>
      </c>
      <c r="Q43" s="38">
        <f ca="1">'Cronograma Geral de Investiment'!O25</f>
        <v>0</v>
      </c>
      <c r="R43" s="38">
        <f ca="1">'Cronograma Geral de Investiment'!P25</f>
        <v>0</v>
      </c>
      <c r="S43" s="38">
        <f ca="1">'Cronograma Geral de Investiment'!Q25</f>
        <v>0</v>
      </c>
      <c r="T43" s="38">
        <f ca="1">'Cronograma Geral de Investiment'!R25</f>
        <v>0</v>
      </c>
      <c r="U43" s="38">
        <f ca="1">'Cronograma Geral de Investiment'!S25</f>
        <v>0</v>
      </c>
      <c r="V43" s="38">
        <f ca="1">'Cronograma Geral de Investiment'!T25</f>
        <v>0</v>
      </c>
      <c r="W43" s="38">
        <f ca="1">'Cronograma Geral de Investiment'!U25</f>
        <v>0</v>
      </c>
      <c r="X43" s="38">
        <f ca="1">'Cronograma Geral de Investiment'!V25</f>
        <v>0</v>
      </c>
      <c r="Y43" s="38">
        <f ca="1">'Cronograma Geral de Investiment'!W25</f>
        <v>0</v>
      </c>
      <c r="Z43" s="38">
        <f ca="1">'Cronograma Geral de Investiment'!X25</f>
        <v>0</v>
      </c>
      <c r="AA43" s="38">
        <f ca="1">'Cronograma Geral de Investiment'!Y25</f>
        <v>0</v>
      </c>
      <c r="AB43" s="38">
        <f ca="1">'Cronograma Geral de Investiment'!Z25</f>
        <v>0</v>
      </c>
      <c r="AC43" s="38">
        <f ca="1">'Cronograma Geral de Investiment'!AA25</f>
        <v>0</v>
      </c>
      <c r="AD43" s="38">
        <f ca="1">'Cronograma Geral de Investiment'!AB25</f>
        <v>0</v>
      </c>
      <c r="AE43" s="38">
        <f ca="1">'Cronograma Geral de Investiment'!AC25</f>
        <v>0</v>
      </c>
      <c r="AF43" s="38">
        <f ca="1">'Cronograma Geral de Investiment'!AD25</f>
        <v>0</v>
      </c>
      <c r="AG43" s="38">
        <f ca="1">'Cronograma Geral de Investiment'!AE25</f>
        <v>0</v>
      </c>
      <c r="AH43" s="38">
        <f ca="1">'Cronograma Geral de Investiment'!AF25</f>
        <v>0</v>
      </c>
      <c r="AI43" s="38">
        <f ca="1">'Cronograma Geral de Investiment'!AG25</f>
        <v>0</v>
      </c>
      <c r="AJ43" s="38">
        <f ca="1">'Cronograma Geral de Investiment'!AH25</f>
        <v>0</v>
      </c>
      <c r="AK43" s="38">
        <f ca="1">'Cronograma Geral de Investiment'!AI25</f>
        <v>0</v>
      </c>
      <c r="AL43" s="38">
        <f ca="1">'Cronograma Geral de Investiment'!AJ25</f>
        <v>0</v>
      </c>
      <c r="AM43" s="38">
        <f ca="1">'Cronograma Geral de Investiment'!AK25</f>
        <v>0</v>
      </c>
      <c r="AN43" s="50">
        <f ca="1">'Cronograma Geral de Investiment'!AL25</f>
        <v>0</v>
      </c>
    </row>
    <row r="44" spans="2:40">
      <c r="B44" s="66" t="s">
        <v>49</v>
      </c>
      <c r="C44" s="68" t="s">
        <v>70</v>
      </c>
      <c r="D44" s="49">
        <f t="shared" si="17"/>
        <v>874737</v>
      </c>
      <c r="E44" s="92">
        <f t="shared" si="13"/>
        <v>202255.56583234915</v>
      </c>
      <c r="F44" s="61">
        <f ca="1">SUM(F45,F48,F51,F54)</f>
        <v>0</v>
      </c>
      <c r="G44" s="38">
        <f t="shared" ref="G44:AN44" si="20">SUM(G45,G48,G51,G54)</f>
        <v>0</v>
      </c>
      <c r="H44" s="38">
        <f t="shared" si="20"/>
        <v>3550</v>
      </c>
      <c r="I44" s="38">
        <f t="shared" si="20"/>
        <v>3000</v>
      </c>
      <c r="J44" s="38">
        <f t="shared" si="20"/>
        <v>5550</v>
      </c>
      <c r="K44" s="38">
        <f t="shared" si="20"/>
        <v>2663</v>
      </c>
      <c r="L44" s="38">
        <f t="shared" si="20"/>
        <v>55820</v>
      </c>
      <c r="M44" s="38">
        <f t="shared" si="20"/>
        <v>4163</v>
      </c>
      <c r="N44" s="38">
        <f t="shared" si="20"/>
        <v>2740</v>
      </c>
      <c r="O44" s="38">
        <f t="shared" si="20"/>
        <v>46728</v>
      </c>
      <c r="P44" s="38">
        <f t="shared" si="20"/>
        <v>0</v>
      </c>
      <c r="Q44" s="38">
        <f t="shared" si="20"/>
        <v>57335</v>
      </c>
      <c r="R44" s="38">
        <f t="shared" si="20"/>
        <v>2663</v>
      </c>
      <c r="S44" s="38">
        <f t="shared" si="20"/>
        <v>0</v>
      </c>
      <c r="T44" s="38">
        <f t="shared" si="20"/>
        <v>50011</v>
      </c>
      <c r="U44" s="38">
        <f t="shared" si="20"/>
        <v>0</v>
      </c>
      <c r="V44" s="38">
        <f t="shared" si="20"/>
        <v>77030</v>
      </c>
      <c r="W44" s="38">
        <f t="shared" si="20"/>
        <v>8663</v>
      </c>
      <c r="X44" s="38">
        <f t="shared" si="20"/>
        <v>4330</v>
      </c>
      <c r="Y44" s="38">
        <f t="shared" si="20"/>
        <v>61323</v>
      </c>
      <c r="Z44" s="38">
        <f t="shared" si="20"/>
        <v>0</v>
      </c>
      <c r="AA44" s="38">
        <f t="shared" si="20"/>
        <v>69498</v>
      </c>
      <c r="AB44" s="38">
        <f t="shared" si="20"/>
        <v>2663</v>
      </c>
      <c r="AC44" s="38">
        <f t="shared" si="20"/>
        <v>0</v>
      </c>
      <c r="AD44" s="38">
        <f t="shared" si="20"/>
        <v>58238</v>
      </c>
      <c r="AE44" s="38">
        <f t="shared" si="20"/>
        <v>5000</v>
      </c>
      <c r="AF44" s="38">
        <f t="shared" si="20"/>
        <v>94660</v>
      </c>
      <c r="AG44" s="38">
        <f t="shared" si="20"/>
        <v>6413</v>
      </c>
      <c r="AH44" s="38">
        <f t="shared" si="20"/>
        <v>34300</v>
      </c>
      <c r="AI44" s="38">
        <f t="shared" si="20"/>
        <v>70995</v>
      </c>
      <c r="AJ44" s="38">
        <f t="shared" si="20"/>
        <v>0</v>
      </c>
      <c r="AK44" s="38">
        <f t="shared" si="20"/>
        <v>89163</v>
      </c>
      <c r="AL44" s="38">
        <f t="shared" si="20"/>
        <v>0</v>
      </c>
      <c r="AM44" s="38">
        <f t="shared" si="20"/>
        <v>0</v>
      </c>
      <c r="AN44" s="50">
        <f t="shared" si="20"/>
        <v>58238</v>
      </c>
    </row>
    <row r="45" spans="2:40">
      <c r="B45" s="66" t="s">
        <v>704</v>
      </c>
      <c r="C45" s="69" t="s">
        <v>6</v>
      </c>
      <c r="D45" s="49">
        <f t="shared" ref="D45:D56" si="21">SUM(F45:AN45)</f>
        <v>726007</v>
      </c>
      <c r="E45" s="92">
        <f t="shared" si="13"/>
        <v>158848.51040963261</v>
      </c>
      <c r="F45" s="18">
        <f ca="1">F46+F47</f>
        <v>0</v>
      </c>
      <c r="G45" s="13">
        <f t="shared" ref="G45:AN45" si="22">G46+G47</f>
        <v>0</v>
      </c>
      <c r="H45" s="13">
        <f t="shared" si="22"/>
        <v>0</v>
      </c>
      <c r="I45" s="13">
        <f t="shared" si="22"/>
        <v>0</v>
      </c>
      <c r="J45" s="13">
        <f t="shared" si="22"/>
        <v>0</v>
      </c>
      <c r="K45" s="13">
        <f t="shared" si="22"/>
        <v>0</v>
      </c>
      <c r="L45" s="13">
        <f t="shared" si="22"/>
        <v>46370</v>
      </c>
      <c r="M45" s="13">
        <f t="shared" si="22"/>
        <v>0</v>
      </c>
      <c r="N45" s="13">
        <f t="shared" si="22"/>
        <v>2740</v>
      </c>
      <c r="O45" s="13">
        <f t="shared" si="22"/>
        <v>34778</v>
      </c>
      <c r="P45" s="13">
        <f t="shared" si="22"/>
        <v>0</v>
      </c>
      <c r="Q45" s="13">
        <f t="shared" si="22"/>
        <v>53785</v>
      </c>
      <c r="R45" s="13">
        <f t="shared" si="22"/>
        <v>0</v>
      </c>
      <c r="S45" s="13">
        <f t="shared" si="22"/>
        <v>0</v>
      </c>
      <c r="T45" s="13">
        <f t="shared" si="22"/>
        <v>38798</v>
      </c>
      <c r="U45" s="13">
        <f t="shared" si="22"/>
        <v>0</v>
      </c>
      <c r="V45" s="13">
        <f t="shared" si="22"/>
        <v>69830</v>
      </c>
      <c r="W45" s="13">
        <f t="shared" si="22"/>
        <v>0</v>
      </c>
      <c r="X45" s="13">
        <f t="shared" si="22"/>
        <v>4330</v>
      </c>
      <c r="Y45" s="13">
        <f t="shared" si="22"/>
        <v>52373</v>
      </c>
      <c r="Z45" s="13">
        <f t="shared" si="22"/>
        <v>0</v>
      </c>
      <c r="AA45" s="13">
        <f t="shared" si="22"/>
        <v>65948</v>
      </c>
      <c r="AB45" s="13">
        <f t="shared" si="22"/>
        <v>0</v>
      </c>
      <c r="AC45" s="13">
        <f t="shared" si="22"/>
        <v>0</v>
      </c>
      <c r="AD45" s="13">
        <f t="shared" si="22"/>
        <v>47025</v>
      </c>
      <c r="AE45" s="13">
        <f t="shared" si="22"/>
        <v>0</v>
      </c>
      <c r="AF45" s="13">
        <f t="shared" si="22"/>
        <v>87460</v>
      </c>
      <c r="AG45" s="13">
        <f t="shared" si="22"/>
        <v>0</v>
      </c>
      <c r="AH45" s="13">
        <f t="shared" si="22"/>
        <v>27000</v>
      </c>
      <c r="AI45" s="13">
        <f t="shared" si="22"/>
        <v>65595</v>
      </c>
      <c r="AJ45" s="13">
        <f t="shared" si="22"/>
        <v>0</v>
      </c>
      <c r="AK45" s="13">
        <f t="shared" si="22"/>
        <v>82950</v>
      </c>
      <c r="AL45" s="13">
        <f t="shared" si="22"/>
        <v>0</v>
      </c>
      <c r="AM45" s="13">
        <f t="shared" si="22"/>
        <v>0</v>
      </c>
      <c r="AN45" s="12">
        <f t="shared" si="22"/>
        <v>47025</v>
      </c>
    </row>
    <row r="46" spans="2:40">
      <c r="B46" s="66" t="s">
        <v>50</v>
      </c>
      <c r="C46" s="83" t="s">
        <v>396</v>
      </c>
      <c r="D46" s="49">
        <f t="shared" si="21"/>
        <v>414860</v>
      </c>
      <c r="E46" s="92">
        <f t="shared" si="13"/>
        <v>99567.815414623867</v>
      </c>
      <c r="F46" s="14">
        <f ca="1">'Cronograma Geral de Investiment'!D9</f>
        <v>0</v>
      </c>
      <c r="G46" s="13">
        <f ca="1">'Cronograma Geral de Investiment'!E9</f>
        <v>0</v>
      </c>
      <c r="H46" s="13">
        <f ca="1">'Cronograma Geral de Investiment'!F9</f>
        <v>0</v>
      </c>
      <c r="I46" s="13">
        <f ca="1">'Cronograma Geral de Investiment'!G9</f>
        <v>0</v>
      </c>
      <c r="J46" s="13">
        <f ca="1">'Cronograma Geral de Investiment'!H9</f>
        <v>0</v>
      </c>
      <c r="K46" s="13">
        <f ca="1">'Cronograma Geral de Investiment'!I9</f>
        <v>0</v>
      </c>
      <c r="L46" s="13">
        <f ca="1">'Cronograma Geral de Investiment'!J9</f>
        <v>46370</v>
      </c>
      <c r="M46" s="13">
        <f ca="1">'Cronograma Geral de Investiment'!K9</f>
        <v>0</v>
      </c>
      <c r="N46" s="13">
        <f ca="1">'Cronograma Geral de Investiment'!L9</f>
        <v>2740</v>
      </c>
      <c r="O46" s="13">
        <f ca="1">'Cronograma Geral de Investiment'!M9</f>
        <v>0</v>
      </c>
      <c r="P46" s="13">
        <f ca="1">'Cronograma Geral de Investiment'!N9</f>
        <v>0</v>
      </c>
      <c r="Q46" s="13">
        <f ca="1">'Cronograma Geral de Investiment'!O9</f>
        <v>51730</v>
      </c>
      <c r="R46" s="13">
        <f ca="1">'Cronograma Geral de Investiment'!P9</f>
        <v>0</v>
      </c>
      <c r="S46" s="13">
        <f ca="1">'Cronograma Geral de Investiment'!Q9</f>
        <v>0</v>
      </c>
      <c r="T46" s="13">
        <f ca="1">'Cronograma Geral de Investiment'!R9</f>
        <v>0</v>
      </c>
      <c r="U46" s="13">
        <f ca="1">'Cronograma Geral de Investiment'!S9</f>
        <v>0</v>
      </c>
      <c r="V46" s="13">
        <f ca="1">'Cronograma Geral de Investiment'!T9</f>
        <v>69830</v>
      </c>
      <c r="W46" s="13">
        <f ca="1">'Cronograma Geral de Investiment'!U9</f>
        <v>0</v>
      </c>
      <c r="X46" s="13">
        <f ca="1">'Cronograma Geral de Investiment'!V9</f>
        <v>4330</v>
      </c>
      <c r="Y46" s="13">
        <f ca="1">'Cronograma Geral de Investiment'!W9</f>
        <v>0</v>
      </c>
      <c r="Z46" s="13">
        <f ca="1">'Cronograma Geral de Investiment'!X9</f>
        <v>0</v>
      </c>
      <c r="AA46" s="13">
        <f ca="1">'Cronograma Geral de Investiment'!Y9</f>
        <v>62700</v>
      </c>
      <c r="AB46" s="13">
        <f ca="1">'Cronograma Geral de Investiment'!Z9</f>
        <v>0</v>
      </c>
      <c r="AC46" s="13">
        <f ca="1">'Cronograma Geral de Investiment'!AA9</f>
        <v>0</v>
      </c>
      <c r="AD46" s="13">
        <f ca="1">'Cronograma Geral de Investiment'!AB9</f>
        <v>0</v>
      </c>
      <c r="AE46" s="13">
        <f ca="1">'Cronograma Geral de Investiment'!AC9</f>
        <v>0</v>
      </c>
      <c r="AF46" s="13">
        <f ca="1">'Cronograma Geral de Investiment'!AD9</f>
        <v>87460</v>
      </c>
      <c r="AG46" s="13">
        <f ca="1">'Cronograma Geral de Investiment'!AE9</f>
        <v>0</v>
      </c>
      <c r="AH46" s="13">
        <f ca="1">'Cronograma Geral de Investiment'!AF9</f>
        <v>27000</v>
      </c>
      <c r="AI46" s="13">
        <f ca="1">'Cronograma Geral de Investiment'!AG9</f>
        <v>0</v>
      </c>
      <c r="AJ46" s="13">
        <f ca="1">'Cronograma Geral de Investiment'!AH9</f>
        <v>0</v>
      </c>
      <c r="AK46" s="13">
        <f ca="1">'Cronograma Geral de Investiment'!AI9</f>
        <v>62700</v>
      </c>
      <c r="AL46" s="13">
        <f ca="1">'Cronograma Geral de Investiment'!AJ9</f>
        <v>0</v>
      </c>
      <c r="AM46" s="13">
        <f ca="1">'Cronograma Geral de Investiment'!AK9</f>
        <v>0</v>
      </c>
      <c r="AN46" s="12">
        <f ca="1">'Cronograma Geral de Investiment'!AL9</f>
        <v>0</v>
      </c>
    </row>
    <row r="47" spans="2:40">
      <c r="B47" s="66" t="s">
        <v>51</v>
      </c>
      <c r="C47" s="83" t="s">
        <v>395</v>
      </c>
      <c r="D47" s="49">
        <f t="shared" si="21"/>
        <v>311147</v>
      </c>
      <c r="E47" s="92">
        <f t="shared" si="13"/>
        <v>59280.694995008816</v>
      </c>
      <c r="F47" s="14">
        <f ca="1">'Cronograma Geral de Investiment'!D10</f>
        <v>0</v>
      </c>
      <c r="G47" s="13">
        <f ca="1">'Cronograma Geral de Investiment'!E10</f>
        <v>0</v>
      </c>
      <c r="H47" s="13">
        <f ca="1">'Cronograma Geral de Investiment'!F10</f>
        <v>0</v>
      </c>
      <c r="I47" s="13">
        <f ca="1">'Cronograma Geral de Investiment'!G10</f>
        <v>0</v>
      </c>
      <c r="J47" s="13">
        <f ca="1">'Cronograma Geral de Investiment'!H10</f>
        <v>0</v>
      </c>
      <c r="K47" s="13">
        <f ca="1">'Cronograma Geral de Investiment'!I10</f>
        <v>0</v>
      </c>
      <c r="L47" s="13">
        <f ca="1">'Cronograma Geral de Investiment'!J10</f>
        <v>0</v>
      </c>
      <c r="M47" s="13">
        <f ca="1">'Cronograma Geral de Investiment'!K10</f>
        <v>0</v>
      </c>
      <c r="N47" s="13">
        <f ca="1">'Cronograma Geral de Investiment'!L10</f>
        <v>0</v>
      </c>
      <c r="O47" s="13">
        <f ca="1">'Cronograma Geral de Investiment'!M10</f>
        <v>34778</v>
      </c>
      <c r="P47" s="13">
        <f ca="1">'Cronograma Geral de Investiment'!N10</f>
        <v>0</v>
      </c>
      <c r="Q47" s="13">
        <f ca="1">'Cronograma Geral de Investiment'!O10</f>
        <v>2055</v>
      </c>
      <c r="R47" s="13">
        <f ca="1">'Cronograma Geral de Investiment'!P10</f>
        <v>0</v>
      </c>
      <c r="S47" s="13">
        <f ca="1">'Cronograma Geral de Investiment'!Q10</f>
        <v>0</v>
      </c>
      <c r="T47" s="13">
        <f ca="1">'Cronograma Geral de Investiment'!R10</f>
        <v>38798</v>
      </c>
      <c r="U47" s="13">
        <f ca="1">'Cronograma Geral de Investiment'!S10</f>
        <v>0</v>
      </c>
      <c r="V47" s="13">
        <f ca="1">'Cronograma Geral de Investiment'!T10</f>
        <v>0</v>
      </c>
      <c r="W47" s="13">
        <f ca="1">'Cronograma Geral de Investiment'!U10</f>
        <v>0</v>
      </c>
      <c r="X47" s="13">
        <f ca="1">'Cronograma Geral de Investiment'!V10</f>
        <v>0</v>
      </c>
      <c r="Y47" s="13">
        <f ca="1">'Cronograma Geral de Investiment'!W10</f>
        <v>52373</v>
      </c>
      <c r="Z47" s="13">
        <f ca="1">'Cronograma Geral de Investiment'!X10</f>
        <v>0</v>
      </c>
      <c r="AA47" s="13">
        <f ca="1">'Cronograma Geral de Investiment'!Y10</f>
        <v>3248</v>
      </c>
      <c r="AB47" s="13">
        <f ca="1">'Cronograma Geral de Investiment'!Z10</f>
        <v>0</v>
      </c>
      <c r="AC47" s="13">
        <f ca="1">'Cronograma Geral de Investiment'!AA10</f>
        <v>0</v>
      </c>
      <c r="AD47" s="13">
        <f ca="1">'Cronograma Geral de Investiment'!AB10</f>
        <v>47025</v>
      </c>
      <c r="AE47" s="13">
        <f ca="1">'Cronograma Geral de Investiment'!AC10</f>
        <v>0</v>
      </c>
      <c r="AF47" s="13">
        <f ca="1">'Cronograma Geral de Investiment'!AD10</f>
        <v>0</v>
      </c>
      <c r="AG47" s="13">
        <f ca="1">'Cronograma Geral de Investiment'!AE10</f>
        <v>0</v>
      </c>
      <c r="AH47" s="13">
        <f ca="1">'Cronograma Geral de Investiment'!AF10</f>
        <v>0</v>
      </c>
      <c r="AI47" s="13">
        <f ca="1">'Cronograma Geral de Investiment'!AG10</f>
        <v>65595</v>
      </c>
      <c r="AJ47" s="13">
        <f ca="1">'Cronograma Geral de Investiment'!AH10</f>
        <v>0</v>
      </c>
      <c r="AK47" s="13">
        <f ca="1">'Cronograma Geral de Investiment'!AI10</f>
        <v>20250</v>
      </c>
      <c r="AL47" s="13">
        <f ca="1">'Cronograma Geral de Investiment'!AJ10</f>
        <v>0</v>
      </c>
      <c r="AM47" s="13">
        <f ca="1">'Cronograma Geral de Investiment'!AK10</f>
        <v>0</v>
      </c>
      <c r="AN47" s="12">
        <f ca="1">'Cronograma Geral de Investiment'!AL10</f>
        <v>47025</v>
      </c>
    </row>
    <row r="48" spans="2:40">
      <c r="B48" s="66" t="s">
        <v>705</v>
      </c>
      <c r="C48" s="69" t="s">
        <v>652</v>
      </c>
      <c r="D48" s="49">
        <f t="shared" si="21"/>
        <v>22750</v>
      </c>
      <c r="E48" s="92">
        <f t="shared" si="13"/>
        <v>7111.0723476119147</v>
      </c>
      <c r="F48" s="18">
        <f t="shared" ref="F48:AN48" si="23">F49+F50</f>
        <v>0</v>
      </c>
      <c r="G48" s="13">
        <f t="shared" si="23"/>
        <v>0</v>
      </c>
      <c r="H48" s="13">
        <f t="shared" si="23"/>
        <v>0</v>
      </c>
      <c r="I48" s="13">
        <f t="shared" si="23"/>
        <v>3000</v>
      </c>
      <c r="J48" s="13">
        <f t="shared" si="23"/>
        <v>0</v>
      </c>
      <c r="K48" s="13">
        <f t="shared" si="23"/>
        <v>0</v>
      </c>
      <c r="L48" s="13">
        <f t="shared" si="23"/>
        <v>2250</v>
      </c>
      <c r="M48" s="13">
        <f t="shared" si="23"/>
        <v>0</v>
      </c>
      <c r="N48" s="13">
        <f t="shared" si="23"/>
        <v>0</v>
      </c>
      <c r="O48" s="13">
        <f t="shared" si="23"/>
        <v>0</v>
      </c>
      <c r="P48" s="13">
        <f t="shared" si="23"/>
        <v>0</v>
      </c>
      <c r="Q48" s="13">
        <f t="shared" si="23"/>
        <v>0</v>
      </c>
      <c r="R48" s="13">
        <f t="shared" si="23"/>
        <v>0</v>
      </c>
      <c r="S48" s="13">
        <f t="shared" si="23"/>
        <v>0</v>
      </c>
      <c r="T48" s="13">
        <f t="shared" si="23"/>
        <v>5000</v>
      </c>
      <c r="U48" s="13">
        <f t="shared" si="23"/>
        <v>0</v>
      </c>
      <c r="V48" s="13">
        <f t="shared" si="23"/>
        <v>0</v>
      </c>
      <c r="W48" s="13">
        <f t="shared" si="23"/>
        <v>3750</v>
      </c>
      <c r="X48" s="13">
        <f t="shared" si="23"/>
        <v>0</v>
      </c>
      <c r="Y48" s="13">
        <f t="shared" si="23"/>
        <v>0</v>
      </c>
      <c r="Z48" s="13">
        <f t="shared" si="23"/>
        <v>0</v>
      </c>
      <c r="AA48" s="13">
        <f t="shared" si="23"/>
        <v>0</v>
      </c>
      <c r="AB48" s="13">
        <f t="shared" si="23"/>
        <v>0</v>
      </c>
      <c r="AC48" s="13">
        <f t="shared" si="23"/>
        <v>0</v>
      </c>
      <c r="AD48" s="13">
        <f t="shared" si="23"/>
        <v>0</v>
      </c>
      <c r="AE48" s="13">
        <f t="shared" si="23"/>
        <v>5000</v>
      </c>
      <c r="AF48" s="13">
        <f t="shared" si="23"/>
        <v>0</v>
      </c>
      <c r="AG48" s="13">
        <f t="shared" si="23"/>
        <v>0</v>
      </c>
      <c r="AH48" s="13">
        <f t="shared" si="23"/>
        <v>3750</v>
      </c>
      <c r="AI48" s="13">
        <f t="shared" si="23"/>
        <v>0</v>
      </c>
      <c r="AJ48" s="13">
        <f t="shared" si="23"/>
        <v>0</v>
      </c>
      <c r="AK48" s="13">
        <f t="shared" si="23"/>
        <v>0</v>
      </c>
      <c r="AL48" s="13">
        <f t="shared" si="23"/>
        <v>0</v>
      </c>
      <c r="AM48" s="13">
        <f t="shared" si="23"/>
        <v>0</v>
      </c>
      <c r="AN48" s="12">
        <f t="shared" si="23"/>
        <v>0</v>
      </c>
    </row>
    <row r="49" spans="2:40">
      <c r="B49" s="66" t="s">
        <v>52</v>
      </c>
      <c r="C49" s="83" t="s">
        <v>396</v>
      </c>
      <c r="D49" s="49">
        <f t="shared" si="21"/>
        <v>13000</v>
      </c>
      <c r="E49" s="92">
        <f t="shared" si="13"/>
        <v>4457.3069022600757</v>
      </c>
      <c r="F49" s="14">
        <f ca="1">'Cronograma Geral de Investiment'!D12</f>
        <v>0</v>
      </c>
      <c r="G49" s="13">
        <f ca="1">'Cronograma Geral de Investiment'!E12</f>
        <v>0</v>
      </c>
      <c r="H49" s="13">
        <f ca="1">'Cronograma Geral de Investiment'!F12</f>
        <v>0</v>
      </c>
      <c r="I49" s="13">
        <f ca="1">'Cronograma Geral de Investiment'!G12</f>
        <v>3000</v>
      </c>
      <c r="J49" s="13">
        <f ca="1">'Cronograma Geral de Investiment'!H12</f>
        <v>0</v>
      </c>
      <c r="K49" s="13">
        <f ca="1">'Cronograma Geral de Investiment'!I12</f>
        <v>0</v>
      </c>
      <c r="L49" s="13">
        <f ca="1">'Cronograma Geral de Investiment'!J12</f>
        <v>0</v>
      </c>
      <c r="M49" s="13">
        <f ca="1">'Cronograma Geral de Investiment'!K12</f>
        <v>0</v>
      </c>
      <c r="N49" s="13">
        <f ca="1">'Cronograma Geral de Investiment'!L12</f>
        <v>0</v>
      </c>
      <c r="O49" s="13">
        <f ca="1">'Cronograma Geral de Investiment'!M12</f>
        <v>0</v>
      </c>
      <c r="P49" s="13">
        <f ca="1">'Cronograma Geral de Investiment'!N12</f>
        <v>0</v>
      </c>
      <c r="Q49" s="13">
        <f ca="1">'Cronograma Geral de Investiment'!O12</f>
        <v>0</v>
      </c>
      <c r="R49" s="13">
        <f ca="1">'Cronograma Geral de Investiment'!P12</f>
        <v>0</v>
      </c>
      <c r="S49" s="13">
        <f ca="1">'Cronograma Geral de Investiment'!Q12</f>
        <v>0</v>
      </c>
      <c r="T49" s="13">
        <f ca="1">'Cronograma Geral de Investiment'!R12</f>
        <v>5000</v>
      </c>
      <c r="U49" s="13">
        <f ca="1">'Cronograma Geral de Investiment'!S12</f>
        <v>0</v>
      </c>
      <c r="V49" s="13">
        <f ca="1">'Cronograma Geral de Investiment'!T12</f>
        <v>0</v>
      </c>
      <c r="W49" s="13">
        <f ca="1">'Cronograma Geral de Investiment'!U12</f>
        <v>0</v>
      </c>
      <c r="X49" s="13">
        <f ca="1">'Cronograma Geral de Investiment'!V12</f>
        <v>0</v>
      </c>
      <c r="Y49" s="13">
        <f ca="1">'Cronograma Geral de Investiment'!W12</f>
        <v>0</v>
      </c>
      <c r="Z49" s="13">
        <f ca="1">'Cronograma Geral de Investiment'!X12</f>
        <v>0</v>
      </c>
      <c r="AA49" s="13">
        <f ca="1">'Cronograma Geral de Investiment'!Y12</f>
        <v>0</v>
      </c>
      <c r="AB49" s="13">
        <f ca="1">'Cronograma Geral de Investiment'!Z12</f>
        <v>0</v>
      </c>
      <c r="AC49" s="13">
        <f ca="1">'Cronograma Geral de Investiment'!AA12</f>
        <v>0</v>
      </c>
      <c r="AD49" s="13">
        <f ca="1">'Cronograma Geral de Investiment'!AB12</f>
        <v>0</v>
      </c>
      <c r="AE49" s="13">
        <f ca="1">'Cronograma Geral de Investiment'!AC12</f>
        <v>5000</v>
      </c>
      <c r="AF49" s="13">
        <f ca="1">'Cronograma Geral de Investiment'!AD12</f>
        <v>0</v>
      </c>
      <c r="AG49" s="13">
        <f ca="1">'Cronograma Geral de Investiment'!AE12</f>
        <v>0</v>
      </c>
      <c r="AH49" s="13">
        <f ca="1">'Cronograma Geral de Investiment'!AF12</f>
        <v>0</v>
      </c>
      <c r="AI49" s="13">
        <f ca="1">'Cronograma Geral de Investiment'!AG12</f>
        <v>0</v>
      </c>
      <c r="AJ49" s="13">
        <f ca="1">'Cronograma Geral de Investiment'!AH12</f>
        <v>0</v>
      </c>
      <c r="AK49" s="13">
        <f ca="1">'Cronograma Geral de Investiment'!AI12</f>
        <v>0</v>
      </c>
      <c r="AL49" s="13">
        <f ca="1">'Cronograma Geral de Investiment'!AJ12</f>
        <v>0</v>
      </c>
      <c r="AM49" s="13">
        <f ca="1">'Cronograma Geral de Investiment'!AK12</f>
        <v>0</v>
      </c>
      <c r="AN49" s="12">
        <f ca="1">'Cronograma Geral de Investiment'!AL12</f>
        <v>0</v>
      </c>
    </row>
    <row r="50" spans="2:40">
      <c r="B50" s="66" t="s">
        <v>53</v>
      </c>
      <c r="C50" s="83" t="s">
        <v>395</v>
      </c>
      <c r="D50" s="49">
        <f t="shared" si="21"/>
        <v>9750</v>
      </c>
      <c r="E50" s="92">
        <f t="shared" si="13"/>
        <v>2653.7654453518389</v>
      </c>
      <c r="F50" s="14">
        <f ca="1">'Cronograma Geral de Investiment'!D13</f>
        <v>0</v>
      </c>
      <c r="G50" s="13">
        <f ca="1">'Cronograma Geral de Investiment'!E13</f>
        <v>0</v>
      </c>
      <c r="H50" s="13">
        <f ca="1">'Cronograma Geral de Investiment'!F13</f>
        <v>0</v>
      </c>
      <c r="I50" s="13">
        <f ca="1">'Cronograma Geral de Investiment'!G13</f>
        <v>0</v>
      </c>
      <c r="J50" s="13">
        <f ca="1">'Cronograma Geral de Investiment'!H13</f>
        <v>0</v>
      </c>
      <c r="K50" s="13">
        <f ca="1">'Cronograma Geral de Investiment'!I13</f>
        <v>0</v>
      </c>
      <c r="L50" s="13">
        <f ca="1">'Cronograma Geral de Investiment'!J13</f>
        <v>2250</v>
      </c>
      <c r="M50" s="13">
        <f ca="1">'Cronograma Geral de Investiment'!K13</f>
        <v>0</v>
      </c>
      <c r="N50" s="13">
        <f ca="1">'Cronograma Geral de Investiment'!L13</f>
        <v>0</v>
      </c>
      <c r="O50" s="13">
        <f ca="1">'Cronograma Geral de Investiment'!M13</f>
        <v>0</v>
      </c>
      <c r="P50" s="13">
        <f ca="1">'Cronograma Geral de Investiment'!N13</f>
        <v>0</v>
      </c>
      <c r="Q50" s="13">
        <f ca="1">'Cronograma Geral de Investiment'!O13</f>
        <v>0</v>
      </c>
      <c r="R50" s="13">
        <f ca="1">'Cronograma Geral de Investiment'!P13</f>
        <v>0</v>
      </c>
      <c r="S50" s="13">
        <f ca="1">'Cronograma Geral de Investiment'!Q13</f>
        <v>0</v>
      </c>
      <c r="T50" s="13">
        <f ca="1">'Cronograma Geral de Investiment'!R13</f>
        <v>0</v>
      </c>
      <c r="U50" s="13">
        <f ca="1">'Cronograma Geral de Investiment'!S13</f>
        <v>0</v>
      </c>
      <c r="V50" s="13">
        <f ca="1">'Cronograma Geral de Investiment'!T13</f>
        <v>0</v>
      </c>
      <c r="W50" s="13">
        <f ca="1">'Cronograma Geral de Investiment'!U13</f>
        <v>3750</v>
      </c>
      <c r="X50" s="13">
        <f ca="1">'Cronograma Geral de Investiment'!V13</f>
        <v>0</v>
      </c>
      <c r="Y50" s="13">
        <f ca="1">'Cronograma Geral de Investiment'!W13</f>
        <v>0</v>
      </c>
      <c r="Z50" s="13">
        <f ca="1">'Cronograma Geral de Investiment'!X13</f>
        <v>0</v>
      </c>
      <c r="AA50" s="13">
        <f ca="1">'Cronograma Geral de Investiment'!Y13</f>
        <v>0</v>
      </c>
      <c r="AB50" s="13">
        <f ca="1">'Cronograma Geral de Investiment'!Z13</f>
        <v>0</v>
      </c>
      <c r="AC50" s="13">
        <f ca="1">'Cronograma Geral de Investiment'!AA13</f>
        <v>0</v>
      </c>
      <c r="AD50" s="13">
        <f ca="1">'Cronograma Geral de Investiment'!AB13</f>
        <v>0</v>
      </c>
      <c r="AE50" s="13">
        <f ca="1">'Cronograma Geral de Investiment'!AC13</f>
        <v>0</v>
      </c>
      <c r="AF50" s="13">
        <f ca="1">'Cronograma Geral de Investiment'!AD13</f>
        <v>0</v>
      </c>
      <c r="AG50" s="13">
        <f ca="1">'Cronograma Geral de Investiment'!AE13</f>
        <v>0</v>
      </c>
      <c r="AH50" s="13">
        <f ca="1">'Cronograma Geral de Investiment'!AF13</f>
        <v>3750</v>
      </c>
      <c r="AI50" s="13">
        <f ca="1">'Cronograma Geral de Investiment'!AG13</f>
        <v>0</v>
      </c>
      <c r="AJ50" s="13">
        <f ca="1">'Cronograma Geral de Investiment'!AH13</f>
        <v>0</v>
      </c>
      <c r="AK50" s="13">
        <f ca="1">'Cronograma Geral de Investiment'!AI13</f>
        <v>0</v>
      </c>
      <c r="AL50" s="13">
        <f ca="1">'Cronograma Geral de Investiment'!AJ13</f>
        <v>0</v>
      </c>
      <c r="AM50" s="13">
        <f ca="1">'Cronograma Geral de Investiment'!AK13</f>
        <v>0</v>
      </c>
      <c r="AN50" s="12">
        <f ca="1">'Cronograma Geral de Investiment'!AL13</f>
        <v>0</v>
      </c>
    </row>
    <row r="51" spans="2:40">
      <c r="B51" s="66" t="s">
        <v>706</v>
      </c>
      <c r="C51" s="69" t="s">
        <v>651</v>
      </c>
      <c r="D51" s="49">
        <f t="shared" si="21"/>
        <v>22500</v>
      </c>
      <c r="E51" s="92">
        <f t="shared" si="13"/>
        <v>5627.1491912202764</v>
      </c>
      <c r="F51" s="18">
        <f t="shared" ref="F51:AN51" si="24">F52+F53</f>
        <v>0</v>
      </c>
      <c r="G51" s="13">
        <f t="shared" si="24"/>
        <v>0</v>
      </c>
      <c r="H51" s="13">
        <f t="shared" si="24"/>
        <v>0</v>
      </c>
      <c r="I51" s="13">
        <f t="shared" si="24"/>
        <v>0</v>
      </c>
      <c r="J51" s="13">
        <f t="shared" si="24"/>
        <v>2000</v>
      </c>
      <c r="K51" s="13">
        <f t="shared" si="24"/>
        <v>0</v>
      </c>
      <c r="L51" s="13">
        <f t="shared" si="24"/>
        <v>0</v>
      </c>
      <c r="M51" s="13">
        <f t="shared" si="24"/>
        <v>1500</v>
      </c>
      <c r="N51" s="13">
        <f t="shared" si="24"/>
        <v>0</v>
      </c>
      <c r="O51" s="13">
        <f t="shared" si="24"/>
        <v>3000</v>
      </c>
      <c r="P51" s="13">
        <f t="shared" si="24"/>
        <v>0</v>
      </c>
      <c r="Q51" s="13">
        <f t="shared" si="24"/>
        <v>0</v>
      </c>
      <c r="R51" s="13">
        <f t="shared" si="24"/>
        <v>0</v>
      </c>
      <c r="S51" s="13">
        <f t="shared" si="24"/>
        <v>0</v>
      </c>
      <c r="T51" s="13">
        <f t="shared" si="24"/>
        <v>0</v>
      </c>
      <c r="U51" s="13">
        <f t="shared" si="24"/>
        <v>0</v>
      </c>
      <c r="V51" s="13">
        <f t="shared" si="24"/>
        <v>0</v>
      </c>
      <c r="W51" s="13">
        <f t="shared" si="24"/>
        <v>2250</v>
      </c>
      <c r="X51" s="13">
        <f t="shared" si="24"/>
        <v>0</v>
      </c>
      <c r="Y51" s="13">
        <f t="shared" si="24"/>
        <v>0</v>
      </c>
      <c r="Z51" s="13">
        <f t="shared" si="24"/>
        <v>0</v>
      </c>
      <c r="AA51" s="13">
        <f t="shared" si="24"/>
        <v>0</v>
      </c>
      <c r="AB51" s="13">
        <f t="shared" si="24"/>
        <v>0</v>
      </c>
      <c r="AC51" s="13">
        <f t="shared" si="24"/>
        <v>0</v>
      </c>
      <c r="AD51" s="13">
        <f t="shared" si="24"/>
        <v>5000</v>
      </c>
      <c r="AE51" s="13">
        <f t="shared" si="24"/>
        <v>0</v>
      </c>
      <c r="AF51" s="13">
        <f t="shared" si="24"/>
        <v>0</v>
      </c>
      <c r="AG51" s="13">
        <f t="shared" si="24"/>
        <v>3750</v>
      </c>
      <c r="AH51" s="13">
        <f t="shared" si="24"/>
        <v>0</v>
      </c>
      <c r="AI51" s="13">
        <f t="shared" si="24"/>
        <v>0</v>
      </c>
      <c r="AJ51" s="13">
        <f t="shared" si="24"/>
        <v>0</v>
      </c>
      <c r="AK51" s="13">
        <f t="shared" si="24"/>
        <v>0</v>
      </c>
      <c r="AL51" s="13">
        <f t="shared" si="24"/>
        <v>0</v>
      </c>
      <c r="AM51" s="13">
        <f t="shared" si="24"/>
        <v>0</v>
      </c>
      <c r="AN51" s="12">
        <f t="shared" si="24"/>
        <v>5000</v>
      </c>
    </row>
    <row r="52" spans="2:40">
      <c r="B52" s="66" t="s">
        <v>106</v>
      </c>
      <c r="C52" s="83" t="s">
        <v>396</v>
      </c>
      <c r="D52" s="49">
        <f t="shared" si="21"/>
        <v>15000</v>
      </c>
      <c r="E52" s="92">
        <f t="shared" si="13"/>
        <v>3819.0090963832758</v>
      </c>
      <c r="F52" s="14">
        <f ca="1">'Cronograma Geral de Investiment'!D15</f>
        <v>0</v>
      </c>
      <c r="G52" s="13">
        <f ca="1">'Cronograma Geral de Investiment'!E15</f>
        <v>0</v>
      </c>
      <c r="H52" s="13">
        <f ca="1">'Cronograma Geral de Investiment'!F15</f>
        <v>0</v>
      </c>
      <c r="I52" s="13">
        <f ca="1">'Cronograma Geral de Investiment'!G15</f>
        <v>0</v>
      </c>
      <c r="J52" s="13">
        <f ca="1">'Cronograma Geral de Investiment'!H15</f>
        <v>2000</v>
      </c>
      <c r="K52" s="13">
        <f ca="1">'Cronograma Geral de Investiment'!I15</f>
        <v>0</v>
      </c>
      <c r="L52" s="13">
        <f ca="1">'Cronograma Geral de Investiment'!J15</f>
        <v>0</v>
      </c>
      <c r="M52" s="13">
        <f ca="1">'Cronograma Geral de Investiment'!K15</f>
        <v>0</v>
      </c>
      <c r="N52" s="13">
        <f ca="1">'Cronograma Geral de Investiment'!L15</f>
        <v>0</v>
      </c>
      <c r="O52" s="13">
        <f ca="1">'Cronograma Geral de Investiment'!M15</f>
        <v>3000</v>
      </c>
      <c r="P52" s="13">
        <f ca="1">'Cronograma Geral de Investiment'!N15</f>
        <v>0</v>
      </c>
      <c r="Q52" s="13">
        <f ca="1">'Cronograma Geral de Investiment'!O15</f>
        <v>0</v>
      </c>
      <c r="R52" s="13">
        <f ca="1">'Cronograma Geral de Investiment'!P15</f>
        <v>0</v>
      </c>
      <c r="S52" s="13">
        <f ca="1">'Cronograma Geral de Investiment'!Q15</f>
        <v>0</v>
      </c>
      <c r="T52" s="13">
        <f ca="1">'Cronograma Geral de Investiment'!R15</f>
        <v>0</v>
      </c>
      <c r="U52" s="13">
        <f ca="1">'Cronograma Geral de Investiment'!S15</f>
        <v>0</v>
      </c>
      <c r="V52" s="13">
        <f ca="1">'Cronograma Geral de Investiment'!T15</f>
        <v>0</v>
      </c>
      <c r="W52" s="13">
        <f ca="1">'Cronograma Geral de Investiment'!U15</f>
        <v>0</v>
      </c>
      <c r="X52" s="13">
        <f ca="1">'Cronograma Geral de Investiment'!V15</f>
        <v>0</v>
      </c>
      <c r="Y52" s="13">
        <f ca="1">'Cronograma Geral de Investiment'!W15</f>
        <v>0</v>
      </c>
      <c r="Z52" s="13">
        <f ca="1">'Cronograma Geral de Investiment'!X15</f>
        <v>0</v>
      </c>
      <c r="AA52" s="13">
        <f ca="1">'Cronograma Geral de Investiment'!Y15</f>
        <v>0</v>
      </c>
      <c r="AB52" s="13">
        <f ca="1">'Cronograma Geral de Investiment'!Z15</f>
        <v>0</v>
      </c>
      <c r="AC52" s="13">
        <f ca="1">'Cronograma Geral de Investiment'!AA15</f>
        <v>0</v>
      </c>
      <c r="AD52" s="13">
        <f ca="1">'Cronograma Geral de Investiment'!AB15</f>
        <v>5000</v>
      </c>
      <c r="AE52" s="13">
        <f ca="1">'Cronograma Geral de Investiment'!AC15</f>
        <v>0</v>
      </c>
      <c r="AF52" s="13">
        <f ca="1">'Cronograma Geral de Investiment'!AD15</f>
        <v>0</v>
      </c>
      <c r="AG52" s="13">
        <f ca="1">'Cronograma Geral de Investiment'!AE15</f>
        <v>0</v>
      </c>
      <c r="AH52" s="13">
        <f ca="1">'Cronograma Geral de Investiment'!AF15</f>
        <v>0</v>
      </c>
      <c r="AI52" s="13">
        <f ca="1">'Cronograma Geral de Investiment'!AG15</f>
        <v>0</v>
      </c>
      <c r="AJ52" s="13">
        <f ca="1">'Cronograma Geral de Investiment'!AH15</f>
        <v>0</v>
      </c>
      <c r="AK52" s="13">
        <f ca="1">'Cronograma Geral de Investiment'!AI15</f>
        <v>0</v>
      </c>
      <c r="AL52" s="13">
        <f ca="1">'Cronograma Geral de Investiment'!AJ15</f>
        <v>0</v>
      </c>
      <c r="AM52" s="13">
        <f ca="1">'Cronograma Geral de Investiment'!AK15</f>
        <v>0</v>
      </c>
      <c r="AN52" s="12">
        <f ca="1">'Cronograma Geral de Investiment'!AL15</f>
        <v>5000</v>
      </c>
    </row>
    <row r="53" spans="2:40">
      <c r="B53" s="66" t="s">
        <v>107</v>
      </c>
      <c r="C53" s="83" t="s">
        <v>395</v>
      </c>
      <c r="D53" s="49">
        <f t="shared" si="21"/>
        <v>7500</v>
      </c>
      <c r="E53" s="92">
        <f t="shared" si="13"/>
        <v>1808.1400948370001</v>
      </c>
      <c r="F53" s="14">
        <f ca="1">'Cronograma Geral de Investiment'!D16</f>
        <v>0</v>
      </c>
      <c r="G53" s="13">
        <f ca="1">'Cronograma Geral de Investiment'!E16</f>
        <v>0</v>
      </c>
      <c r="H53" s="13">
        <f ca="1">'Cronograma Geral de Investiment'!F16</f>
        <v>0</v>
      </c>
      <c r="I53" s="13">
        <f ca="1">'Cronograma Geral de Investiment'!G16</f>
        <v>0</v>
      </c>
      <c r="J53" s="13">
        <f ca="1">'Cronograma Geral de Investiment'!H16</f>
        <v>0</v>
      </c>
      <c r="K53" s="13">
        <f ca="1">'Cronograma Geral de Investiment'!I16</f>
        <v>0</v>
      </c>
      <c r="L53" s="13">
        <f ca="1">'Cronograma Geral de Investiment'!J16</f>
        <v>0</v>
      </c>
      <c r="M53" s="13">
        <f ca="1">'Cronograma Geral de Investiment'!K16</f>
        <v>1500</v>
      </c>
      <c r="N53" s="13">
        <f ca="1">'Cronograma Geral de Investiment'!L16</f>
        <v>0</v>
      </c>
      <c r="O53" s="13">
        <f ca="1">'Cronograma Geral de Investiment'!M16</f>
        <v>0</v>
      </c>
      <c r="P53" s="13">
        <f ca="1">'Cronograma Geral de Investiment'!N16</f>
        <v>0</v>
      </c>
      <c r="Q53" s="13">
        <f ca="1">'Cronograma Geral de Investiment'!O16</f>
        <v>0</v>
      </c>
      <c r="R53" s="13">
        <f ca="1">'Cronograma Geral de Investiment'!P16</f>
        <v>0</v>
      </c>
      <c r="S53" s="13">
        <f ca="1">'Cronograma Geral de Investiment'!Q16</f>
        <v>0</v>
      </c>
      <c r="T53" s="13">
        <f ca="1">'Cronograma Geral de Investiment'!R16</f>
        <v>0</v>
      </c>
      <c r="U53" s="13">
        <f ca="1">'Cronograma Geral de Investiment'!S16</f>
        <v>0</v>
      </c>
      <c r="V53" s="13">
        <f ca="1">'Cronograma Geral de Investiment'!T16</f>
        <v>0</v>
      </c>
      <c r="W53" s="13">
        <f ca="1">'Cronograma Geral de Investiment'!U16</f>
        <v>2250</v>
      </c>
      <c r="X53" s="13">
        <f ca="1">'Cronograma Geral de Investiment'!V16</f>
        <v>0</v>
      </c>
      <c r="Y53" s="13">
        <f ca="1">'Cronograma Geral de Investiment'!W16</f>
        <v>0</v>
      </c>
      <c r="Z53" s="13">
        <f ca="1">'Cronograma Geral de Investiment'!X16</f>
        <v>0</v>
      </c>
      <c r="AA53" s="13">
        <f ca="1">'Cronograma Geral de Investiment'!Y16</f>
        <v>0</v>
      </c>
      <c r="AB53" s="13">
        <f ca="1">'Cronograma Geral de Investiment'!Z16</f>
        <v>0</v>
      </c>
      <c r="AC53" s="13">
        <f ca="1">'Cronograma Geral de Investiment'!AA16</f>
        <v>0</v>
      </c>
      <c r="AD53" s="13">
        <f ca="1">'Cronograma Geral de Investiment'!AB16</f>
        <v>0</v>
      </c>
      <c r="AE53" s="13">
        <f ca="1">'Cronograma Geral de Investiment'!AC16</f>
        <v>0</v>
      </c>
      <c r="AF53" s="13">
        <f ca="1">'Cronograma Geral de Investiment'!AD16</f>
        <v>0</v>
      </c>
      <c r="AG53" s="13">
        <f ca="1">'Cronograma Geral de Investiment'!AE16</f>
        <v>3750</v>
      </c>
      <c r="AH53" s="13">
        <f ca="1">'Cronograma Geral de Investiment'!AF16</f>
        <v>0</v>
      </c>
      <c r="AI53" s="13">
        <f ca="1">'Cronograma Geral de Investiment'!AG16</f>
        <v>0</v>
      </c>
      <c r="AJ53" s="13">
        <f ca="1">'Cronograma Geral de Investiment'!AH16</f>
        <v>0</v>
      </c>
      <c r="AK53" s="13">
        <f ca="1">'Cronograma Geral de Investiment'!AI16</f>
        <v>0</v>
      </c>
      <c r="AL53" s="13">
        <f ca="1">'Cronograma Geral de Investiment'!AJ16</f>
        <v>0</v>
      </c>
      <c r="AM53" s="13">
        <f ca="1">'Cronograma Geral de Investiment'!AK16</f>
        <v>0</v>
      </c>
      <c r="AN53" s="12">
        <f ca="1">'Cronograma Geral de Investiment'!AL16</f>
        <v>0</v>
      </c>
    </row>
    <row r="54" spans="2:40">
      <c r="B54" s="66" t="s">
        <v>707</v>
      </c>
      <c r="C54" s="69" t="s">
        <v>650</v>
      </c>
      <c r="D54" s="49">
        <f t="shared" si="21"/>
        <v>103480</v>
      </c>
      <c r="E54" s="92">
        <f t="shared" si="13"/>
        <v>30668.833883884312</v>
      </c>
      <c r="F54" s="18">
        <f t="shared" ref="F54:AN54" si="25">F55+F56</f>
        <v>0</v>
      </c>
      <c r="G54" s="13">
        <f t="shared" si="25"/>
        <v>0</v>
      </c>
      <c r="H54" s="13">
        <f t="shared" si="25"/>
        <v>3550</v>
      </c>
      <c r="I54" s="13">
        <f t="shared" si="25"/>
        <v>0</v>
      </c>
      <c r="J54" s="13">
        <f t="shared" si="25"/>
        <v>3550</v>
      </c>
      <c r="K54" s="13">
        <f t="shared" si="25"/>
        <v>2663</v>
      </c>
      <c r="L54" s="13">
        <f t="shared" si="25"/>
        <v>7200</v>
      </c>
      <c r="M54" s="13">
        <f t="shared" si="25"/>
        <v>2663</v>
      </c>
      <c r="N54" s="13">
        <f t="shared" si="25"/>
        <v>0</v>
      </c>
      <c r="O54" s="13">
        <f t="shared" si="25"/>
        <v>8950</v>
      </c>
      <c r="P54" s="13">
        <f t="shared" si="25"/>
        <v>0</v>
      </c>
      <c r="Q54" s="13">
        <f t="shared" si="25"/>
        <v>3550</v>
      </c>
      <c r="R54" s="13">
        <f t="shared" si="25"/>
        <v>2663</v>
      </c>
      <c r="S54" s="13">
        <f t="shared" si="25"/>
        <v>0</v>
      </c>
      <c r="T54" s="13">
        <f t="shared" si="25"/>
        <v>6213</v>
      </c>
      <c r="U54" s="13">
        <f t="shared" si="25"/>
        <v>0</v>
      </c>
      <c r="V54" s="13">
        <f t="shared" si="25"/>
        <v>7200</v>
      </c>
      <c r="W54" s="13">
        <f t="shared" si="25"/>
        <v>2663</v>
      </c>
      <c r="X54" s="13">
        <f t="shared" si="25"/>
        <v>0</v>
      </c>
      <c r="Y54" s="13">
        <f t="shared" si="25"/>
        <v>8950</v>
      </c>
      <c r="Z54" s="13">
        <f t="shared" si="25"/>
        <v>0</v>
      </c>
      <c r="AA54" s="13">
        <f t="shared" si="25"/>
        <v>3550</v>
      </c>
      <c r="AB54" s="13">
        <f t="shared" si="25"/>
        <v>2663</v>
      </c>
      <c r="AC54" s="13">
        <f t="shared" si="25"/>
        <v>0</v>
      </c>
      <c r="AD54" s="13">
        <f t="shared" si="25"/>
        <v>6213</v>
      </c>
      <c r="AE54" s="13">
        <f t="shared" si="25"/>
        <v>0</v>
      </c>
      <c r="AF54" s="13">
        <f t="shared" si="25"/>
        <v>7200</v>
      </c>
      <c r="AG54" s="13">
        <f t="shared" si="25"/>
        <v>2663</v>
      </c>
      <c r="AH54" s="13">
        <f t="shared" si="25"/>
        <v>3550</v>
      </c>
      <c r="AI54" s="13">
        <f t="shared" si="25"/>
        <v>5400</v>
      </c>
      <c r="AJ54" s="13">
        <f t="shared" si="25"/>
        <v>0</v>
      </c>
      <c r="AK54" s="13">
        <f t="shared" si="25"/>
        <v>6213</v>
      </c>
      <c r="AL54" s="13">
        <f t="shared" si="25"/>
        <v>0</v>
      </c>
      <c r="AM54" s="13">
        <f t="shared" si="25"/>
        <v>0</v>
      </c>
      <c r="AN54" s="12">
        <f t="shared" si="25"/>
        <v>6213</v>
      </c>
    </row>
    <row r="55" spans="2:40">
      <c r="B55" s="66" t="s">
        <v>708</v>
      </c>
      <c r="C55" s="83" t="s">
        <v>396</v>
      </c>
      <c r="D55" s="49">
        <f t="shared" si="21"/>
        <v>60650</v>
      </c>
      <c r="E55" s="92">
        <f t="shared" si="13"/>
        <v>19312.359950175072</v>
      </c>
      <c r="F55" s="14">
        <f ca="1">'Cronograma Geral de Investiment'!D18</f>
        <v>0</v>
      </c>
      <c r="G55" s="13">
        <f ca="1">'Cronograma Geral de Investiment'!E18</f>
        <v>0</v>
      </c>
      <c r="H55" s="13">
        <f ca="1">'Cronograma Geral de Investiment'!F18</f>
        <v>3550</v>
      </c>
      <c r="I55" s="13">
        <f ca="1">'Cronograma Geral de Investiment'!G18</f>
        <v>0</v>
      </c>
      <c r="J55" s="13">
        <f ca="1">'Cronograma Geral de Investiment'!H18</f>
        <v>3550</v>
      </c>
      <c r="K55" s="13">
        <f ca="1">'Cronograma Geral de Investiment'!I18</f>
        <v>0</v>
      </c>
      <c r="L55" s="13">
        <f ca="1">'Cronograma Geral de Investiment'!J18</f>
        <v>7200</v>
      </c>
      <c r="M55" s="13">
        <f ca="1">'Cronograma Geral de Investiment'!K18</f>
        <v>0</v>
      </c>
      <c r="N55" s="13">
        <f ca="1">'Cronograma Geral de Investiment'!L18</f>
        <v>0</v>
      </c>
      <c r="O55" s="13">
        <f ca="1">'Cronograma Geral de Investiment'!M18</f>
        <v>3550</v>
      </c>
      <c r="P55" s="13">
        <f ca="1">'Cronograma Geral de Investiment'!N18</f>
        <v>0</v>
      </c>
      <c r="Q55" s="13">
        <f ca="1">'Cronograma Geral de Investiment'!O18</f>
        <v>3550</v>
      </c>
      <c r="R55" s="13">
        <f ca="1">'Cronograma Geral de Investiment'!P18</f>
        <v>0</v>
      </c>
      <c r="S55" s="13">
        <f ca="1">'Cronograma Geral de Investiment'!Q18</f>
        <v>0</v>
      </c>
      <c r="T55" s="13">
        <f ca="1">'Cronograma Geral de Investiment'!R18</f>
        <v>3550</v>
      </c>
      <c r="U55" s="13">
        <f ca="1">'Cronograma Geral de Investiment'!S18</f>
        <v>0</v>
      </c>
      <c r="V55" s="13">
        <f ca="1">'Cronograma Geral de Investiment'!T18</f>
        <v>7200</v>
      </c>
      <c r="W55" s="13">
        <f ca="1">'Cronograma Geral de Investiment'!U18</f>
        <v>0</v>
      </c>
      <c r="X55" s="13">
        <f ca="1">'Cronograma Geral de Investiment'!V18</f>
        <v>0</v>
      </c>
      <c r="Y55" s="13">
        <f ca="1">'Cronograma Geral de Investiment'!W18</f>
        <v>3550</v>
      </c>
      <c r="Z55" s="13">
        <f ca="1">'Cronograma Geral de Investiment'!X18</f>
        <v>0</v>
      </c>
      <c r="AA55" s="13">
        <f ca="1">'Cronograma Geral de Investiment'!Y18</f>
        <v>3550</v>
      </c>
      <c r="AB55" s="13">
        <f ca="1">'Cronograma Geral de Investiment'!Z18</f>
        <v>0</v>
      </c>
      <c r="AC55" s="13">
        <f ca="1">'Cronograma Geral de Investiment'!AA18</f>
        <v>0</v>
      </c>
      <c r="AD55" s="13">
        <f ca="1">'Cronograma Geral de Investiment'!AB18</f>
        <v>3550</v>
      </c>
      <c r="AE55" s="13">
        <f ca="1">'Cronograma Geral de Investiment'!AC18</f>
        <v>0</v>
      </c>
      <c r="AF55" s="13">
        <f ca="1">'Cronograma Geral de Investiment'!AD18</f>
        <v>7200</v>
      </c>
      <c r="AG55" s="13">
        <f ca="1">'Cronograma Geral de Investiment'!AE18</f>
        <v>0</v>
      </c>
      <c r="AH55" s="13">
        <f ca="1">'Cronograma Geral de Investiment'!AF18</f>
        <v>3550</v>
      </c>
      <c r="AI55" s="13">
        <f ca="1">'Cronograma Geral de Investiment'!AG18</f>
        <v>0</v>
      </c>
      <c r="AJ55" s="13">
        <f ca="1">'Cronograma Geral de Investiment'!AH18</f>
        <v>0</v>
      </c>
      <c r="AK55" s="13">
        <f ca="1">'Cronograma Geral de Investiment'!AI18</f>
        <v>3550</v>
      </c>
      <c r="AL55" s="13">
        <f ca="1">'Cronograma Geral de Investiment'!AJ18</f>
        <v>0</v>
      </c>
      <c r="AM55" s="13">
        <f ca="1">'Cronograma Geral de Investiment'!AK18</f>
        <v>0</v>
      </c>
      <c r="AN55" s="12">
        <f ca="1">'Cronograma Geral de Investiment'!AL18</f>
        <v>3550</v>
      </c>
    </row>
    <row r="56" spans="2:40">
      <c r="B56" s="66" t="s">
        <v>709</v>
      </c>
      <c r="C56" s="83" t="s">
        <v>395</v>
      </c>
      <c r="D56" s="49">
        <f t="shared" si="21"/>
        <v>42830</v>
      </c>
      <c r="E56" s="92">
        <f t="shared" si="13"/>
        <v>11356.473933709232</v>
      </c>
      <c r="F56" s="14">
        <f ca="1">'Cronograma Geral de Investiment'!D19</f>
        <v>0</v>
      </c>
      <c r="G56" s="13">
        <f ca="1">'Cronograma Geral de Investiment'!E19</f>
        <v>0</v>
      </c>
      <c r="H56" s="13">
        <f ca="1">'Cronograma Geral de Investiment'!F19</f>
        <v>0</v>
      </c>
      <c r="I56" s="13">
        <f ca="1">'Cronograma Geral de Investiment'!G19</f>
        <v>0</v>
      </c>
      <c r="J56" s="13">
        <f ca="1">'Cronograma Geral de Investiment'!H19</f>
        <v>0</v>
      </c>
      <c r="K56" s="13">
        <f ca="1">'Cronograma Geral de Investiment'!I19</f>
        <v>2663</v>
      </c>
      <c r="L56" s="13">
        <f ca="1">'Cronograma Geral de Investiment'!J19</f>
        <v>0</v>
      </c>
      <c r="M56" s="13">
        <f ca="1">'Cronograma Geral de Investiment'!K19</f>
        <v>2663</v>
      </c>
      <c r="N56" s="13">
        <f ca="1">'Cronograma Geral de Investiment'!L19</f>
        <v>0</v>
      </c>
      <c r="O56" s="13">
        <f ca="1">'Cronograma Geral de Investiment'!M19</f>
        <v>5400</v>
      </c>
      <c r="P56" s="13">
        <f ca="1">'Cronograma Geral de Investiment'!N19</f>
        <v>0</v>
      </c>
      <c r="Q56" s="13">
        <f ca="1">'Cronograma Geral de Investiment'!O19</f>
        <v>0</v>
      </c>
      <c r="R56" s="13">
        <f ca="1">'Cronograma Geral de Investiment'!P19</f>
        <v>2663</v>
      </c>
      <c r="S56" s="13">
        <f ca="1">'Cronograma Geral de Investiment'!Q19</f>
        <v>0</v>
      </c>
      <c r="T56" s="13">
        <f ca="1">'Cronograma Geral de Investiment'!R19</f>
        <v>2663</v>
      </c>
      <c r="U56" s="13">
        <f ca="1">'Cronograma Geral de Investiment'!S19</f>
        <v>0</v>
      </c>
      <c r="V56" s="13">
        <f ca="1">'Cronograma Geral de Investiment'!T19</f>
        <v>0</v>
      </c>
      <c r="W56" s="13">
        <f ca="1">'Cronograma Geral de Investiment'!U19</f>
        <v>2663</v>
      </c>
      <c r="X56" s="13">
        <f ca="1">'Cronograma Geral de Investiment'!V19</f>
        <v>0</v>
      </c>
      <c r="Y56" s="13">
        <f ca="1">'Cronograma Geral de Investiment'!W19</f>
        <v>5400</v>
      </c>
      <c r="Z56" s="13">
        <f ca="1">'Cronograma Geral de Investiment'!X19</f>
        <v>0</v>
      </c>
      <c r="AA56" s="13">
        <f ca="1">'Cronograma Geral de Investiment'!Y19</f>
        <v>0</v>
      </c>
      <c r="AB56" s="13">
        <f ca="1">'Cronograma Geral de Investiment'!Z19</f>
        <v>2663</v>
      </c>
      <c r="AC56" s="13">
        <f ca="1">'Cronograma Geral de Investiment'!AA19</f>
        <v>0</v>
      </c>
      <c r="AD56" s="13">
        <f ca="1">'Cronograma Geral de Investiment'!AB19</f>
        <v>2663</v>
      </c>
      <c r="AE56" s="13">
        <f ca="1">'Cronograma Geral de Investiment'!AC19</f>
        <v>0</v>
      </c>
      <c r="AF56" s="13">
        <f ca="1">'Cronograma Geral de Investiment'!AD19</f>
        <v>0</v>
      </c>
      <c r="AG56" s="13">
        <f ca="1">'Cronograma Geral de Investiment'!AE19</f>
        <v>2663</v>
      </c>
      <c r="AH56" s="13">
        <f ca="1">'Cronograma Geral de Investiment'!AF19</f>
        <v>0</v>
      </c>
      <c r="AI56" s="13">
        <f ca="1">'Cronograma Geral de Investiment'!AG19</f>
        <v>5400</v>
      </c>
      <c r="AJ56" s="13">
        <f ca="1">'Cronograma Geral de Investiment'!AH19</f>
        <v>0</v>
      </c>
      <c r="AK56" s="13">
        <f ca="1">'Cronograma Geral de Investiment'!AI19</f>
        <v>2663</v>
      </c>
      <c r="AL56" s="13">
        <f ca="1">'Cronograma Geral de Investiment'!AJ19</f>
        <v>0</v>
      </c>
      <c r="AM56" s="13">
        <f ca="1">'Cronograma Geral de Investiment'!AK19</f>
        <v>0</v>
      </c>
      <c r="AN56" s="12">
        <f ca="1">'Cronograma Geral de Investiment'!AL19</f>
        <v>2663</v>
      </c>
    </row>
    <row r="57" spans="2:40">
      <c r="B57" s="18" t="s">
        <v>677</v>
      </c>
      <c r="C57" s="68" t="s">
        <v>71</v>
      </c>
      <c r="D57" s="49">
        <f>SUM(F57:AN57)</f>
        <v>133384</v>
      </c>
      <c r="E57" s="92">
        <f t="shared" si="13"/>
        <v>53342.188572305902</v>
      </c>
      <c r="F57" s="49">
        <f ca="1">SUM(F58,F61,F62,F63,F64)</f>
        <v>15616</v>
      </c>
      <c r="G57" s="38">
        <f ca="1">SUM(G58,G61,G62,G63,G64)</f>
        <v>2634</v>
      </c>
      <c r="H57" s="38">
        <f ca="1">SUM(H58,H61,H62,H63,H64)</f>
        <v>9757</v>
      </c>
      <c r="I57" s="38">
        <f ca="1">SUM(I58,I61,I62,I63,I64)</f>
        <v>5302</v>
      </c>
      <c r="J57" s="38">
        <f t="shared" ref="J57:AN57" si="26">SUM(J58,J61,J62,J63,J64)</f>
        <v>2550</v>
      </c>
      <c r="K57" s="38">
        <f t="shared" si="26"/>
        <v>2833</v>
      </c>
      <c r="L57" s="38">
        <f t="shared" si="26"/>
        <v>578</v>
      </c>
      <c r="M57" s="38">
        <f t="shared" si="26"/>
        <v>2459</v>
      </c>
      <c r="N57" s="38">
        <f t="shared" si="26"/>
        <v>915</v>
      </c>
      <c r="O57" s="38">
        <f t="shared" si="26"/>
        <v>546</v>
      </c>
      <c r="P57" s="38">
        <f t="shared" si="26"/>
        <v>10475</v>
      </c>
      <c r="Q57" s="38">
        <f t="shared" si="26"/>
        <v>1318</v>
      </c>
      <c r="R57" s="38">
        <f t="shared" si="26"/>
        <v>8948</v>
      </c>
      <c r="S57" s="38">
        <f t="shared" si="26"/>
        <v>2720</v>
      </c>
      <c r="T57" s="38">
        <f t="shared" si="26"/>
        <v>1159</v>
      </c>
      <c r="U57" s="38">
        <f t="shared" si="26"/>
        <v>2884</v>
      </c>
      <c r="V57" s="38">
        <f t="shared" si="26"/>
        <v>527</v>
      </c>
      <c r="W57" s="38">
        <f t="shared" si="26"/>
        <v>2459</v>
      </c>
      <c r="X57" s="38">
        <f t="shared" si="26"/>
        <v>966</v>
      </c>
      <c r="Y57" s="38">
        <f t="shared" si="26"/>
        <v>495</v>
      </c>
      <c r="Z57" s="38">
        <f t="shared" si="26"/>
        <v>10475</v>
      </c>
      <c r="AA57" s="38">
        <f t="shared" si="26"/>
        <v>1369</v>
      </c>
      <c r="AB57" s="38">
        <f t="shared" si="26"/>
        <v>8897</v>
      </c>
      <c r="AC57" s="38">
        <f t="shared" si="26"/>
        <v>2720</v>
      </c>
      <c r="AD57" s="38">
        <f t="shared" si="26"/>
        <v>1210</v>
      </c>
      <c r="AE57" s="38">
        <f t="shared" si="26"/>
        <v>2833</v>
      </c>
      <c r="AF57" s="38">
        <f t="shared" si="26"/>
        <v>527</v>
      </c>
      <c r="AG57" s="38">
        <f t="shared" si="26"/>
        <v>2510</v>
      </c>
      <c r="AH57" s="38">
        <f t="shared" si="26"/>
        <v>915</v>
      </c>
      <c r="AI57" s="38">
        <f t="shared" si="26"/>
        <v>6427</v>
      </c>
      <c r="AJ57" s="38">
        <f t="shared" si="26"/>
        <v>4594</v>
      </c>
      <c r="AK57" s="38">
        <f t="shared" si="26"/>
        <v>1318</v>
      </c>
      <c r="AL57" s="38">
        <f t="shared" si="26"/>
        <v>8897</v>
      </c>
      <c r="AM57" s="38">
        <f t="shared" si="26"/>
        <v>2770</v>
      </c>
      <c r="AN57" s="50">
        <f t="shared" si="26"/>
        <v>2781</v>
      </c>
    </row>
    <row r="58" spans="2:40">
      <c r="B58" s="18" t="s">
        <v>711</v>
      </c>
      <c r="C58" s="69" t="s">
        <v>18</v>
      </c>
      <c r="D58" s="49">
        <f t="shared" ref="D58:D66" si="27">SUM(F58:AN58)</f>
        <v>14060</v>
      </c>
      <c r="E58" s="92">
        <f t="shared" si="13"/>
        <v>5249.764736160706</v>
      </c>
      <c r="F58" s="49">
        <f ca="1">'Cronograma Geral de Investiment'!D27</f>
        <v>1480</v>
      </c>
      <c r="G58" s="38">
        <f ca="1">'Cronograma Geral de Investiment'!E27</f>
        <v>0</v>
      </c>
      <c r="H58" s="38">
        <f ca="1">'Cronograma Geral de Investiment'!F27</f>
        <v>1480</v>
      </c>
      <c r="I58" s="38">
        <f ca="1">'Cronograma Geral de Investiment'!G27</f>
        <v>0</v>
      </c>
      <c r="J58" s="38">
        <f ca="1">'Cronograma Geral de Investiment'!H27</f>
        <v>0</v>
      </c>
      <c r="K58" s="38">
        <f ca="1">'Cronograma Geral de Investiment'!I27</f>
        <v>370</v>
      </c>
      <c r="L58" s="38">
        <f ca="1">'Cronograma Geral de Investiment'!J27</f>
        <v>0</v>
      </c>
      <c r="M58" s="38">
        <f ca="1">'Cronograma Geral de Investiment'!K27</f>
        <v>370</v>
      </c>
      <c r="N58" s="38">
        <f ca="1">'Cronograma Geral de Investiment'!L27</f>
        <v>0</v>
      </c>
      <c r="O58" s="38">
        <f ca="1">'Cronograma Geral de Investiment'!M27</f>
        <v>0</v>
      </c>
      <c r="P58" s="38">
        <f ca="1">'Cronograma Geral de Investiment'!N27</f>
        <v>1480</v>
      </c>
      <c r="Q58" s="38">
        <f ca="1">'Cronograma Geral de Investiment'!O27</f>
        <v>0</v>
      </c>
      <c r="R58" s="38">
        <f ca="1">'Cronograma Geral de Investiment'!P27</f>
        <v>1480</v>
      </c>
      <c r="S58" s="38">
        <f ca="1">'Cronograma Geral de Investiment'!Q27</f>
        <v>0</v>
      </c>
      <c r="T58" s="38">
        <f ca="1">'Cronograma Geral de Investiment'!R27</f>
        <v>0</v>
      </c>
      <c r="U58" s="38">
        <f ca="1">'Cronograma Geral de Investiment'!S27</f>
        <v>370</v>
      </c>
      <c r="V58" s="38">
        <f ca="1">'Cronograma Geral de Investiment'!T27</f>
        <v>0</v>
      </c>
      <c r="W58" s="38">
        <f ca="1">'Cronograma Geral de Investiment'!U27</f>
        <v>370</v>
      </c>
      <c r="X58" s="38">
        <f ca="1">'Cronograma Geral de Investiment'!V27</f>
        <v>0</v>
      </c>
      <c r="Y58" s="38">
        <f ca="1">'Cronograma Geral de Investiment'!W27</f>
        <v>0</v>
      </c>
      <c r="Z58" s="38">
        <f ca="1">'Cronograma Geral de Investiment'!X27</f>
        <v>1480</v>
      </c>
      <c r="AA58" s="38">
        <f ca="1">'Cronograma Geral de Investiment'!Y27</f>
        <v>0</v>
      </c>
      <c r="AB58" s="38">
        <f ca="1">'Cronograma Geral de Investiment'!Z27</f>
        <v>1480</v>
      </c>
      <c r="AC58" s="38">
        <f ca="1">'Cronograma Geral de Investiment'!AA27</f>
        <v>0</v>
      </c>
      <c r="AD58" s="38">
        <f ca="1">'Cronograma Geral de Investiment'!AB27</f>
        <v>0</v>
      </c>
      <c r="AE58" s="38">
        <f ca="1">'Cronograma Geral de Investiment'!AC27</f>
        <v>370</v>
      </c>
      <c r="AF58" s="38">
        <f ca="1">'Cronograma Geral de Investiment'!AD27</f>
        <v>0</v>
      </c>
      <c r="AG58" s="38">
        <f ca="1">'Cronograma Geral de Investiment'!AE27</f>
        <v>370</v>
      </c>
      <c r="AH58" s="38">
        <f ca="1">'Cronograma Geral de Investiment'!AF27</f>
        <v>0</v>
      </c>
      <c r="AI58" s="38">
        <f ca="1">'Cronograma Geral de Investiment'!AG27</f>
        <v>0</v>
      </c>
      <c r="AJ58" s="38">
        <f ca="1">'Cronograma Geral de Investiment'!AH27</f>
        <v>1480</v>
      </c>
      <c r="AK58" s="38">
        <f ca="1">'Cronograma Geral de Investiment'!AI27</f>
        <v>0</v>
      </c>
      <c r="AL58" s="38">
        <f ca="1">'Cronograma Geral de Investiment'!AJ27</f>
        <v>1480</v>
      </c>
      <c r="AM58" s="38">
        <f ca="1">'Cronograma Geral de Investiment'!AK27</f>
        <v>0</v>
      </c>
      <c r="AN58" s="50">
        <f ca="1">'Cronograma Geral de Investiment'!AL27</f>
        <v>0</v>
      </c>
    </row>
    <row r="59" spans="2:40">
      <c r="B59" s="18" t="s">
        <v>717</v>
      </c>
      <c r="C59" s="83" t="s">
        <v>644</v>
      </c>
      <c r="D59" s="49">
        <f t="shared" si="27"/>
        <v>7896</v>
      </c>
      <c r="E59" s="92">
        <f t="shared" si="13"/>
        <v>2948.1628799606706</v>
      </c>
      <c r="F59" s="49">
        <f ca="1">'Cronograma Geral de Investiment'!D28</f>
        <v>831</v>
      </c>
      <c r="G59" s="38">
        <f ca="1">'Cronograma Geral de Investiment'!E28</f>
        <v>0</v>
      </c>
      <c r="H59" s="38">
        <f ca="1">'Cronograma Geral de Investiment'!F28</f>
        <v>831</v>
      </c>
      <c r="I59" s="38">
        <f ca="1">'Cronograma Geral de Investiment'!G28</f>
        <v>0</v>
      </c>
      <c r="J59" s="38">
        <f ca="1">'Cronograma Geral de Investiment'!H28</f>
        <v>0</v>
      </c>
      <c r="K59" s="38">
        <f ca="1">'Cronograma Geral de Investiment'!I28</f>
        <v>208</v>
      </c>
      <c r="L59" s="38">
        <f ca="1">'Cronograma Geral de Investiment'!J28</f>
        <v>0</v>
      </c>
      <c r="M59" s="38">
        <f ca="1">'Cronograma Geral de Investiment'!K28</f>
        <v>208</v>
      </c>
      <c r="N59" s="38">
        <f ca="1">'Cronograma Geral de Investiment'!L28</f>
        <v>0</v>
      </c>
      <c r="O59" s="38">
        <f ca="1">'Cronograma Geral de Investiment'!M28</f>
        <v>0</v>
      </c>
      <c r="P59" s="38">
        <f ca="1">'Cronograma Geral de Investiment'!N28</f>
        <v>831</v>
      </c>
      <c r="Q59" s="38">
        <f ca="1">'Cronograma Geral de Investiment'!O28</f>
        <v>0</v>
      </c>
      <c r="R59" s="38">
        <f ca="1">'Cronograma Geral de Investiment'!P28</f>
        <v>831</v>
      </c>
      <c r="S59" s="38">
        <f ca="1">'Cronograma Geral de Investiment'!Q28</f>
        <v>0</v>
      </c>
      <c r="T59" s="38">
        <f ca="1">'Cronograma Geral de Investiment'!R28</f>
        <v>0</v>
      </c>
      <c r="U59" s="38">
        <f ca="1">'Cronograma Geral de Investiment'!S28</f>
        <v>208</v>
      </c>
      <c r="V59" s="38">
        <f ca="1">'Cronograma Geral de Investiment'!T28</f>
        <v>0</v>
      </c>
      <c r="W59" s="38">
        <f ca="1">'Cronograma Geral de Investiment'!U28</f>
        <v>208</v>
      </c>
      <c r="X59" s="38">
        <f ca="1">'Cronograma Geral de Investiment'!V28</f>
        <v>0</v>
      </c>
      <c r="Y59" s="38">
        <f ca="1">'Cronograma Geral de Investiment'!W28</f>
        <v>0</v>
      </c>
      <c r="Z59" s="38">
        <f ca="1">'Cronograma Geral de Investiment'!X28</f>
        <v>831</v>
      </c>
      <c r="AA59" s="38">
        <f ca="1">'Cronograma Geral de Investiment'!Y28</f>
        <v>0</v>
      </c>
      <c r="AB59" s="38">
        <f ca="1">'Cronograma Geral de Investiment'!Z28</f>
        <v>831</v>
      </c>
      <c r="AC59" s="38">
        <f ca="1">'Cronograma Geral de Investiment'!AA28</f>
        <v>0</v>
      </c>
      <c r="AD59" s="38">
        <f ca="1">'Cronograma Geral de Investiment'!AB28</f>
        <v>0</v>
      </c>
      <c r="AE59" s="38">
        <f ca="1">'Cronograma Geral de Investiment'!AC28</f>
        <v>208</v>
      </c>
      <c r="AF59" s="38">
        <f ca="1">'Cronograma Geral de Investiment'!AD28</f>
        <v>0</v>
      </c>
      <c r="AG59" s="38">
        <f ca="1">'Cronograma Geral de Investiment'!AE28</f>
        <v>208</v>
      </c>
      <c r="AH59" s="38">
        <f ca="1">'Cronograma Geral de Investiment'!AF28</f>
        <v>0</v>
      </c>
      <c r="AI59" s="38">
        <f ca="1">'Cronograma Geral de Investiment'!AG28</f>
        <v>0</v>
      </c>
      <c r="AJ59" s="38">
        <f ca="1">'Cronograma Geral de Investiment'!AH28</f>
        <v>831</v>
      </c>
      <c r="AK59" s="38">
        <f ca="1">'Cronograma Geral de Investiment'!AI28</f>
        <v>0</v>
      </c>
      <c r="AL59" s="38">
        <f ca="1">'Cronograma Geral de Investiment'!AJ28</f>
        <v>831</v>
      </c>
      <c r="AM59" s="38">
        <f ca="1">'Cronograma Geral de Investiment'!AK28</f>
        <v>0</v>
      </c>
      <c r="AN59" s="50">
        <f ca="1">'Cronograma Geral de Investiment'!AL28</f>
        <v>0</v>
      </c>
    </row>
    <row r="60" spans="2:40">
      <c r="B60" s="18" t="s">
        <v>718</v>
      </c>
      <c r="C60" s="83" t="s">
        <v>643</v>
      </c>
      <c r="D60" s="49">
        <f t="shared" si="27"/>
        <v>6164</v>
      </c>
      <c r="E60" s="92">
        <f t="shared" si="13"/>
        <v>2301.6018562000354</v>
      </c>
      <c r="F60" s="49">
        <f ca="1">'Cronograma Geral de Investiment'!D29</f>
        <v>649</v>
      </c>
      <c r="G60" s="38">
        <f ca="1">'Cronograma Geral de Investiment'!E29</f>
        <v>0</v>
      </c>
      <c r="H60" s="38">
        <f ca="1">'Cronograma Geral de Investiment'!F29</f>
        <v>649</v>
      </c>
      <c r="I60" s="38">
        <f ca="1">'Cronograma Geral de Investiment'!G29</f>
        <v>0</v>
      </c>
      <c r="J60" s="38">
        <f ca="1">'Cronograma Geral de Investiment'!H29</f>
        <v>0</v>
      </c>
      <c r="K60" s="38">
        <f ca="1">'Cronograma Geral de Investiment'!I29</f>
        <v>162</v>
      </c>
      <c r="L60" s="38">
        <f ca="1">'Cronograma Geral de Investiment'!J29</f>
        <v>0</v>
      </c>
      <c r="M60" s="38">
        <f ca="1">'Cronograma Geral de Investiment'!K29</f>
        <v>162</v>
      </c>
      <c r="N60" s="38">
        <f ca="1">'Cronograma Geral de Investiment'!L29</f>
        <v>0</v>
      </c>
      <c r="O60" s="38">
        <f ca="1">'Cronograma Geral de Investiment'!M29</f>
        <v>0</v>
      </c>
      <c r="P60" s="38">
        <f ca="1">'Cronograma Geral de Investiment'!N29</f>
        <v>649</v>
      </c>
      <c r="Q60" s="38">
        <f ca="1">'Cronograma Geral de Investiment'!O29</f>
        <v>0</v>
      </c>
      <c r="R60" s="38">
        <f ca="1">'Cronograma Geral de Investiment'!P29</f>
        <v>649</v>
      </c>
      <c r="S60" s="38">
        <f ca="1">'Cronograma Geral de Investiment'!Q29</f>
        <v>0</v>
      </c>
      <c r="T60" s="38">
        <f ca="1">'Cronograma Geral de Investiment'!R29</f>
        <v>0</v>
      </c>
      <c r="U60" s="38">
        <f ca="1">'Cronograma Geral de Investiment'!S29</f>
        <v>162</v>
      </c>
      <c r="V60" s="38">
        <f ca="1">'Cronograma Geral de Investiment'!T29</f>
        <v>0</v>
      </c>
      <c r="W60" s="38">
        <f ca="1">'Cronograma Geral de Investiment'!U29</f>
        <v>162</v>
      </c>
      <c r="X60" s="38">
        <f ca="1">'Cronograma Geral de Investiment'!V29</f>
        <v>0</v>
      </c>
      <c r="Y60" s="38">
        <f ca="1">'Cronograma Geral de Investiment'!W29</f>
        <v>0</v>
      </c>
      <c r="Z60" s="38">
        <f ca="1">'Cronograma Geral de Investiment'!X29</f>
        <v>649</v>
      </c>
      <c r="AA60" s="38">
        <f ca="1">'Cronograma Geral de Investiment'!Y29</f>
        <v>0</v>
      </c>
      <c r="AB60" s="38">
        <f ca="1">'Cronograma Geral de Investiment'!Z29</f>
        <v>649</v>
      </c>
      <c r="AC60" s="38">
        <f ca="1">'Cronograma Geral de Investiment'!AA29</f>
        <v>0</v>
      </c>
      <c r="AD60" s="38">
        <f ca="1">'Cronograma Geral de Investiment'!AB29</f>
        <v>0</v>
      </c>
      <c r="AE60" s="38">
        <f ca="1">'Cronograma Geral de Investiment'!AC29</f>
        <v>162</v>
      </c>
      <c r="AF60" s="38">
        <f ca="1">'Cronograma Geral de Investiment'!AD29</f>
        <v>0</v>
      </c>
      <c r="AG60" s="38">
        <f ca="1">'Cronograma Geral de Investiment'!AE29</f>
        <v>162</v>
      </c>
      <c r="AH60" s="38">
        <f ca="1">'Cronograma Geral de Investiment'!AF29</f>
        <v>0</v>
      </c>
      <c r="AI60" s="38">
        <f ca="1">'Cronograma Geral de Investiment'!AG29</f>
        <v>0</v>
      </c>
      <c r="AJ60" s="38">
        <f ca="1">'Cronograma Geral de Investiment'!AH29</f>
        <v>649</v>
      </c>
      <c r="AK60" s="38">
        <f ca="1">'Cronograma Geral de Investiment'!AI29</f>
        <v>0</v>
      </c>
      <c r="AL60" s="38">
        <f ca="1">'Cronograma Geral de Investiment'!AJ29</f>
        <v>649</v>
      </c>
      <c r="AM60" s="38">
        <f ca="1">'Cronograma Geral de Investiment'!AK29</f>
        <v>0</v>
      </c>
      <c r="AN60" s="50">
        <f ca="1">'Cronograma Geral de Investiment'!AL29</f>
        <v>0</v>
      </c>
    </row>
    <row r="61" spans="2:40">
      <c r="B61" s="18" t="s">
        <v>712</v>
      </c>
      <c r="C61" s="69" t="s">
        <v>19</v>
      </c>
      <c r="D61" s="49">
        <f t="shared" si="27"/>
        <v>19336</v>
      </c>
      <c r="E61" s="92">
        <f t="shared" si="13"/>
        <v>8147.8584467960509</v>
      </c>
      <c r="F61" s="49">
        <f ca="1">'Cronograma Geral de Investiment'!D30</f>
        <v>2647</v>
      </c>
      <c r="G61" s="38">
        <f ca="1">'Cronograma Geral de Investiment'!E30</f>
        <v>251</v>
      </c>
      <c r="H61" s="38">
        <f ca="1">'Cronograma Geral de Investiment'!F30</f>
        <v>251</v>
      </c>
      <c r="I61" s="38">
        <f ca="1">'Cronograma Geral de Investiment'!G30</f>
        <v>2043</v>
      </c>
      <c r="J61" s="38">
        <f ca="1">'Cronograma Geral de Investiment'!H30</f>
        <v>421</v>
      </c>
      <c r="K61" s="38">
        <f ca="1">'Cronograma Geral de Investiment'!I30</f>
        <v>445</v>
      </c>
      <c r="L61" s="38">
        <f ca="1">'Cronograma Geral de Investiment'!J30</f>
        <v>469</v>
      </c>
      <c r="M61" s="38">
        <f ca="1">'Cronograma Geral de Investiment'!K30</f>
        <v>418</v>
      </c>
      <c r="N61" s="38">
        <f ca="1">'Cronograma Geral de Investiment'!L30</f>
        <v>435</v>
      </c>
      <c r="O61" s="38">
        <f ca="1">'Cronograma Geral de Investiment'!M30</f>
        <v>470</v>
      </c>
      <c r="P61" s="38">
        <f ca="1">'Cronograma Geral de Investiment'!N30</f>
        <v>525</v>
      </c>
      <c r="Q61" s="38">
        <f ca="1">'Cronograma Geral de Investiment'!O30</f>
        <v>418</v>
      </c>
      <c r="R61" s="38">
        <f ca="1">'Cronograma Geral de Investiment'!P30</f>
        <v>469</v>
      </c>
      <c r="S61" s="38">
        <f ca="1">'Cronograma Geral de Investiment'!Q30</f>
        <v>487</v>
      </c>
      <c r="T61" s="38">
        <f ca="1">'Cronograma Geral de Investiment'!R30</f>
        <v>421</v>
      </c>
      <c r="U61" s="38">
        <f ca="1">'Cronograma Geral de Investiment'!S30</f>
        <v>496</v>
      </c>
      <c r="V61" s="38">
        <f ca="1">'Cronograma Geral de Investiment'!T30</f>
        <v>418</v>
      </c>
      <c r="W61" s="38">
        <f ca="1">'Cronograma Geral de Investiment'!U30</f>
        <v>418</v>
      </c>
      <c r="X61" s="38">
        <f ca="1">'Cronograma Geral de Investiment'!V30</f>
        <v>486</v>
      </c>
      <c r="Y61" s="38">
        <f ca="1">'Cronograma Geral de Investiment'!W30</f>
        <v>419</v>
      </c>
      <c r="Z61" s="38">
        <f ca="1">'Cronograma Geral de Investiment'!X30</f>
        <v>525</v>
      </c>
      <c r="AA61" s="38">
        <f ca="1">'Cronograma Geral de Investiment'!Y30</f>
        <v>469</v>
      </c>
      <c r="AB61" s="38">
        <f ca="1">'Cronograma Geral de Investiment'!Z30</f>
        <v>418</v>
      </c>
      <c r="AC61" s="38">
        <f ca="1">'Cronograma Geral de Investiment'!AA30</f>
        <v>487</v>
      </c>
      <c r="AD61" s="38">
        <f ca="1">'Cronograma Geral de Investiment'!AB30</f>
        <v>472</v>
      </c>
      <c r="AE61" s="38">
        <f ca="1">'Cronograma Geral de Investiment'!AC30</f>
        <v>445</v>
      </c>
      <c r="AF61" s="38">
        <f ca="1">'Cronograma Geral de Investiment'!AD30</f>
        <v>418</v>
      </c>
      <c r="AG61" s="38">
        <f ca="1">'Cronograma Geral de Investiment'!AE30</f>
        <v>469</v>
      </c>
      <c r="AH61" s="38">
        <f ca="1">'Cronograma Geral de Investiment'!AF30</f>
        <v>435</v>
      </c>
      <c r="AI61" s="38">
        <f ca="1">'Cronograma Geral de Investiment'!AG30</f>
        <v>419</v>
      </c>
      <c r="AJ61" s="38">
        <f ca="1">'Cronograma Geral de Investiment'!AH30</f>
        <v>576</v>
      </c>
      <c r="AK61" s="38">
        <f ca="1">'Cronograma Geral de Investiment'!AI30</f>
        <v>418</v>
      </c>
      <c r="AL61" s="38">
        <f ca="1">'Cronograma Geral de Investiment'!AJ30</f>
        <v>418</v>
      </c>
      <c r="AM61" s="38">
        <f ca="1">'Cronograma Geral de Investiment'!AK30</f>
        <v>537</v>
      </c>
      <c r="AN61" s="50">
        <f ca="1">'Cronograma Geral de Investiment'!AL30</f>
        <v>423</v>
      </c>
    </row>
    <row r="62" spans="2:40">
      <c r="B62" s="18" t="s">
        <v>713</v>
      </c>
      <c r="C62" s="69" t="s">
        <v>223</v>
      </c>
      <c r="D62" s="49">
        <f t="shared" si="27"/>
        <v>34192</v>
      </c>
      <c r="E62" s="92">
        <f t="shared" si="13"/>
        <v>16152.675752949935</v>
      </c>
      <c r="F62" s="49">
        <f ca="1">'Cronograma Geral de Investiment'!D31</f>
        <v>5557</v>
      </c>
      <c r="G62" s="38">
        <f ca="1">'Cronograma Geral de Investiment'!E31</f>
        <v>2383</v>
      </c>
      <c r="H62" s="38">
        <f ca="1">'Cronograma Geral de Investiment'!F31</f>
        <v>1379</v>
      </c>
      <c r="I62" s="38">
        <f ca="1">'Cronograma Geral de Investiment'!G31</f>
        <v>2413</v>
      </c>
      <c r="J62" s="38">
        <f ca="1">'Cronograma Geral de Investiment'!H31</f>
        <v>2129</v>
      </c>
      <c r="K62" s="38">
        <f ca="1">'Cronograma Geral de Investiment'!I31</f>
        <v>398</v>
      </c>
      <c r="L62" s="38">
        <f ca="1">'Cronograma Geral de Investiment'!J31</f>
        <v>109</v>
      </c>
      <c r="M62" s="38">
        <f ca="1">'Cronograma Geral de Investiment'!K31</f>
        <v>10</v>
      </c>
      <c r="N62" s="38">
        <f ca="1">'Cronograma Geral de Investiment'!L31</f>
        <v>269</v>
      </c>
      <c r="O62" s="38">
        <f ca="1">'Cronograma Geral de Investiment'!M31</f>
        <v>76</v>
      </c>
      <c r="P62" s="38">
        <f ca="1">'Cronograma Geral de Investiment'!N31</f>
        <v>2538</v>
      </c>
      <c r="Q62" s="38">
        <f ca="1">'Cronograma Geral de Investiment'!O31</f>
        <v>900</v>
      </c>
      <c r="R62" s="38">
        <f ca="1">'Cronograma Geral de Investiment'!P31</f>
        <v>352</v>
      </c>
      <c r="S62" s="38">
        <f ca="1">'Cronograma Geral de Investiment'!Q31</f>
        <v>1387</v>
      </c>
      <c r="T62" s="38">
        <f ca="1">'Cronograma Geral de Investiment'!R31</f>
        <v>738</v>
      </c>
      <c r="U62" s="38">
        <f ca="1">'Cronograma Geral de Investiment'!S31</f>
        <v>398</v>
      </c>
      <c r="V62" s="38">
        <f ca="1">'Cronograma Geral de Investiment'!T31</f>
        <v>109</v>
      </c>
      <c r="W62" s="38">
        <f ca="1">'Cronograma Geral de Investiment'!U31</f>
        <v>10</v>
      </c>
      <c r="X62" s="38">
        <f ca="1">'Cronograma Geral de Investiment'!V31</f>
        <v>269</v>
      </c>
      <c r="Y62" s="38">
        <f ca="1">'Cronograma Geral de Investiment'!W31</f>
        <v>76</v>
      </c>
      <c r="Z62" s="38">
        <f ca="1">'Cronograma Geral de Investiment'!X31</f>
        <v>2538</v>
      </c>
      <c r="AA62" s="38">
        <f ca="1">'Cronograma Geral de Investiment'!Y31</f>
        <v>900</v>
      </c>
      <c r="AB62" s="38">
        <f ca="1">'Cronograma Geral de Investiment'!Z31</f>
        <v>352</v>
      </c>
      <c r="AC62" s="38">
        <f ca="1">'Cronograma Geral de Investiment'!AA31</f>
        <v>1387</v>
      </c>
      <c r="AD62" s="38">
        <f ca="1">'Cronograma Geral de Investiment'!AB31</f>
        <v>738</v>
      </c>
      <c r="AE62" s="38">
        <f ca="1">'Cronograma Geral de Investiment'!AC31</f>
        <v>398</v>
      </c>
      <c r="AF62" s="38">
        <f ca="1">'Cronograma Geral de Investiment'!AD31</f>
        <v>109</v>
      </c>
      <c r="AG62" s="38">
        <f ca="1">'Cronograma Geral de Investiment'!AE31</f>
        <v>10</v>
      </c>
      <c r="AH62" s="38">
        <f ca="1">'Cronograma Geral de Investiment'!AF31</f>
        <v>269</v>
      </c>
      <c r="AI62" s="38">
        <f ca="1">'Cronograma Geral de Investiment'!AG31</f>
        <v>76</v>
      </c>
      <c r="AJ62" s="38">
        <f ca="1">'Cronograma Geral de Investiment'!AH31</f>
        <v>2538</v>
      </c>
      <c r="AK62" s="38">
        <f ca="1">'Cronograma Geral de Investiment'!AI31</f>
        <v>900</v>
      </c>
      <c r="AL62" s="38">
        <f ca="1">'Cronograma Geral de Investiment'!AJ31</f>
        <v>352</v>
      </c>
      <c r="AM62" s="38">
        <f ca="1">'Cronograma Geral de Investiment'!AK31</f>
        <v>1387</v>
      </c>
      <c r="AN62" s="50">
        <f ca="1">'Cronograma Geral de Investiment'!AL31</f>
        <v>738</v>
      </c>
    </row>
    <row r="63" spans="2:40">
      <c r="B63" s="18" t="s">
        <v>714</v>
      </c>
      <c r="C63" s="69" t="s">
        <v>642</v>
      </c>
      <c r="D63" s="49">
        <f t="shared" si="27"/>
        <v>3272</v>
      </c>
      <c r="E63" s="92">
        <f t="shared" si="13"/>
        <v>1207.8955341081521</v>
      </c>
      <c r="F63" s="49">
        <f ca="1">'Cronograma Geral de Investiment'!D32</f>
        <v>545</v>
      </c>
      <c r="G63" s="38">
        <f ca="1">'Cronograma Geral de Investiment'!E32</f>
        <v>0</v>
      </c>
      <c r="H63" s="38">
        <f ca="1">'Cronograma Geral de Investiment'!F32</f>
        <v>0</v>
      </c>
      <c r="I63" s="38">
        <f ca="1">'Cronograma Geral de Investiment'!G32</f>
        <v>0</v>
      </c>
      <c r="J63" s="38">
        <f ca="1">'Cronograma Geral de Investiment'!H32</f>
        <v>0</v>
      </c>
      <c r="K63" s="38">
        <f ca="1">'Cronograma Geral de Investiment'!I32</f>
        <v>273</v>
      </c>
      <c r="L63" s="38">
        <f ca="1">'Cronograma Geral de Investiment'!J32</f>
        <v>0</v>
      </c>
      <c r="M63" s="38">
        <f ca="1">'Cronograma Geral de Investiment'!K32</f>
        <v>0</v>
      </c>
      <c r="N63" s="38">
        <f ca="1">'Cronograma Geral de Investiment'!L32</f>
        <v>0</v>
      </c>
      <c r="O63" s="38">
        <f ca="1">'Cronograma Geral de Investiment'!M32</f>
        <v>0</v>
      </c>
      <c r="P63" s="38">
        <f ca="1">'Cronograma Geral de Investiment'!N32</f>
        <v>545</v>
      </c>
      <c r="Q63" s="38">
        <f ca="1">'Cronograma Geral de Investiment'!O32</f>
        <v>0</v>
      </c>
      <c r="R63" s="38">
        <f ca="1">'Cronograma Geral de Investiment'!P32</f>
        <v>0</v>
      </c>
      <c r="S63" s="38">
        <f ca="1">'Cronograma Geral de Investiment'!Q32</f>
        <v>0</v>
      </c>
      <c r="T63" s="38">
        <f ca="1">'Cronograma Geral de Investiment'!R32</f>
        <v>0</v>
      </c>
      <c r="U63" s="38">
        <f ca="1">'Cronograma Geral de Investiment'!S32</f>
        <v>273</v>
      </c>
      <c r="V63" s="38">
        <f ca="1">'Cronograma Geral de Investiment'!T32</f>
        <v>0</v>
      </c>
      <c r="W63" s="38">
        <f ca="1">'Cronograma Geral de Investiment'!U32</f>
        <v>0</v>
      </c>
      <c r="X63" s="38">
        <f ca="1">'Cronograma Geral de Investiment'!V32</f>
        <v>0</v>
      </c>
      <c r="Y63" s="38">
        <f ca="1">'Cronograma Geral de Investiment'!W32</f>
        <v>0</v>
      </c>
      <c r="Z63" s="38">
        <f ca="1">'Cronograma Geral de Investiment'!X32</f>
        <v>545</v>
      </c>
      <c r="AA63" s="38">
        <f ca="1">'Cronograma Geral de Investiment'!Y32</f>
        <v>0</v>
      </c>
      <c r="AB63" s="38">
        <f ca="1">'Cronograma Geral de Investiment'!Z32</f>
        <v>0</v>
      </c>
      <c r="AC63" s="38">
        <f ca="1">'Cronograma Geral de Investiment'!AA32</f>
        <v>0</v>
      </c>
      <c r="AD63" s="38">
        <f ca="1">'Cronograma Geral de Investiment'!AB32</f>
        <v>0</v>
      </c>
      <c r="AE63" s="38">
        <f ca="1">'Cronograma Geral de Investiment'!AC32</f>
        <v>273</v>
      </c>
      <c r="AF63" s="38">
        <f ca="1">'Cronograma Geral de Investiment'!AD32</f>
        <v>0</v>
      </c>
      <c r="AG63" s="38">
        <f ca="1">'Cronograma Geral de Investiment'!AE32</f>
        <v>0</v>
      </c>
      <c r="AH63" s="38">
        <f ca="1">'Cronograma Geral de Investiment'!AF32</f>
        <v>0</v>
      </c>
      <c r="AI63" s="38">
        <f ca="1">'Cronograma Geral de Investiment'!AG32</f>
        <v>545</v>
      </c>
      <c r="AJ63" s="38">
        <f ca="1">'Cronograma Geral de Investiment'!AH32</f>
        <v>0</v>
      </c>
      <c r="AK63" s="38">
        <f ca="1">'Cronograma Geral de Investiment'!AI32</f>
        <v>0</v>
      </c>
      <c r="AL63" s="38">
        <f ca="1">'Cronograma Geral de Investiment'!AJ32</f>
        <v>0</v>
      </c>
      <c r="AM63" s="38">
        <f ca="1">'Cronograma Geral de Investiment'!AK32</f>
        <v>0</v>
      </c>
      <c r="AN63" s="50">
        <f ca="1">'Cronograma Geral de Investiment'!AL32</f>
        <v>273</v>
      </c>
    </row>
    <row r="64" spans="2:40">
      <c r="B64" s="18" t="s">
        <v>715</v>
      </c>
      <c r="C64" s="69" t="s">
        <v>221</v>
      </c>
      <c r="D64" s="49">
        <f t="shared" si="27"/>
        <v>62524</v>
      </c>
      <c r="E64" s="92">
        <f t="shared" si="13"/>
        <v>22583.994102291064</v>
      </c>
      <c r="F64" s="49">
        <f ca="1">F65+F66</f>
        <v>5387</v>
      </c>
      <c r="G64" s="38">
        <f t="shared" ref="G64:AN64" si="28">G65+G66</f>
        <v>0</v>
      </c>
      <c r="H64" s="38">
        <f t="shared" si="28"/>
        <v>6647</v>
      </c>
      <c r="I64" s="38">
        <f t="shared" si="28"/>
        <v>846</v>
      </c>
      <c r="J64" s="38">
        <f t="shared" si="28"/>
        <v>0</v>
      </c>
      <c r="K64" s="38">
        <f t="shared" si="28"/>
        <v>1347</v>
      </c>
      <c r="L64" s="38">
        <f t="shared" si="28"/>
        <v>0</v>
      </c>
      <c r="M64" s="38">
        <f t="shared" si="28"/>
        <v>1661</v>
      </c>
      <c r="N64" s="38">
        <f t="shared" si="28"/>
        <v>211</v>
      </c>
      <c r="O64" s="38">
        <f t="shared" si="28"/>
        <v>0</v>
      </c>
      <c r="P64" s="38">
        <f t="shared" si="28"/>
        <v>5387</v>
      </c>
      <c r="Q64" s="38">
        <f t="shared" si="28"/>
        <v>0</v>
      </c>
      <c r="R64" s="38">
        <f t="shared" si="28"/>
        <v>6647</v>
      </c>
      <c r="S64" s="38">
        <f t="shared" si="28"/>
        <v>846</v>
      </c>
      <c r="T64" s="38">
        <f t="shared" si="28"/>
        <v>0</v>
      </c>
      <c r="U64" s="38">
        <f t="shared" si="28"/>
        <v>1347</v>
      </c>
      <c r="V64" s="38">
        <f t="shared" si="28"/>
        <v>0</v>
      </c>
      <c r="W64" s="38">
        <f t="shared" si="28"/>
        <v>1661</v>
      </c>
      <c r="X64" s="38">
        <f t="shared" si="28"/>
        <v>211</v>
      </c>
      <c r="Y64" s="38">
        <f t="shared" si="28"/>
        <v>0</v>
      </c>
      <c r="Z64" s="38">
        <f t="shared" si="28"/>
        <v>5387</v>
      </c>
      <c r="AA64" s="38">
        <f t="shared" si="28"/>
        <v>0</v>
      </c>
      <c r="AB64" s="38">
        <f t="shared" si="28"/>
        <v>6647</v>
      </c>
      <c r="AC64" s="38">
        <f t="shared" si="28"/>
        <v>846</v>
      </c>
      <c r="AD64" s="38">
        <f t="shared" si="28"/>
        <v>0</v>
      </c>
      <c r="AE64" s="38">
        <f t="shared" si="28"/>
        <v>1347</v>
      </c>
      <c r="AF64" s="38">
        <f t="shared" si="28"/>
        <v>0</v>
      </c>
      <c r="AG64" s="38">
        <f t="shared" si="28"/>
        <v>1661</v>
      </c>
      <c r="AH64" s="38">
        <f t="shared" si="28"/>
        <v>211</v>
      </c>
      <c r="AI64" s="38">
        <f t="shared" si="28"/>
        <v>5387</v>
      </c>
      <c r="AJ64" s="38">
        <f t="shared" si="28"/>
        <v>0</v>
      </c>
      <c r="AK64" s="38">
        <f t="shared" si="28"/>
        <v>0</v>
      </c>
      <c r="AL64" s="38">
        <f t="shared" si="28"/>
        <v>6647</v>
      </c>
      <c r="AM64" s="38">
        <f t="shared" si="28"/>
        <v>846</v>
      </c>
      <c r="AN64" s="50">
        <f t="shared" si="28"/>
        <v>1347</v>
      </c>
    </row>
    <row r="65" spans="2:41">
      <c r="B65" s="18" t="s">
        <v>719</v>
      </c>
      <c r="C65" s="83" t="s">
        <v>396</v>
      </c>
      <c r="D65" s="49">
        <f t="shared" si="27"/>
        <v>30953</v>
      </c>
      <c r="E65" s="92">
        <f t="shared" si="13"/>
        <v>11803.832941859509</v>
      </c>
      <c r="F65" s="49">
        <f ca="1">'Cronograma Geral de Investiment'!D34</f>
        <v>5387</v>
      </c>
      <c r="G65" s="38">
        <f ca="1">'Cronograma Geral de Investiment'!E34</f>
        <v>0</v>
      </c>
      <c r="H65" s="38">
        <f ca="1">'Cronograma Geral de Investiment'!F34</f>
        <v>846</v>
      </c>
      <c r="I65" s="38">
        <f ca="1">'Cronograma Geral de Investiment'!G34</f>
        <v>0</v>
      </c>
      <c r="J65" s="38">
        <f ca="1">'Cronograma Geral de Investiment'!H34</f>
        <v>0</v>
      </c>
      <c r="K65" s="38">
        <f ca="1">'Cronograma Geral de Investiment'!I34</f>
        <v>1347</v>
      </c>
      <c r="L65" s="38">
        <f ca="1">'Cronograma Geral de Investiment'!J34</f>
        <v>0</v>
      </c>
      <c r="M65" s="38">
        <f ca="1">'Cronograma Geral de Investiment'!K34</f>
        <v>211</v>
      </c>
      <c r="N65" s="38">
        <f ca="1">'Cronograma Geral de Investiment'!L34</f>
        <v>0</v>
      </c>
      <c r="O65" s="38">
        <f ca="1">'Cronograma Geral de Investiment'!M34</f>
        <v>0</v>
      </c>
      <c r="P65" s="38">
        <f ca="1">'Cronograma Geral de Investiment'!N34</f>
        <v>5387</v>
      </c>
      <c r="Q65" s="38">
        <f ca="1">'Cronograma Geral de Investiment'!O34</f>
        <v>0</v>
      </c>
      <c r="R65" s="38">
        <f ca="1">'Cronograma Geral de Investiment'!P34</f>
        <v>846</v>
      </c>
      <c r="S65" s="38">
        <f ca="1">'Cronograma Geral de Investiment'!Q34</f>
        <v>0</v>
      </c>
      <c r="T65" s="38">
        <f ca="1">'Cronograma Geral de Investiment'!R34</f>
        <v>0</v>
      </c>
      <c r="U65" s="38">
        <f ca="1">'Cronograma Geral de Investiment'!S34</f>
        <v>1347</v>
      </c>
      <c r="V65" s="38">
        <f ca="1">'Cronograma Geral de Investiment'!T34</f>
        <v>0</v>
      </c>
      <c r="W65" s="38">
        <f ca="1">'Cronograma Geral de Investiment'!U34</f>
        <v>211</v>
      </c>
      <c r="X65" s="38">
        <f ca="1">'Cronograma Geral de Investiment'!V34</f>
        <v>0</v>
      </c>
      <c r="Y65" s="38">
        <f ca="1">'Cronograma Geral de Investiment'!W34</f>
        <v>0</v>
      </c>
      <c r="Z65" s="38">
        <f ca="1">'Cronograma Geral de Investiment'!X34</f>
        <v>5387</v>
      </c>
      <c r="AA65" s="38">
        <f ca="1">'Cronograma Geral de Investiment'!Y34</f>
        <v>0</v>
      </c>
      <c r="AB65" s="38">
        <f ca="1">'Cronograma Geral de Investiment'!Z34</f>
        <v>846</v>
      </c>
      <c r="AC65" s="38">
        <f ca="1">'Cronograma Geral de Investiment'!AA34</f>
        <v>0</v>
      </c>
      <c r="AD65" s="38">
        <f ca="1">'Cronograma Geral de Investiment'!AB34</f>
        <v>0</v>
      </c>
      <c r="AE65" s="38">
        <f ca="1">'Cronograma Geral de Investiment'!AC34</f>
        <v>1347</v>
      </c>
      <c r="AF65" s="38">
        <f ca="1">'Cronograma Geral de Investiment'!AD34</f>
        <v>0</v>
      </c>
      <c r="AG65" s="38">
        <f ca="1">'Cronograma Geral de Investiment'!AE34</f>
        <v>211</v>
      </c>
      <c r="AH65" s="38">
        <f ca="1">'Cronograma Geral de Investiment'!AF34</f>
        <v>0</v>
      </c>
      <c r="AI65" s="38">
        <f ca="1">'Cronograma Geral de Investiment'!AG34</f>
        <v>5387</v>
      </c>
      <c r="AJ65" s="38">
        <f ca="1">'Cronograma Geral de Investiment'!AH34</f>
        <v>0</v>
      </c>
      <c r="AK65" s="38">
        <f ca="1">'Cronograma Geral de Investiment'!AI34</f>
        <v>0</v>
      </c>
      <c r="AL65" s="38">
        <f ca="1">'Cronograma Geral de Investiment'!AJ34</f>
        <v>846</v>
      </c>
      <c r="AM65" s="38">
        <f ca="1">'Cronograma Geral de Investiment'!AK34</f>
        <v>0</v>
      </c>
      <c r="AN65" s="50">
        <f ca="1">'Cronograma Geral de Investiment'!AL34</f>
        <v>1347</v>
      </c>
    </row>
    <row r="66" spans="2:41">
      <c r="B66" s="18" t="s">
        <v>720</v>
      </c>
      <c r="C66" s="83" t="s">
        <v>395</v>
      </c>
      <c r="D66" s="49">
        <f t="shared" si="27"/>
        <v>31571</v>
      </c>
      <c r="E66" s="92">
        <f t="shared" si="13"/>
        <v>10780.161160431559</v>
      </c>
      <c r="F66" s="49">
        <f ca="1">'Cronograma Geral de Investiment'!D35</f>
        <v>0</v>
      </c>
      <c r="G66" s="38">
        <f ca="1">'Cronograma Geral de Investiment'!E35</f>
        <v>0</v>
      </c>
      <c r="H66" s="38">
        <f ca="1">'Cronograma Geral de Investiment'!F35</f>
        <v>5801</v>
      </c>
      <c r="I66" s="38">
        <f ca="1">'Cronograma Geral de Investiment'!G35</f>
        <v>846</v>
      </c>
      <c r="J66" s="38">
        <f ca="1">'Cronograma Geral de Investiment'!H35</f>
        <v>0</v>
      </c>
      <c r="K66" s="38">
        <f ca="1">'Cronograma Geral de Investiment'!I35</f>
        <v>0</v>
      </c>
      <c r="L66" s="38">
        <f ca="1">'Cronograma Geral de Investiment'!J35</f>
        <v>0</v>
      </c>
      <c r="M66" s="38">
        <f ca="1">'Cronograma Geral de Investiment'!K35</f>
        <v>1450</v>
      </c>
      <c r="N66" s="38">
        <f ca="1">'Cronograma Geral de Investiment'!L35</f>
        <v>211</v>
      </c>
      <c r="O66" s="38">
        <f ca="1">'Cronograma Geral de Investiment'!M35</f>
        <v>0</v>
      </c>
      <c r="P66" s="38">
        <f ca="1">'Cronograma Geral de Investiment'!N35</f>
        <v>0</v>
      </c>
      <c r="Q66" s="38">
        <f ca="1">'Cronograma Geral de Investiment'!O35</f>
        <v>0</v>
      </c>
      <c r="R66" s="38">
        <f ca="1">'Cronograma Geral de Investiment'!P35</f>
        <v>5801</v>
      </c>
      <c r="S66" s="38">
        <f ca="1">'Cronograma Geral de Investiment'!Q35</f>
        <v>846</v>
      </c>
      <c r="T66" s="38">
        <f ca="1">'Cronograma Geral de Investiment'!R35</f>
        <v>0</v>
      </c>
      <c r="U66" s="38">
        <f ca="1">'Cronograma Geral de Investiment'!S35</f>
        <v>0</v>
      </c>
      <c r="V66" s="38">
        <f ca="1">'Cronograma Geral de Investiment'!T35</f>
        <v>0</v>
      </c>
      <c r="W66" s="38">
        <f ca="1">'Cronograma Geral de Investiment'!U35</f>
        <v>1450</v>
      </c>
      <c r="X66" s="38">
        <f ca="1">'Cronograma Geral de Investiment'!V35</f>
        <v>211</v>
      </c>
      <c r="Y66" s="38">
        <f ca="1">'Cronograma Geral de Investiment'!W35</f>
        <v>0</v>
      </c>
      <c r="Z66" s="38">
        <f ca="1">'Cronograma Geral de Investiment'!X35</f>
        <v>0</v>
      </c>
      <c r="AA66" s="38">
        <f ca="1">'Cronograma Geral de Investiment'!Y35</f>
        <v>0</v>
      </c>
      <c r="AB66" s="38">
        <f ca="1">'Cronograma Geral de Investiment'!Z35</f>
        <v>5801</v>
      </c>
      <c r="AC66" s="38">
        <f ca="1">'Cronograma Geral de Investiment'!AA35</f>
        <v>846</v>
      </c>
      <c r="AD66" s="38">
        <f ca="1">'Cronograma Geral de Investiment'!AB35</f>
        <v>0</v>
      </c>
      <c r="AE66" s="38">
        <f ca="1">'Cronograma Geral de Investiment'!AC35</f>
        <v>0</v>
      </c>
      <c r="AF66" s="38">
        <f ca="1">'Cronograma Geral de Investiment'!AD35</f>
        <v>0</v>
      </c>
      <c r="AG66" s="38">
        <f ca="1">'Cronograma Geral de Investiment'!AE35</f>
        <v>1450</v>
      </c>
      <c r="AH66" s="38">
        <f ca="1">'Cronograma Geral de Investiment'!AF35</f>
        <v>211</v>
      </c>
      <c r="AI66" s="38">
        <f ca="1">'Cronograma Geral de Investiment'!AG35</f>
        <v>0</v>
      </c>
      <c r="AJ66" s="38">
        <f ca="1">'Cronograma Geral de Investiment'!AH35</f>
        <v>0</v>
      </c>
      <c r="AK66" s="38">
        <f ca="1">'Cronograma Geral de Investiment'!AI35</f>
        <v>0</v>
      </c>
      <c r="AL66" s="38">
        <f ca="1">'Cronograma Geral de Investiment'!AJ35</f>
        <v>5801</v>
      </c>
      <c r="AM66" s="38">
        <f ca="1">'Cronograma Geral de Investiment'!AK35</f>
        <v>846</v>
      </c>
      <c r="AN66" s="50">
        <f ca="1">'Cronograma Geral de Investiment'!AL35</f>
        <v>0</v>
      </c>
    </row>
    <row r="67" spans="2:41">
      <c r="B67" s="18" t="s">
        <v>678</v>
      </c>
      <c r="C67" s="68" t="s">
        <v>2</v>
      </c>
      <c r="D67" s="49">
        <f>SUM(F67:AN67)</f>
        <v>21555</v>
      </c>
      <c r="E67" s="92">
        <f t="shared" si="13"/>
        <v>8609.3910737811111</v>
      </c>
      <c r="F67" s="49">
        <f ca="1">SUM('Cronograma Geral de Investiment'!D36)</f>
        <v>2712</v>
      </c>
      <c r="G67" s="35">
        <f ca="1">SUM('Cronograma Geral de Investiment'!E36)</f>
        <v>0</v>
      </c>
      <c r="H67" s="35">
        <f ca="1">SUM('Cronograma Geral de Investiment'!F36)</f>
        <v>0</v>
      </c>
      <c r="I67" s="38">
        <f ca="1">SUM('Cronograma Geral de Investiment'!G36)</f>
        <v>2721</v>
      </c>
      <c r="J67" s="35">
        <f ca="1">SUM('Cronograma Geral de Investiment'!H36)</f>
        <v>188</v>
      </c>
      <c r="K67" s="35">
        <f ca="1">SUM('Cronograma Geral de Investiment'!I36)</f>
        <v>0</v>
      </c>
      <c r="L67" s="35">
        <f ca="1">SUM('Cronograma Geral de Investiment'!J36)</f>
        <v>998</v>
      </c>
      <c r="M67" s="35">
        <f ca="1">SUM('Cronograma Geral de Investiment'!K36)</f>
        <v>188</v>
      </c>
      <c r="N67" s="35">
        <f ca="1">SUM('Cronograma Geral de Investiment'!L36)</f>
        <v>626</v>
      </c>
      <c r="O67" s="35">
        <f ca="1">SUM('Cronograma Geral de Investiment'!M36)</f>
        <v>998</v>
      </c>
      <c r="P67" s="35">
        <f ca="1">SUM('Cronograma Geral de Investiment'!N36)</f>
        <v>0</v>
      </c>
      <c r="Q67" s="35">
        <f ca="1">SUM('Cronograma Geral de Investiment'!O36)</f>
        <v>626</v>
      </c>
      <c r="R67" s="38">
        <f ca="1">SUM('Cronograma Geral de Investiment'!P36)</f>
        <v>1186</v>
      </c>
      <c r="S67" s="35">
        <f ca="1">SUM('Cronograma Geral de Investiment'!Q36)</f>
        <v>0</v>
      </c>
      <c r="T67" s="35">
        <f ca="1">SUM('Cronograma Geral de Investiment'!R36)</f>
        <v>0</v>
      </c>
      <c r="U67" s="38">
        <f ca="1">SUM('Cronograma Geral de Investiment'!S36)</f>
        <v>1186</v>
      </c>
      <c r="V67" s="35">
        <f ca="1">SUM('Cronograma Geral de Investiment'!T36)</f>
        <v>626</v>
      </c>
      <c r="W67" s="35">
        <f ca="1">SUM('Cronograma Geral de Investiment'!U36)</f>
        <v>0</v>
      </c>
      <c r="X67" s="35">
        <f ca="1">SUM('Cronograma Geral de Investiment'!V36)</f>
        <v>998</v>
      </c>
      <c r="Y67" s="35">
        <f ca="1">SUM('Cronograma Geral de Investiment'!W36)</f>
        <v>626</v>
      </c>
      <c r="Z67" s="35">
        <f ca="1">SUM('Cronograma Geral de Investiment'!X36)</f>
        <v>188</v>
      </c>
      <c r="AA67" s="35">
        <f ca="1">SUM('Cronograma Geral de Investiment'!Y36)</f>
        <v>998</v>
      </c>
      <c r="AB67" s="35">
        <f ca="1">SUM('Cronograma Geral de Investiment'!Z36)</f>
        <v>0</v>
      </c>
      <c r="AC67" s="35">
        <f ca="1">SUM('Cronograma Geral de Investiment'!AA36)</f>
        <v>188</v>
      </c>
      <c r="AD67" s="38">
        <f ca="1">SUM('Cronograma Geral de Investiment'!AB36)</f>
        <v>1455</v>
      </c>
      <c r="AE67" s="35">
        <f ca="1">SUM('Cronograma Geral de Investiment'!AC36)</f>
        <v>169</v>
      </c>
      <c r="AF67" s="35">
        <f ca="1">SUM('Cronograma Geral de Investiment'!AD36)</f>
        <v>0</v>
      </c>
      <c r="AG67" s="38">
        <f ca="1">SUM('Cronograma Geral de Investiment'!AE36)</f>
        <v>1455</v>
      </c>
      <c r="AH67" s="35">
        <f ca="1">SUM('Cronograma Geral de Investiment'!AF36)</f>
        <v>357</v>
      </c>
      <c r="AI67" s="35">
        <f ca="1">SUM('Cronograma Geral de Investiment'!AG36)</f>
        <v>201</v>
      </c>
      <c r="AJ67" s="35">
        <f ca="1">SUM('Cronograma Geral de Investiment'!AH36)</f>
        <v>697</v>
      </c>
      <c r="AK67" s="35">
        <f ca="1">SUM('Cronograma Geral de Investiment'!AI36)</f>
        <v>234</v>
      </c>
      <c r="AL67" s="38">
        <f ca="1">SUM('Cronograma Geral de Investiment'!AJ36)</f>
        <v>1237</v>
      </c>
      <c r="AM67" s="35">
        <f ca="1">SUM('Cronograma Geral de Investiment'!AK36)</f>
        <v>697</v>
      </c>
      <c r="AN67" s="60">
        <f ca="1">SUM('Cronograma Geral de Investiment'!AL36)</f>
        <v>0</v>
      </c>
    </row>
    <row r="68" spans="2:41">
      <c r="B68" s="18"/>
      <c r="C68" s="60"/>
      <c r="D68" s="49"/>
      <c r="E68" s="93"/>
      <c r="F68" s="49"/>
      <c r="G68" s="38"/>
      <c r="H68" s="38"/>
      <c r="I68" s="38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60"/>
    </row>
    <row r="69" spans="2:41">
      <c r="B69" s="18" t="s">
        <v>108</v>
      </c>
      <c r="C69" s="67" t="s">
        <v>680</v>
      </c>
      <c r="D69" s="49">
        <f>SUM(F69:AN69)</f>
        <v>1202448.3585000001</v>
      </c>
      <c r="E69" s="92">
        <f>NPV(8%,F69:AN69)</f>
        <v>534554.85541709978</v>
      </c>
      <c r="F69" s="49">
        <f>F70+F71</f>
        <v>375145.23090000002</v>
      </c>
      <c r="G69" s="38">
        <f t="shared" ref="G69:AN69" si="29">SUM(G70:G71)</f>
        <v>3930.2327999999998</v>
      </c>
      <c r="H69" s="38">
        <f t="shared" si="29"/>
        <v>4318.1205</v>
      </c>
      <c r="I69" s="38">
        <f t="shared" si="29"/>
        <v>12286.3035</v>
      </c>
      <c r="J69" s="38">
        <f t="shared" si="29"/>
        <v>12863.360999999999</v>
      </c>
      <c r="K69" s="38">
        <f t="shared" si="29"/>
        <v>13473.0489</v>
      </c>
      <c r="L69" s="38">
        <f t="shared" si="29"/>
        <v>14117.561099999997</v>
      </c>
      <c r="M69" s="38">
        <f t="shared" si="29"/>
        <v>14799.153299999998</v>
      </c>
      <c r="N69" s="38">
        <f t="shared" si="29"/>
        <v>15520.4211</v>
      </c>
      <c r="O69" s="38">
        <f t="shared" si="29"/>
        <v>16283.9601</v>
      </c>
      <c r="P69" s="38">
        <f t="shared" si="29"/>
        <v>17092.644</v>
      </c>
      <c r="Q69" s="38">
        <f t="shared" si="29"/>
        <v>17949.748199999998</v>
      </c>
      <c r="R69" s="38">
        <f t="shared" si="29"/>
        <v>18858.517199999998</v>
      </c>
      <c r="S69" s="38">
        <f t="shared" si="29"/>
        <v>19822.720799999999</v>
      </c>
      <c r="T69" s="38">
        <f t="shared" si="29"/>
        <v>20564.691599999998</v>
      </c>
      <c r="U69" s="38">
        <f t="shared" si="29"/>
        <v>21336.851699999999</v>
      </c>
      <c r="V69" s="38">
        <f t="shared" si="29"/>
        <v>22140.498899999999</v>
      </c>
      <c r="W69" s="38">
        <f t="shared" si="29"/>
        <v>22977.054599999996</v>
      </c>
      <c r="X69" s="38">
        <f t="shared" si="29"/>
        <v>23847.971099999999</v>
      </c>
      <c r="Y69" s="38">
        <f t="shared" si="29"/>
        <v>24754.638899999998</v>
      </c>
      <c r="Z69" s="38">
        <f t="shared" si="29"/>
        <v>25698.695699999997</v>
      </c>
      <c r="AA69" s="38">
        <f t="shared" si="29"/>
        <v>26681.748299999999</v>
      </c>
      <c r="AB69" s="38">
        <f t="shared" si="29"/>
        <v>27705.434399999998</v>
      </c>
      <c r="AC69" s="38">
        <f t="shared" si="29"/>
        <v>28771.6698</v>
      </c>
      <c r="AD69" s="38">
        <f t="shared" si="29"/>
        <v>29882.215799999998</v>
      </c>
      <c r="AE69" s="38">
        <f t="shared" si="29"/>
        <v>31039.05</v>
      </c>
      <c r="AF69" s="38">
        <f t="shared" si="29"/>
        <v>32244.2736</v>
      </c>
      <c r="AG69" s="38">
        <f t="shared" si="29"/>
        <v>33499.956899999997</v>
      </c>
      <c r="AH69" s="38">
        <f t="shared" si="29"/>
        <v>34828.965900000003</v>
      </c>
      <c r="AI69" s="38">
        <f t="shared" si="29"/>
        <v>36211.122899999995</v>
      </c>
      <c r="AJ69" s="38">
        <f t="shared" si="29"/>
        <v>37648.559999999998</v>
      </c>
      <c r="AK69" s="38">
        <f t="shared" si="29"/>
        <v>39143.501999999993</v>
      </c>
      <c r="AL69" s="38">
        <f t="shared" si="29"/>
        <v>40698.266399999993</v>
      </c>
      <c r="AM69" s="38">
        <f t="shared" si="29"/>
        <v>42315.232499999998</v>
      </c>
      <c r="AN69" s="50">
        <f t="shared" si="29"/>
        <v>43996.934099999999</v>
      </c>
    </row>
    <row r="70" spans="2:41">
      <c r="B70" s="18" t="s">
        <v>681</v>
      </c>
      <c r="C70" s="68" t="s">
        <v>72</v>
      </c>
      <c r="D70" s="51">
        <f>SUM(F70:AN70)</f>
        <v>373353</v>
      </c>
      <c r="E70" s="92">
        <f>NPV(8%,F70:AN70)</f>
        <v>345697.22222222219</v>
      </c>
      <c r="F70" s="51">
        <v>373353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9">
        <v>0</v>
      </c>
      <c r="AM70" s="39">
        <v>0</v>
      </c>
      <c r="AN70" s="62">
        <v>0</v>
      </c>
    </row>
    <row r="71" spans="2:41">
      <c r="B71" s="18" t="s">
        <v>109</v>
      </c>
      <c r="C71" s="68" t="s">
        <v>73</v>
      </c>
      <c r="D71" s="49">
        <f>SUM(F71:AN71)</f>
        <v>829095.35849999997</v>
      </c>
      <c r="E71" s="92">
        <f>NPV(8%,F71:AN71)</f>
        <v>188857.63319487756</v>
      </c>
      <c r="F71" s="49">
        <f>F4*3%</f>
        <v>1792.2308999999998</v>
      </c>
      <c r="G71" s="38">
        <f t="shared" ref="G71:AN71" si="30">G4*3%</f>
        <v>3930.2327999999998</v>
      </c>
      <c r="H71" s="38">
        <f t="shared" si="30"/>
        <v>4318.1205</v>
      </c>
      <c r="I71" s="38">
        <f t="shared" si="30"/>
        <v>12286.3035</v>
      </c>
      <c r="J71" s="38">
        <f t="shared" si="30"/>
        <v>12863.360999999999</v>
      </c>
      <c r="K71" s="38">
        <f t="shared" si="30"/>
        <v>13473.0489</v>
      </c>
      <c r="L71" s="38">
        <f t="shared" si="30"/>
        <v>14117.561099999997</v>
      </c>
      <c r="M71" s="38">
        <f t="shared" si="30"/>
        <v>14799.153299999998</v>
      </c>
      <c r="N71" s="38">
        <f t="shared" si="30"/>
        <v>15520.4211</v>
      </c>
      <c r="O71" s="38">
        <f t="shared" si="30"/>
        <v>16283.9601</v>
      </c>
      <c r="P71" s="38">
        <f t="shared" si="30"/>
        <v>17092.644</v>
      </c>
      <c r="Q71" s="38">
        <f t="shared" si="30"/>
        <v>17949.748199999998</v>
      </c>
      <c r="R71" s="38">
        <f t="shared" si="30"/>
        <v>18858.517199999998</v>
      </c>
      <c r="S71" s="38">
        <f t="shared" si="30"/>
        <v>19822.720799999999</v>
      </c>
      <c r="T71" s="38">
        <f t="shared" si="30"/>
        <v>20564.691599999998</v>
      </c>
      <c r="U71" s="38">
        <f t="shared" si="30"/>
        <v>21336.851699999999</v>
      </c>
      <c r="V71" s="38">
        <f t="shared" si="30"/>
        <v>22140.498899999999</v>
      </c>
      <c r="W71" s="38">
        <f t="shared" si="30"/>
        <v>22977.054599999996</v>
      </c>
      <c r="X71" s="38">
        <f t="shared" si="30"/>
        <v>23847.971099999999</v>
      </c>
      <c r="Y71" s="38">
        <f t="shared" si="30"/>
        <v>24754.638899999998</v>
      </c>
      <c r="Z71" s="38">
        <f t="shared" si="30"/>
        <v>25698.695699999997</v>
      </c>
      <c r="AA71" s="38">
        <f t="shared" si="30"/>
        <v>26681.748299999999</v>
      </c>
      <c r="AB71" s="38">
        <f t="shared" si="30"/>
        <v>27705.434399999998</v>
      </c>
      <c r="AC71" s="38">
        <f t="shared" si="30"/>
        <v>28771.6698</v>
      </c>
      <c r="AD71" s="38">
        <f t="shared" si="30"/>
        <v>29882.215799999998</v>
      </c>
      <c r="AE71" s="38">
        <f t="shared" si="30"/>
        <v>31039.05</v>
      </c>
      <c r="AF71" s="38">
        <f t="shared" si="30"/>
        <v>32244.2736</v>
      </c>
      <c r="AG71" s="38">
        <f t="shared" si="30"/>
        <v>33499.956899999997</v>
      </c>
      <c r="AH71" s="38">
        <f t="shared" si="30"/>
        <v>34828.965900000003</v>
      </c>
      <c r="AI71" s="38">
        <f t="shared" si="30"/>
        <v>36211.122899999995</v>
      </c>
      <c r="AJ71" s="38">
        <f t="shared" si="30"/>
        <v>37648.559999999998</v>
      </c>
      <c r="AK71" s="38">
        <f t="shared" si="30"/>
        <v>39143.501999999993</v>
      </c>
      <c r="AL71" s="38">
        <f t="shared" si="30"/>
        <v>40698.266399999993</v>
      </c>
      <c r="AM71" s="38">
        <f t="shared" si="30"/>
        <v>42315.232499999998</v>
      </c>
      <c r="AN71" s="50">
        <f t="shared" si="30"/>
        <v>43996.934099999999</v>
      </c>
      <c r="AO71" s="36"/>
    </row>
    <row r="72" spans="2:41">
      <c r="B72" s="18"/>
      <c r="C72" s="60"/>
      <c r="D72" s="52"/>
      <c r="E72" s="94"/>
      <c r="F72" s="52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53"/>
      <c r="AO72" s="36"/>
    </row>
    <row r="73" spans="2:41">
      <c r="B73" s="18" t="s">
        <v>110</v>
      </c>
      <c r="C73" s="67" t="s">
        <v>685</v>
      </c>
      <c r="D73" s="14">
        <f>SUM(F73:AN73)</f>
        <v>134159</v>
      </c>
      <c r="E73" s="92">
        <f>NPV(8%,F73:AN73)</f>
        <v>30559.698777746562</v>
      </c>
      <c r="F73" s="18">
        <v>290</v>
      </c>
      <c r="G73" s="17">
        <v>636</v>
      </c>
      <c r="H73" s="17">
        <v>699</v>
      </c>
      <c r="I73" s="13">
        <v>1988</v>
      </c>
      <c r="J73" s="13">
        <v>2081</v>
      </c>
      <c r="K73" s="13">
        <v>2180</v>
      </c>
      <c r="L73" s="13">
        <v>2284</v>
      </c>
      <c r="M73" s="13">
        <v>2395</v>
      </c>
      <c r="N73" s="13">
        <v>2511</v>
      </c>
      <c r="O73" s="13">
        <v>2635</v>
      </c>
      <c r="P73" s="13">
        <v>2766</v>
      </c>
      <c r="Q73" s="13">
        <v>2904</v>
      </c>
      <c r="R73" s="13">
        <v>3052</v>
      </c>
      <c r="S73" s="13">
        <v>3208</v>
      </c>
      <c r="T73" s="13">
        <v>3328</v>
      </c>
      <c r="U73" s="13">
        <v>3453</v>
      </c>
      <c r="V73" s="13">
        <v>3583</v>
      </c>
      <c r="W73" s="13">
        <v>3718</v>
      </c>
      <c r="X73" s="13">
        <v>3859</v>
      </c>
      <c r="Y73" s="13">
        <v>4006</v>
      </c>
      <c r="Z73" s="13">
        <v>4158</v>
      </c>
      <c r="AA73" s="13">
        <v>4317</v>
      </c>
      <c r="AB73" s="13">
        <v>4483</v>
      </c>
      <c r="AC73" s="13">
        <v>4656</v>
      </c>
      <c r="AD73" s="13">
        <v>4835</v>
      </c>
      <c r="AE73" s="13">
        <v>5023</v>
      </c>
      <c r="AF73" s="13">
        <v>5218</v>
      </c>
      <c r="AG73" s="13">
        <v>5421</v>
      </c>
      <c r="AH73" s="13">
        <v>5636</v>
      </c>
      <c r="AI73" s="13">
        <v>5859</v>
      </c>
      <c r="AJ73" s="13">
        <v>6092</v>
      </c>
      <c r="AK73" s="13">
        <v>6334</v>
      </c>
      <c r="AL73" s="13">
        <v>6585</v>
      </c>
      <c r="AM73" s="13">
        <v>6847</v>
      </c>
      <c r="AN73" s="12">
        <v>7119</v>
      </c>
      <c r="AO73" s="36"/>
    </row>
    <row r="74" spans="2:41">
      <c r="B74" s="18"/>
      <c r="C74" s="60"/>
      <c r="D74" s="52"/>
      <c r="E74" s="94"/>
      <c r="F74" s="52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53"/>
      <c r="AO74" s="36"/>
    </row>
    <row r="75" spans="2:41">
      <c r="B75" s="18" t="s">
        <v>111</v>
      </c>
      <c r="C75" s="67" t="s">
        <v>682</v>
      </c>
      <c r="D75" s="14">
        <f>SUM(F75:AN75)</f>
        <v>17369179.869825006</v>
      </c>
      <c r="E75" s="92">
        <f>NPV(8%,F75:AN75)</f>
        <v>1096767.0837905044</v>
      </c>
      <c r="F75" s="14">
        <f t="shared" ref="F75:AN75" si="31">F4-F10-F15-F29-F69+F73</f>
        <v>-827587.767995</v>
      </c>
      <c r="G75" s="13">
        <f t="shared" si="31"/>
        <v>-1422979.7250400002</v>
      </c>
      <c r="H75" s="13">
        <f t="shared" si="31"/>
        <v>-1834385.432275</v>
      </c>
      <c r="I75" s="13">
        <f t="shared" si="31"/>
        <v>161415.92107499999</v>
      </c>
      <c r="J75" s="13">
        <f t="shared" si="31"/>
        <v>322431.22045000002</v>
      </c>
      <c r="K75" s="13">
        <f t="shared" si="31"/>
        <v>343200.52910500002</v>
      </c>
      <c r="L75" s="13">
        <f t="shared" si="31"/>
        <v>310168.41339499992</v>
      </c>
      <c r="M75" s="13">
        <f t="shared" si="31"/>
        <v>380979.30368499999</v>
      </c>
      <c r="N75" s="13">
        <f t="shared" si="31"/>
        <v>404772.64039499999</v>
      </c>
      <c r="O75" s="13">
        <f t="shared" si="31"/>
        <v>383177.86394500005</v>
      </c>
      <c r="P75" s="13">
        <f t="shared" si="31"/>
        <v>444910.60480000009</v>
      </c>
      <c r="Q75" s="13">
        <f t="shared" si="31"/>
        <v>421248.32348999998</v>
      </c>
      <c r="R75" s="13">
        <f t="shared" si="31"/>
        <v>494640.57054000004</v>
      </c>
      <c r="S75" s="13">
        <f t="shared" si="31"/>
        <v>533163.36655999999</v>
      </c>
      <c r="T75" s="13">
        <f t="shared" si="31"/>
        <v>506462.40662000002</v>
      </c>
      <c r="U75" s="13">
        <f t="shared" si="31"/>
        <v>576445.52156500006</v>
      </c>
      <c r="V75" s="13">
        <f t="shared" si="31"/>
        <v>525834.93160500005</v>
      </c>
      <c r="W75" s="13">
        <f t="shared" si="31"/>
        <v>617730.49696999986</v>
      </c>
      <c r="X75" s="13">
        <f t="shared" si="31"/>
        <v>648240.98789500003</v>
      </c>
      <c r="Y75" s="13">
        <f t="shared" si="31"/>
        <v>618676.35460499988</v>
      </c>
      <c r="Z75" s="13">
        <f t="shared" si="31"/>
        <v>698419.8273649998</v>
      </c>
      <c r="AA75" s="13">
        <f t="shared" si="31"/>
        <v>666040.72643499996</v>
      </c>
      <c r="AB75" s="13">
        <f t="shared" si="31"/>
        <v>756679.28207999992</v>
      </c>
      <c r="AC75" s="13">
        <f t="shared" si="31"/>
        <v>796779.91461000009</v>
      </c>
      <c r="AD75" s="13">
        <f t="shared" si="31"/>
        <v>771372.4943100001</v>
      </c>
      <c r="AE75" s="13">
        <f t="shared" si="31"/>
        <v>858510.26150000002</v>
      </c>
      <c r="AF75" s="13">
        <f t="shared" si="31"/>
        <v>806633.09652000014</v>
      </c>
      <c r="AG75" s="13">
        <f t="shared" si="31"/>
        <v>928676.96970499994</v>
      </c>
      <c r="AH75" s="13">
        <f t="shared" si="31"/>
        <v>942591.28475500015</v>
      </c>
      <c r="AI75" s="13">
        <f t="shared" si="31"/>
        <v>941177.80840500013</v>
      </c>
      <c r="AJ75" s="13">
        <f t="shared" si="31"/>
        <v>1056019.331</v>
      </c>
      <c r="AK75" s="13">
        <f t="shared" si="31"/>
        <v>1014388.3729</v>
      </c>
      <c r="AL75" s="13">
        <f t="shared" si="31"/>
        <v>1140948.1844799998</v>
      </c>
      <c r="AM75" s="13">
        <f t="shared" si="31"/>
        <v>1195281.8361250001</v>
      </c>
      <c r="AN75" s="12">
        <f t="shared" si="31"/>
        <v>1187113.9482450001</v>
      </c>
    </row>
    <row r="76" spans="2:41">
      <c r="B76" s="18"/>
      <c r="C76" s="60"/>
      <c r="D76" s="14"/>
      <c r="E76" s="92"/>
      <c r="F76" s="14"/>
      <c r="G76" s="17"/>
      <c r="H76" s="17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2"/>
    </row>
    <row r="77" spans="2:41">
      <c r="B77" s="18" t="s">
        <v>112</v>
      </c>
      <c r="C77" s="67" t="s">
        <v>683</v>
      </c>
      <c r="D77" s="14">
        <f>SUM(F77:AN77)</f>
        <v>5907740.4977392498</v>
      </c>
      <c r="E77" s="92">
        <f>NPV(8%,F77:AN77)</f>
        <v>1098689.0736711263</v>
      </c>
      <c r="F77" s="18">
        <f>F78+F79</f>
        <v>0</v>
      </c>
      <c r="G77" s="17">
        <f t="shared" ref="G77:AN77" si="32">G78+G79</f>
        <v>0</v>
      </c>
      <c r="H77" s="17">
        <f t="shared" si="32"/>
        <v>0</v>
      </c>
      <c r="I77" s="17">
        <f t="shared" si="32"/>
        <v>33779.657215849998</v>
      </c>
      <c r="J77" s="17">
        <f t="shared" si="32"/>
        <v>38149.492752724997</v>
      </c>
      <c r="K77" s="17">
        <f t="shared" si="32"/>
        <v>59669.645438975</v>
      </c>
      <c r="L77" s="17">
        <f t="shared" si="32"/>
        <v>64579.200554299969</v>
      </c>
      <c r="M77" s="17">
        <f t="shared" si="32"/>
        <v>71762.003252900002</v>
      </c>
      <c r="N77" s="17">
        <f t="shared" si="32"/>
        <v>79571.237734299983</v>
      </c>
      <c r="O77" s="17">
        <f t="shared" si="32"/>
        <v>85281.273741300029</v>
      </c>
      <c r="P77" s="17">
        <f t="shared" si="32"/>
        <v>93050.525632000034</v>
      </c>
      <c r="Q77" s="17">
        <f t="shared" si="32"/>
        <v>99264.269986599989</v>
      </c>
      <c r="R77" s="17">
        <f t="shared" si="32"/>
        <v>108027.51398360002</v>
      </c>
      <c r="S77" s="17">
        <f t="shared" si="32"/>
        <v>117732.40463039999</v>
      </c>
      <c r="T77" s="17">
        <f t="shared" si="32"/>
        <v>125400.09825080002</v>
      </c>
      <c r="U77" s="17">
        <f t="shared" si="32"/>
        <v>133792.69733210001</v>
      </c>
      <c r="V77" s="17">
        <f t="shared" si="32"/>
        <v>138679.99674570002</v>
      </c>
      <c r="W77" s="17">
        <f t="shared" si="32"/>
        <v>149263.36896979998</v>
      </c>
      <c r="X77" s="17">
        <f t="shared" si="32"/>
        <v>157862.81588429998</v>
      </c>
      <c r="Y77" s="17">
        <f t="shared" si="32"/>
        <v>166735.24056569996</v>
      </c>
      <c r="Z77" s="17">
        <f t="shared" si="32"/>
        <v>175906.90130409994</v>
      </c>
      <c r="AA77" s="17">
        <f t="shared" si="32"/>
        <v>182670.48698789999</v>
      </c>
      <c r="AB77" s="17">
        <f t="shared" si="32"/>
        <v>194558.43590719998</v>
      </c>
      <c r="AC77" s="17">
        <f t="shared" si="32"/>
        <v>205187.05096740002</v>
      </c>
      <c r="AD77" s="17">
        <f t="shared" si="32"/>
        <v>216960.42806540005</v>
      </c>
      <c r="AE77" s="17">
        <f t="shared" si="32"/>
        <v>231286.58890999999</v>
      </c>
      <c r="AF77" s="17">
        <f t="shared" si="32"/>
        <v>254301.47281680006</v>
      </c>
      <c r="AG77" s="17">
        <f t="shared" si="32"/>
        <v>291650.42969969998</v>
      </c>
      <c r="AH77" s="17">
        <f t="shared" si="32"/>
        <v>303392.43681670004</v>
      </c>
      <c r="AI77" s="17">
        <f t="shared" si="32"/>
        <v>315870.27485770005</v>
      </c>
      <c r="AJ77" s="17">
        <f t="shared" si="32"/>
        <v>333693.25254000002</v>
      </c>
      <c r="AK77" s="17">
        <f t="shared" si="32"/>
        <v>345627.60678600002</v>
      </c>
      <c r="AL77" s="17">
        <f t="shared" si="32"/>
        <v>366155.72272319993</v>
      </c>
      <c r="AM77" s="17">
        <f t="shared" si="32"/>
        <v>383679.88428250002</v>
      </c>
      <c r="AN77" s="16">
        <f t="shared" si="32"/>
        <v>384198.08240330004</v>
      </c>
    </row>
    <row r="78" spans="2:41">
      <c r="B78" s="18" t="s">
        <v>684</v>
      </c>
      <c r="C78" s="68" t="s">
        <v>144</v>
      </c>
      <c r="D78" s="14">
        <f>SUM(F78:AN78)</f>
        <v>1563227.0882842499</v>
      </c>
      <c r="E78" s="92">
        <f>NPV(8%,F78:AN78)</f>
        <v>290378.92186788394</v>
      </c>
      <c r="F78" s="14">
        <f ca="1">'Demonstrativo de Resultados'!F47</f>
        <v>0</v>
      </c>
      <c r="G78" s="13">
        <f ca="1">'Demonstrativo de Resultados'!G47</f>
        <v>0</v>
      </c>
      <c r="H78" s="13">
        <f ca="1">'Demonstrativo de Resultados'!H47</f>
        <v>0</v>
      </c>
      <c r="I78" s="13">
        <f ca="1">'Demonstrativo de Resultados'!I47</f>
        <v>8946.1210277249993</v>
      </c>
      <c r="J78" s="13">
        <f ca="1">'Demonstrativo de Resultados'!J47</f>
        <v>9901.2828883500006</v>
      </c>
      <c r="K78" s="13">
        <f ca="1">'Demonstrativo de Resultados'!K47</f>
        <v>15216.763162724998</v>
      </c>
      <c r="L78" s="13">
        <f ca="1">'Demonstrativo de Resultados'!L47</f>
        <v>17100.847205549991</v>
      </c>
      <c r="M78" s="13">
        <f ca="1">'Demonstrativo de Resultados'!M47</f>
        <v>19002.17733165</v>
      </c>
      <c r="N78" s="13">
        <f ca="1">'Demonstrativo de Resultados'!N47</f>
        <v>21069.327635549995</v>
      </c>
      <c r="O78" s="13">
        <f ca="1">'Demonstrativo de Resultados'!O47</f>
        <v>22580.807755050006</v>
      </c>
      <c r="P78" s="13">
        <f ca="1">'Demonstrativo de Resultados'!P47</f>
        <v>24637.374432000008</v>
      </c>
      <c r="Q78" s="13">
        <f ca="1">'Demonstrativo de Resultados'!Q47</f>
        <v>26282.189114099998</v>
      </c>
      <c r="R78" s="13">
        <f ca="1">'Demonstrativo de Resultados'!R47</f>
        <v>28601.871348600002</v>
      </c>
      <c r="S78" s="13">
        <f ca="1">'Demonstrativo de Resultados'!S47</f>
        <v>31170.812990399998</v>
      </c>
      <c r="T78" s="13">
        <f ca="1">'Demonstrativo de Resultados'!T47</f>
        <v>33200.496595800003</v>
      </c>
      <c r="U78" s="13">
        <f ca="1">'Demonstrativo de Resultados'!U47</f>
        <v>35422.066940850003</v>
      </c>
      <c r="V78" s="13">
        <f ca="1">'Demonstrativo de Resultados'!V47</f>
        <v>36715.763844450004</v>
      </c>
      <c r="W78" s="13">
        <f ca="1">'Demonstrativo de Resultados'!W47</f>
        <v>39517.244727299993</v>
      </c>
      <c r="X78" s="13">
        <f ca="1">'Demonstrativo de Resultados'!X47</f>
        <v>41793.568910549999</v>
      </c>
      <c r="Y78" s="13">
        <f ca="1">'Demonstrativo de Resultados'!Y47</f>
        <v>44142.151914449991</v>
      </c>
      <c r="Z78" s="13">
        <f ca="1">'Demonstrativo de Resultados'!Z47</f>
        <v>46569.944462849984</v>
      </c>
      <c r="AA78" s="13">
        <f ca="1">'Demonstrativo de Resultados'!AA47</f>
        <v>48360.305379149991</v>
      </c>
      <c r="AB78" s="13">
        <f ca="1">'Demonstrativo de Resultados'!AB47</f>
        <v>51507.115387199992</v>
      </c>
      <c r="AC78" s="13">
        <f ca="1">'Demonstrativo de Resultados'!AC47</f>
        <v>54320.572314900004</v>
      </c>
      <c r="AD78" s="13">
        <f ca="1">'Demonstrativo de Resultados'!AD47</f>
        <v>57437.054487900008</v>
      </c>
      <c r="AE78" s="13">
        <f ca="1">'Demonstrativo de Resultados'!AE47</f>
        <v>61229.273535</v>
      </c>
      <c r="AF78" s="13">
        <f ca="1">'Demonstrativo de Resultados'!AF47</f>
        <v>67321.448686800009</v>
      </c>
      <c r="AG78" s="13">
        <f ca="1">'Demonstrativo de Resultados'!AG47</f>
        <v>77207.937273449992</v>
      </c>
      <c r="AH78" s="13">
        <f ca="1">'Demonstrativo de Resultados'!AH47</f>
        <v>80316.115627950014</v>
      </c>
      <c r="AI78" s="13">
        <f ca="1">'Demonstrativo de Resultados'!AI47</f>
        <v>83619.072756450012</v>
      </c>
      <c r="AJ78" s="13">
        <f ca="1">'Demonstrativo de Resultados'!AJ47</f>
        <v>88336.91979</v>
      </c>
      <c r="AK78" s="13">
        <f ca="1">'Demonstrativo de Resultados'!AK47</f>
        <v>91496.013561</v>
      </c>
      <c r="AL78" s="13">
        <f ca="1">'Demonstrativo de Resultados'!AL47</f>
        <v>96929.926603199987</v>
      </c>
      <c r="AM78" s="13">
        <f ca="1">'Demonstrativo de Resultados'!AM47</f>
        <v>101568.67525125001</v>
      </c>
      <c r="AN78" s="12">
        <f ca="1">'Demonstrativo de Resultados'!AN47</f>
        <v>101705.84534205</v>
      </c>
      <c r="AO78" s="34"/>
    </row>
    <row r="79" spans="2:41">
      <c r="B79" s="18" t="s">
        <v>126</v>
      </c>
      <c r="C79" s="68" t="s">
        <v>136</v>
      </c>
      <c r="D79" s="14">
        <f>SUM(F79:AN79)</f>
        <v>4344513.4094550014</v>
      </c>
      <c r="E79" s="92">
        <f>NPV(8%,F79:AN79)</f>
        <v>808310.15180324239</v>
      </c>
      <c r="F79" s="14">
        <f ca="1">'Demonstrativo de Resultados'!F48</f>
        <v>0</v>
      </c>
      <c r="G79" s="13">
        <f ca="1">'Demonstrativo de Resultados'!G48</f>
        <v>0</v>
      </c>
      <c r="H79" s="13">
        <f ca="1">'Demonstrativo de Resultados'!H48</f>
        <v>0</v>
      </c>
      <c r="I79" s="13">
        <f ca="1">'Demonstrativo de Resultados'!I48</f>
        <v>24833.536188124999</v>
      </c>
      <c r="J79" s="13">
        <f ca="1">'Demonstrativo de Resultados'!J48</f>
        <v>28248.209864374992</v>
      </c>
      <c r="K79" s="13">
        <f ca="1">'Demonstrativo de Resultados'!K48</f>
        <v>44452.882276250006</v>
      </c>
      <c r="L79" s="13">
        <f ca="1">'Demonstrativo de Resultados'!L48</f>
        <v>47478.353348749981</v>
      </c>
      <c r="M79" s="13">
        <f ca="1">'Demonstrativo de Resultados'!M48</f>
        <v>52759.825921249998</v>
      </c>
      <c r="N79" s="13">
        <f ca="1">'Demonstrativo de Resultados'!N48</f>
        <v>58501.910098749991</v>
      </c>
      <c r="O79" s="13">
        <f ca="1">'Demonstrativo de Resultados'!O48</f>
        <v>62700.465986250027</v>
      </c>
      <c r="P79" s="13">
        <f ca="1">'Demonstrativo de Resultados'!P48</f>
        <v>68413.151200000022</v>
      </c>
      <c r="Q79" s="13">
        <f ca="1">'Demonstrativo de Resultados'!Q48</f>
        <v>72982.080872499995</v>
      </c>
      <c r="R79" s="13">
        <f ca="1">'Demonstrativo de Resultados'!R48</f>
        <v>79425.642635000011</v>
      </c>
      <c r="S79" s="13">
        <f ca="1">'Demonstrativo de Resultados'!S48</f>
        <v>86561.591639999999</v>
      </c>
      <c r="T79" s="13">
        <f ca="1">'Demonstrativo de Resultados'!T48</f>
        <v>92199.601655000006</v>
      </c>
      <c r="U79" s="13">
        <f ca="1">'Demonstrativo de Resultados'!U48</f>
        <v>98370.630391250015</v>
      </c>
      <c r="V79" s="13">
        <f ca="1">'Demonstrativo de Resultados'!V48</f>
        <v>101964.23290125001</v>
      </c>
      <c r="W79" s="13">
        <f ca="1">'Demonstrativo de Resultados'!W48</f>
        <v>109746.12424249998</v>
      </c>
      <c r="X79" s="13">
        <f ca="1">'Demonstrativo de Resultados'!X48</f>
        <v>116069.24697374999</v>
      </c>
      <c r="Y79" s="13">
        <f ca="1">'Demonstrativo de Resultados'!Y48</f>
        <v>122593.08865124997</v>
      </c>
      <c r="Z79" s="13">
        <f ca="1">'Demonstrativo de Resultados'!Z48</f>
        <v>129336.95684124996</v>
      </c>
      <c r="AA79" s="13">
        <f ca="1">'Demonstrativo de Resultados'!AA48</f>
        <v>134310.18160874999</v>
      </c>
      <c r="AB79" s="13">
        <f ca="1">'Demonstrativo de Resultados'!AB48</f>
        <v>143051.32051999998</v>
      </c>
      <c r="AC79" s="13">
        <f ca="1">'Demonstrativo de Resultados'!AC48</f>
        <v>150866.47865250002</v>
      </c>
      <c r="AD79" s="13">
        <f ca="1">'Demonstrativo de Resultados'!AD48</f>
        <v>159523.37357750002</v>
      </c>
      <c r="AE79" s="13">
        <f ca="1">'Demonstrativo de Resultados'!AE48</f>
        <v>170057.31537500001</v>
      </c>
      <c r="AF79" s="13">
        <f ca="1">'Demonstrativo de Resultados'!AF48</f>
        <v>186980.02413000003</v>
      </c>
      <c r="AG79" s="13">
        <f ca="1">'Demonstrativo de Resultados'!AG48</f>
        <v>214442.49242624998</v>
      </c>
      <c r="AH79" s="13">
        <f ca="1">'Demonstrativo de Resultados'!AH48</f>
        <v>223076.32118875004</v>
      </c>
      <c r="AI79" s="13">
        <f ca="1">'Demonstrativo de Resultados'!AI48</f>
        <v>232251.20210125003</v>
      </c>
      <c r="AJ79" s="13">
        <f ca="1">'Demonstrativo de Resultados'!AJ48</f>
        <v>245356.33275</v>
      </c>
      <c r="AK79" s="13">
        <f ca="1">'Demonstrativo de Resultados'!AK48</f>
        <v>254131.59322500002</v>
      </c>
      <c r="AL79" s="13">
        <f ca="1">'Demonstrativo de Resultados'!AL48</f>
        <v>269225.79611999996</v>
      </c>
      <c r="AM79" s="13">
        <f ca="1">'Demonstrativo de Resultados'!AM48</f>
        <v>282111.20903125004</v>
      </c>
      <c r="AN79" s="12">
        <f ca="1">'Demonstrativo de Resultados'!AN48</f>
        <v>282492.23706125002</v>
      </c>
    </row>
    <row r="80" spans="2:41">
      <c r="B80" s="18"/>
      <c r="C80" s="60"/>
      <c r="D80" s="14"/>
      <c r="E80" s="92"/>
      <c r="F80" s="18"/>
      <c r="G80" s="17"/>
      <c r="H80" s="17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2"/>
    </row>
    <row r="81" spans="2:40">
      <c r="B81" s="18" t="s">
        <v>127</v>
      </c>
      <c r="C81" s="60" t="s">
        <v>74</v>
      </c>
      <c r="D81" s="14">
        <f>SUM(F81:AN81)</f>
        <v>11461439.37208575</v>
      </c>
      <c r="E81" s="92">
        <f>NPV(8%,F81:AN81)</f>
        <v>-1921.9898806224523</v>
      </c>
      <c r="F81" s="14">
        <f>F75-F77</f>
        <v>-827587.767995</v>
      </c>
      <c r="G81" s="13">
        <f t="shared" ref="G81:AN81" si="33">G75-G77</f>
        <v>-1422979.7250400002</v>
      </c>
      <c r="H81" s="13">
        <f t="shared" si="33"/>
        <v>-1834385.432275</v>
      </c>
      <c r="I81" s="13">
        <f t="shared" si="33"/>
        <v>127636.26385915</v>
      </c>
      <c r="J81" s="13">
        <f t="shared" si="33"/>
        <v>284281.727697275</v>
      </c>
      <c r="K81" s="13">
        <f t="shared" si="33"/>
        <v>283530.88366602501</v>
      </c>
      <c r="L81" s="13">
        <f t="shared" si="33"/>
        <v>245589.21284069994</v>
      </c>
      <c r="M81" s="13">
        <f t="shared" si="33"/>
        <v>309217.30043209996</v>
      </c>
      <c r="N81" s="13">
        <f t="shared" si="33"/>
        <v>325201.40266070003</v>
      </c>
      <c r="O81" s="13">
        <f t="shared" si="33"/>
        <v>297896.59020370001</v>
      </c>
      <c r="P81" s="13">
        <f t="shared" si="33"/>
        <v>351860.07916800003</v>
      </c>
      <c r="Q81" s="13">
        <f t="shared" si="33"/>
        <v>321984.05350340001</v>
      </c>
      <c r="R81" s="13">
        <f t="shared" si="33"/>
        <v>386613.05655640003</v>
      </c>
      <c r="S81" s="13">
        <f t="shared" si="33"/>
        <v>415430.96192959999</v>
      </c>
      <c r="T81" s="13">
        <f t="shared" si="33"/>
        <v>381062.30836919998</v>
      </c>
      <c r="U81" s="13">
        <f t="shared" si="33"/>
        <v>442652.82423290005</v>
      </c>
      <c r="V81" s="13">
        <f t="shared" si="33"/>
        <v>387154.93485930003</v>
      </c>
      <c r="W81" s="13">
        <f t="shared" si="33"/>
        <v>468467.12800019991</v>
      </c>
      <c r="X81" s="13">
        <f t="shared" si="33"/>
        <v>490378.17201070004</v>
      </c>
      <c r="Y81" s="13">
        <f t="shared" si="33"/>
        <v>451941.11403929989</v>
      </c>
      <c r="Z81" s="13">
        <f t="shared" si="33"/>
        <v>522512.92606089986</v>
      </c>
      <c r="AA81" s="13">
        <f t="shared" si="33"/>
        <v>483370.23944709997</v>
      </c>
      <c r="AB81" s="13">
        <f t="shared" si="33"/>
        <v>562120.84617279994</v>
      </c>
      <c r="AC81" s="13">
        <f t="shared" si="33"/>
        <v>591592.86364260013</v>
      </c>
      <c r="AD81" s="13">
        <f t="shared" si="33"/>
        <v>554412.06624460011</v>
      </c>
      <c r="AE81" s="13">
        <f t="shared" si="33"/>
        <v>627223.67259000009</v>
      </c>
      <c r="AF81" s="13">
        <f t="shared" si="33"/>
        <v>552331.62370320014</v>
      </c>
      <c r="AG81" s="13">
        <f t="shared" si="33"/>
        <v>637026.54000529996</v>
      </c>
      <c r="AH81" s="13">
        <f t="shared" si="33"/>
        <v>639198.84793830011</v>
      </c>
      <c r="AI81" s="13">
        <f t="shared" si="33"/>
        <v>625307.53354730015</v>
      </c>
      <c r="AJ81" s="13">
        <f t="shared" si="33"/>
        <v>722326.07845999999</v>
      </c>
      <c r="AK81" s="13">
        <f t="shared" si="33"/>
        <v>668760.766114</v>
      </c>
      <c r="AL81" s="13">
        <f t="shared" si="33"/>
        <v>774792.46175679984</v>
      </c>
      <c r="AM81" s="13">
        <f t="shared" si="33"/>
        <v>811601.95184250013</v>
      </c>
      <c r="AN81" s="12">
        <f t="shared" si="33"/>
        <v>802915.8658417</v>
      </c>
    </row>
    <row r="82" spans="2:40">
      <c r="B82" s="18"/>
      <c r="C82" s="60"/>
      <c r="D82" s="56"/>
      <c r="E82" s="95"/>
      <c r="F82" s="14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2"/>
    </row>
    <row r="83" spans="2:40" ht="13.5" thickBot="1">
      <c r="B83" s="54" t="s">
        <v>77</v>
      </c>
      <c r="C83" s="71" t="s">
        <v>75</v>
      </c>
      <c r="D83" s="54"/>
      <c r="E83" s="96"/>
      <c r="F83" s="9">
        <f>F81</f>
        <v>-827587.767995</v>
      </c>
      <c r="G83" s="8">
        <f>F83+G81</f>
        <v>-2250567.4930350003</v>
      </c>
      <c r="H83" s="8">
        <f t="shared" ref="H83:AN83" si="34">G83+H81</f>
        <v>-4084952.9253100003</v>
      </c>
      <c r="I83" s="8">
        <f t="shared" si="34"/>
        <v>-3957316.6614508503</v>
      </c>
      <c r="J83" s="8">
        <f t="shared" si="34"/>
        <v>-3673034.9337535752</v>
      </c>
      <c r="K83" s="8">
        <f t="shared" si="34"/>
        <v>-3389504.0500875502</v>
      </c>
      <c r="L83" s="8">
        <f t="shared" si="34"/>
        <v>-3143914.8372468501</v>
      </c>
      <c r="M83" s="8">
        <f t="shared" si="34"/>
        <v>-2834697.5368147502</v>
      </c>
      <c r="N83" s="8">
        <f t="shared" si="34"/>
        <v>-2509496.1341540501</v>
      </c>
      <c r="O83" s="8">
        <f t="shared" si="34"/>
        <v>-2211599.54395035</v>
      </c>
      <c r="P83" s="8">
        <f t="shared" si="34"/>
        <v>-1859739.46478235</v>
      </c>
      <c r="Q83" s="8">
        <f t="shared" si="34"/>
        <v>-1537755.4112789501</v>
      </c>
      <c r="R83" s="8">
        <f t="shared" si="34"/>
        <v>-1151142.3547225501</v>
      </c>
      <c r="S83" s="8">
        <f t="shared" si="34"/>
        <v>-735711.39279295015</v>
      </c>
      <c r="T83" s="8">
        <f t="shared" si="34"/>
        <v>-354649.08442375017</v>
      </c>
      <c r="U83" s="8">
        <f t="shared" si="34"/>
        <v>88003.739809149876</v>
      </c>
      <c r="V83" s="8">
        <f t="shared" si="34"/>
        <v>475158.67466844991</v>
      </c>
      <c r="W83" s="8">
        <f t="shared" si="34"/>
        <v>943625.80266864982</v>
      </c>
      <c r="X83" s="8">
        <f t="shared" si="34"/>
        <v>1434003.9746793499</v>
      </c>
      <c r="Y83" s="8">
        <f t="shared" si="34"/>
        <v>1885945.0887186499</v>
      </c>
      <c r="Z83" s="8">
        <f t="shared" si="34"/>
        <v>2408458.01477955</v>
      </c>
      <c r="AA83" s="8">
        <f t="shared" si="34"/>
        <v>2891828.2542266501</v>
      </c>
      <c r="AB83" s="8">
        <f t="shared" si="34"/>
        <v>3453949.1003994499</v>
      </c>
      <c r="AC83" s="8">
        <f t="shared" si="34"/>
        <v>4045541.9640420498</v>
      </c>
      <c r="AD83" s="8">
        <f t="shared" si="34"/>
        <v>4599954.0302866502</v>
      </c>
      <c r="AE83" s="8">
        <f t="shared" si="34"/>
        <v>5227177.7028766498</v>
      </c>
      <c r="AF83" s="8">
        <f t="shared" si="34"/>
        <v>5779509.3265798502</v>
      </c>
      <c r="AG83" s="8">
        <f t="shared" si="34"/>
        <v>6416535.8665851504</v>
      </c>
      <c r="AH83" s="8">
        <f t="shared" si="34"/>
        <v>7055734.7145234505</v>
      </c>
      <c r="AI83" s="8">
        <f t="shared" si="34"/>
        <v>7681042.2480707504</v>
      </c>
      <c r="AJ83" s="8">
        <f t="shared" si="34"/>
        <v>8403368.3265307508</v>
      </c>
      <c r="AK83" s="8">
        <f t="shared" si="34"/>
        <v>9072129.0926447511</v>
      </c>
      <c r="AL83" s="8">
        <f t="shared" si="34"/>
        <v>9846921.5544015504</v>
      </c>
      <c r="AM83" s="8">
        <f t="shared" si="34"/>
        <v>10658523.50624405</v>
      </c>
      <c r="AN83" s="7">
        <f t="shared" si="34"/>
        <v>11461439.37208575</v>
      </c>
    </row>
    <row r="84" spans="2:40">
      <c r="G84" s="89">
        <f>IF(F83*G83&lt;0,1,0)</f>
        <v>0</v>
      </c>
      <c r="H84" s="89">
        <f t="shared" ref="H84:AN84" si="35">IF(G83*H83&lt;0,1,0)</f>
        <v>0</v>
      </c>
      <c r="I84" s="89">
        <f t="shared" si="35"/>
        <v>0</v>
      </c>
      <c r="J84" s="89">
        <f t="shared" si="35"/>
        <v>0</v>
      </c>
      <c r="K84" s="89">
        <f t="shared" si="35"/>
        <v>0</v>
      </c>
      <c r="L84" s="89">
        <f t="shared" si="35"/>
        <v>0</v>
      </c>
      <c r="M84" s="89">
        <f t="shared" si="35"/>
        <v>0</v>
      </c>
      <c r="N84" s="89">
        <f t="shared" si="35"/>
        <v>0</v>
      </c>
      <c r="O84" s="89">
        <f t="shared" si="35"/>
        <v>0</v>
      </c>
      <c r="P84" s="89">
        <f t="shared" si="35"/>
        <v>0</v>
      </c>
      <c r="Q84" s="89">
        <f t="shared" si="35"/>
        <v>0</v>
      </c>
      <c r="R84" s="89">
        <f t="shared" si="35"/>
        <v>0</v>
      </c>
      <c r="S84" s="89">
        <f t="shared" si="35"/>
        <v>0</v>
      </c>
      <c r="T84" s="89">
        <f t="shared" si="35"/>
        <v>0</v>
      </c>
      <c r="U84" s="89">
        <f t="shared" si="35"/>
        <v>1</v>
      </c>
      <c r="V84" s="89">
        <f t="shared" si="35"/>
        <v>0</v>
      </c>
      <c r="W84" s="89">
        <f t="shared" si="35"/>
        <v>0</v>
      </c>
      <c r="X84" s="89">
        <f t="shared" si="35"/>
        <v>0</v>
      </c>
      <c r="Y84" s="89">
        <f t="shared" si="35"/>
        <v>0</v>
      </c>
      <c r="Z84" s="89">
        <f t="shared" si="35"/>
        <v>0</v>
      </c>
      <c r="AA84" s="89">
        <f t="shared" si="35"/>
        <v>0</v>
      </c>
      <c r="AB84" s="89">
        <f t="shared" si="35"/>
        <v>0</v>
      </c>
      <c r="AC84" s="89">
        <f t="shared" si="35"/>
        <v>0</v>
      </c>
      <c r="AD84" s="89">
        <f t="shared" si="35"/>
        <v>0</v>
      </c>
      <c r="AE84" s="89">
        <f t="shared" si="35"/>
        <v>0</v>
      </c>
      <c r="AF84" s="89">
        <f t="shared" si="35"/>
        <v>0</v>
      </c>
      <c r="AG84" s="89">
        <f t="shared" si="35"/>
        <v>0</v>
      </c>
      <c r="AH84" s="89">
        <f t="shared" si="35"/>
        <v>0</v>
      </c>
      <c r="AI84" s="89">
        <f t="shared" si="35"/>
        <v>0</v>
      </c>
      <c r="AJ84" s="89">
        <f t="shared" si="35"/>
        <v>0</v>
      </c>
      <c r="AK84" s="89">
        <f t="shared" si="35"/>
        <v>0</v>
      </c>
      <c r="AL84" s="89">
        <f t="shared" si="35"/>
        <v>0</v>
      </c>
      <c r="AM84" s="89">
        <f t="shared" si="35"/>
        <v>0</v>
      </c>
      <c r="AN84" s="89">
        <f t="shared" si="35"/>
        <v>0</v>
      </c>
    </row>
    <row r="85" spans="2:40">
      <c r="F85" s="27"/>
      <c r="G85" s="90" t="str">
        <f>G3</f>
        <v>Ano 2</v>
      </c>
      <c r="H85" s="90" t="str">
        <f t="shared" ref="H85:AN85" si="36">H3</f>
        <v>Ano 3</v>
      </c>
      <c r="I85" s="90" t="str">
        <f t="shared" si="36"/>
        <v>Ano 4</v>
      </c>
      <c r="J85" s="90" t="str">
        <f t="shared" si="36"/>
        <v>Ano 5</v>
      </c>
      <c r="K85" s="90" t="str">
        <f t="shared" si="36"/>
        <v>Ano 6</v>
      </c>
      <c r="L85" s="90" t="str">
        <f t="shared" si="36"/>
        <v>Ano 7</v>
      </c>
      <c r="M85" s="90" t="str">
        <f t="shared" si="36"/>
        <v>Ano 8</v>
      </c>
      <c r="N85" s="90" t="str">
        <f t="shared" si="36"/>
        <v>Ano 9</v>
      </c>
      <c r="O85" s="90" t="str">
        <f t="shared" si="36"/>
        <v>Ano 10</v>
      </c>
      <c r="P85" s="90" t="str">
        <f t="shared" si="36"/>
        <v>Ano 11</v>
      </c>
      <c r="Q85" s="90" t="str">
        <f t="shared" si="36"/>
        <v>Ano 12</v>
      </c>
      <c r="R85" s="90" t="str">
        <f t="shared" si="36"/>
        <v>Ano 13</v>
      </c>
      <c r="S85" s="90" t="str">
        <f t="shared" si="36"/>
        <v>Ano 14</v>
      </c>
      <c r="T85" s="90" t="str">
        <f t="shared" si="36"/>
        <v>Ano 15</v>
      </c>
      <c r="U85" s="90" t="str">
        <f t="shared" si="36"/>
        <v>Ano 16</v>
      </c>
      <c r="V85" s="90" t="str">
        <f t="shared" si="36"/>
        <v>Ano 17</v>
      </c>
      <c r="W85" s="90" t="str">
        <f t="shared" si="36"/>
        <v>Ano 18</v>
      </c>
      <c r="X85" s="90" t="str">
        <f t="shared" si="36"/>
        <v>Ano 19</v>
      </c>
      <c r="Y85" s="90" t="str">
        <f t="shared" si="36"/>
        <v>Ano 20</v>
      </c>
      <c r="Z85" s="90" t="str">
        <f t="shared" si="36"/>
        <v>Ano 21</v>
      </c>
      <c r="AA85" s="90" t="str">
        <f t="shared" si="36"/>
        <v>Ano 22</v>
      </c>
      <c r="AB85" s="90" t="str">
        <f t="shared" si="36"/>
        <v>Ano 23</v>
      </c>
      <c r="AC85" s="90" t="str">
        <f t="shared" si="36"/>
        <v>Ano 24</v>
      </c>
      <c r="AD85" s="90" t="str">
        <f t="shared" si="36"/>
        <v>Ano 25</v>
      </c>
      <c r="AE85" s="90" t="str">
        <f t="shared" si="36"/>
        <v>Ano 26</v>
      </c>
      <c r="AF85" s="90" t="str">
        <f t="shared" si="36"/>
        <v>Ano 27</v>
      </c>
      <c r="AG85" s="90" t="str">
        <f t="shared" si="36"/>
        <v>Ano 28</v>
      </c>
      <c r="AH85" s="90" t="str">
        <f t="shared" si="36"/>
        <v>Ano 29</v>
      </c>
      <c r="AI85" s="90" t="str">
        <f t="shared" si="36"/>
        <v>Ano 30</v>
      </c>
      <c r="AJ85" s="90" t="str">
        <f t="shared" si="36"/>
        <v>Ano 31</v>
      </c>
      <c r="AK85" s="90" t="str">
        <f t="shared" si="36"/>
        <v>Ano 32</v>
      </c>
      <c r="AL85" s="90" t="str">
        <f t="shared" si="36"/>
        <v>Ano 33</v>
      </c>
      <c r="AM85" s="90" t="str">
        <f t="shared" si="36"/>
        <v>Ano 34</v>
      </c>
      <c r="AN85" s="90" t="str">
        <f t="shared" si="36"/>
        <v>Ano 35</v>
      </c>
    </row>
    <row r="87" spans="2:40"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3:IV116"/>
  <sheetViews>
    <sheetView showGridLines="0" zoomScale="145" zoomScaleNormal="145" workbookViewId="0"/>
  </sheetViews>
  <sheetFormatPr defaultRowHeight="12.75"/>
  <cols>
    <col min="1" max="1" width="9.140625" style="6"/>
    <col min="2" max="2" width="46" style="6" customWidth="1"/>
    <col min="3" max="3" width="9.140625" style="6"/>
    <col min="4" max="5" width="13.42578125" style="6" customWidth="1"/>
    <col min="6" max="6" width="9.140625" style="6"/>
    <col min="7" max="7" width="12.5703125" customWidth="1"/>
    <col min="8" max="43" width="12" customWidth="1"/>
    <col min="44" max="16384" width="9.140625" style="6"/>
  </cols>
  <sheetData>
    <row r="3" spans="1:43">
      <c r="B3" s="24" t="s">
        <v>287</v>
      </c>
    </row>
    <row r="4" spans="1:43">
      <c r="B4" s="24" t="s">
        <v>286</v>
      </c>
    </row>
    <row r="6" spans="1:43">
      <c r="B6" s="21"/>
      <c r="C6" s="21"/>
      <c r="D6" s="21" t="s">
        <v>251</v>
      </c>
      <c r="E6" s="21" t="s">
        <v>285</v>
      </c>
      <c r="G6" s="78" t="s">
        <v>125</v>
      </c>
      <c r="H6" s="81" t="s">
        <v>692</v>
      </c>
      <c r="I6" s="82" t="s">
        <v>693</v>
      </c>
      <c r="J6" s="78">
        <v>2</v>
      </c>
      <c r="K6" s="78">
        <f t="shared" ref="K6:AQ6" si="0">+J6+1</f>
        <v>3</v>
      </c>
      <c r="L6" s="78">
        <f t="shared" si="0"/>
        <v>4</v>
      </c>
      <c r="M6" s="78">
        <f t="shared" si="0"/>
        <v>5</v>
      </c>
      <c r="N6" s="78">
        <f t="shared" si="0"/>
        <v>6</v>
      </c>
      <c r="O6" s="78">
        <f t="shared" si="0"/>
        <v>7</v>
      </c>
      <c r="P6" s="78">
        <f t="shared" si="0"/>
        <v>8</v>
      </c>
      <c r="Q6" s="78">
        <f t="shared" si="0"/>
        <v>9</v>
      </c>
      <c r="R6" s="78">
        <f t="shared" si="0"/>
        <v>10</v>
      </c>
      <c r="S6" s="78">
        <f t="shared" si="0"/>
        <v>11</v>
      </c>
      <c r="T6" s="78">
        <f t="shared" si="0"/>
        <v>12</v>
      </c>
      <c r="U6" s="78">
        <f t="shared" si="0"/>
        <v>13</v>
      </c>
      <c r="V6" s="78">
        <f t="shared" si="0"/>
        <v>14</v>
      </c>
      <c r="W6" s="78">
        <f t="shared" si="0"/>
        <v>15</v>
      </c>
      <c r="X6" s="78">
        <f t="shared" si="0"/>
        <v>16</v>
      </c>
      <c r="Y6" s="78">
        <f t="shared" si="0"/>
        <v>17</v>
      </c>
      <c r="Z6" s="78">
        <f t="shared" si="0"/>
        <v>18</v>
      </c>
      <c r="AA6" s="78">
        <f t="shared" si="0"/>
        <v>19</v>
      </c>
      <c r="AB6" s="78">
        <f t="shared" si="0"/>
        <v>20</v>
      </c>
      <c r="AC6" s="78">
        <f t="shared" si="0"/>
        <v>21</v>
      </c>
      <c r="AD6" s="78">
        <f t="shared" si="0"/>
        <v>22</v>
      </c>
      <c r="AE6" s="78">
        <f t="shared" si="0"/>
        <v>23</v>
      </c>
      <c r="AF6" s="78">
        <f t="shared" si="0"/>
        <v>24</v>
      </c>
      <c r="AG6" s="78">
        <f t="shared" si="0"/>
        <v>25</v>
      </c>
      <c r="AH6" s="78">
        <f t="shared" si="0"/>
        <v>26</v>
      </c>
      <c r="AI6" s="78">
        <f t="shared" si="0"/>
        <v>27</v>
      </c>
      <c r="AJ6" s="78">
        <f t="shared" si="0"/>
        <v>28</v>
      </c>
      <c r="AK6" s="78">
        <f t="shared" si="0"/>
        <v>29</v>
      </c>
      <c r="AL6" s="78">
        <f t="shared" si="0"/>
        <v>30</v>
      </c>
      <c r="AM6" s="78">
        <f t="shared" si="0"/>
        <v>31</v>
      </c>
      <c r="AN6" s="78">
        <f t="shared" si="0"/>
        <v>32</v>
      </c>
      <c r="AO6" s="78">
        <f t="shared" si="0"/>
        <v>33</v>
      </c>
      <c r="AP6" s="78">
        <f t="shared" si="0"/>
        <v>34</v>
      </c>
      <c r="AQ6" s="78">
        <f t="shared" si="0"/>
        <v>35</v>
      </c>
    </row>
    <row r="7" spans="1:43">
      <c r="B7" s="21" t="s">
        <v>284</v>
      </c>
      <c r="C7" s="21" t="s">
        <v>156</v>
      </c>
      <c r="D7" s="21" t="s">
        <v>283</v>
      </c>
      <c r="E7" s="21" t="s">
        <v>282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</row>
    <row r="8" spans="1:43">
      <c r="A8" s="74">
        <v>1</v>
      </c>
      <c r="B8" s="26" t="s">
        <v>281</v>
      </c>
      <c r="C8" s="17"/>
      <c r="D8" s="17"/>
      <c r="E8" s="25">
        <v>9105899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43">
      <c r="A9" s="74"/>
      <c r="B9" s="26" t="s">
        <v>277</v>
      </c>
      <c r="C9" s="17"/>
      <c r="D9" s="17"/>
      <c r="E9" s="25">
        <v>1821180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43">
      <c r="A10" s="74"/>
      <c r="B10" s="17" t="s">
        <v>263</v>
      </c>
      <c r="C10" s="17">
        <v>1</v>
      </c>
      <c r="D10" s="13">
        <v>260241</v>
      </c>
      <c r="E10" s="13">
        <v>260241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pans="1:43">
      <c r="A11" s="74"/>
      <c r="B11" s="17" t="s">
        <v>262</v>
      </c>
      <c r="C11" s="17">
        <v>6</v>
      </c>
      <c r="D11" s="13">
        <v>47207</v>
      </c>
      <c r="E11" s="13">
        <v>283239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pans="1:43">
      <c r="A12" s="74"/>
      <c r="B12" s="17" t="s">
        <v>261</v>
      </c>
      <c r="C12" s="17">
        <v>4</v>
      </c>
      <c r="D12" s="13">
        <v>151238</v>
      </c>
      <c r="E12" s="13">
        <v>604952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pans="1:43">
      <c r="A13" s="74"/>
      <c r="B13" s="17" t="s">
        <v>270</v>
      </c>
      <c r="C13" s="17">
        <v>4</v>
      </c>
      <c r="D13" s="13">
        <v>168187</v>
      </c>
      <c r="E13" s="13">
        <v>672747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pans="1:43">
      <c r="A14" s="74"/>
      <c r="B14" s="26" t="s">
        <v>260</v>
      </c>
      <c r="C14" s="17"/>
      <c r="D14" s="17"/>
      <c r="E14" s="25">
        <v>7284719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43">
      <c r="A15" s="74"/>
      <c r="B15" s="17" t="s">
        <v>276</v>
      </c>
      <c r="C15" s="17">
        <v>4</v>
      </c>
      <c r="D15" s="13">
        <v>455295</v>
      </c>
      <c r="E15" s="13">
        <v>1821180</v>
      </c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pans="1:43">
      <c r="A16" s="74"/>
      <c r="B16" s="17" t="s">
        <v>275</v>
      </c>
      <c r="C16" s="17">
        <v>3</v>
      </c>
      <c r="D16" s="13">
        <v>1821180</v>
      </c>
      <c r="E16" s="13">
        <v>5463539</v>
      </c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pans="1:43">
      <c r="A17" s="74">
        <v>2</v>
      </c>
      <c r="B17" s="26" t="s">
        <v>280</v>
      </c>
      <c r="C17" s="17"/>
      <c r="D17" s="17"/>
      <c r="E17" s="25">
        <v>8633833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>
      <c r="A18" s="74"/>
      <c r="B18" s="26" t="s">
        <v>277</v>
      </c>
      <c r="C18" s="17"/>
      <c r="D18" s="17"/>
      <c r="E18" s="25">
        <v>1726767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>
      <c r="A19" s="74"/>
      <c r="B19" s="17" t="s">
        <v>263</v>
      </c>
      <c r="C19" s="17">
        <v>1</v>
      </c>
      <c r="D19" s="13">
        <v>260241</v>
      </c>
      <c r="E19" s="13">
        <v>260241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pans="1:43">
      <c r="A20" s="74"/>
      <c r="B20" s="17" t="s">
        <v>262</v>
      </c>
      <c r="C20" s="17">
        <v>4</v>
      </c>
      <c r="D20" s="13">
        <v>47207</v>
      </c>
      <c r="E20" s="13">
        <v>188826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pans="1:43">
      <c r="A21" s="74"/>
      <c r="B21" s="17" t="s">
        <v>261</v>
      </c>
      <c r="C21" s="17">
        <v>4</v>
      </c>
      <c r="D21" s="13">
        <v>151238</v>
      </c>
      <c r="E21" s="13">
        <v>604952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pans="1:43">
      <c r="A22" s="74"/>
      <c r="B22" s="17" t="s">
        <v>270</v>
      </c>
      <c r="C22" s="17">
        <v>4</v>
      </c>
      <c r="D22" s="13">
        <v>168187</v>
      </c>
      <c r="E22" s="13">
        <v>672747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pans="1:43">
      <c r="A23" s="74"/>
      <c r="B23" s="26" t="s">
        <v>260</v>
      </c>
      <c r="C23" s="17"/>
      <c r="D23" s="17"/>
      <c r="E23" s="25">
        <v>6907066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>
      <c r="A24" s="74"/>
      <c r="B24" s="17" t="s">
        <v>276</v>
      </c>
      <c r="C24" s="17">
        <v>4</v>
      </c>
      <c r="D24" s="13">
        <v>431692</v>
      </c>
      <c r="E24" s="13">
        <v>1726767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pans="1:43">
      <c r="A25" s="74"/>
      <c r="B25" s="17" t="s">
        <v>275</v>
      </c>
      <c r="C25" s="17">
        <v>3</v>
      </c>
      <c r="D25" s="13">
        <v>1726767</v>
      </c>
      <c r="E25" s="13">
        <v>5180300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pans="1:43">
      <c r="A26" s="74">
        <v>3</v>
      </c>
      <c r="B26" s="26" t="s">
        <v>279</v>
      </c>
      <c r="C26" s="17"/>
      <c r="D26" s="17"/>
      <c r="E26" s="25">
        <v>4967520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>
      <c r="A27" s="74"/>
      <c r="B27" s="26" t="s">
        <v>277</v>
      </c>
      <c r="C27" s="17"/>
      <c r="D27" s="17"/>
      <c r="E27" s="25">
        <v>993504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>
      <c r="A28" s="74"/>
      <c r="B28" s="17" t="s">
        <v>263</v>
      </c>
      <c r="C28" s="17">
        <v>1</v>
      </c>
      <c r="D28" s="13">
        <v>260241</v>
      </c>
      <c r="E28" s="13">
        <v>260241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pans="1:43">
      <c r="A29" s="74"/>
      <c r="B29" s="17" t="s">
        <v>262</v>
      </c>
      <c r="C29" s="17">
        <v>2</v>
      </c>
      <c r="D29" s="13">
        <v>47207</v>
      </c>
      <c r="E29" s="13">
        <v>94413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  <row r="30" spans="1:43">
      <c r="A30" s="74"/>
      <c r="B30" s="17" t="s">
        <v>261</v>
      </c>
      <c r="C30" s="17">
        <v>2</v>
      </c>
      <c r="D30" s="13">
        <v>151238</v>
      </c>
      <c r="E30" s="13">
        <v>302476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  <row r="31" spans="1:43">
      <c r="A31" s="74"/>
      <c r="B31" s="17" t="s">
        <v>270</v>
      </c>
      <c r="C31" s="17">
        <v>2</v>
      </c>
      <c r="D31" s="13">
        <v>168187</v>
      </c>
      <c r="E31" s="13">
        <v>336374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</row>
    <row r="32" spans="1:43">
      <c r="A32" s="74"/>
      <c r="B32" s="26" t="s">
        <v>260</v>
      </c>
      <c r="C32" s="17"/>
      <c r="D32" s="17"/>
      <c r="E32" s="25">
        <v>3974016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>
      <c r="A33" s="74"/>
      <c r="B33" s="17" t="s">
        <v>276</v>
      </c>
      <c r="C33" s="17">
        <v>4</v>
      </c>
      <c r="D33" s="13">
        <v>248376</v>
      </c>
      <c r="E33" s="13">
        <v>993504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</row>
    <row r="34" spans="1:43">
      <c r="A34" s="74"/>
      <c r="B34" s="17" t="s">
        <v>275</v>
      </c>
      <c r="C34" s="17">
        <v>3</v>
      </c>
      <c r="D34" s="13">
        <v>993504</v>
      </c>
      <c r="E34" s="13">
        <v>2980512</v>
      </c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</row>
    <row r="35" spans="1:43">
      <c r="A35" s="74">
        <v>4</v>
      </c>
      <c r="B35" s="26" t="s">
        <v>278</v>
      </c>
      <c r="C35" s="17"/>
      <c r="D35" s="17"/>
      <c r="E35" s="25">
        <v>4229784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>
      <c r="A36" s="74"/>
      <c r="B36" s="26" t="s">
        <v>277</v>
      </c>
      <c r="C36" s="17"/>
      <c r="D36" s="17"/>
      <c r="E36" s="25">
        <v>845957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>
      <c r="A37" s="74"/>
      <c r="B37" s="17" t="s">
        <v>263</v>
      </c>
      <c r="C37" s="17">
        <v>1</v>
      </c>
      <c r="D37" s="13">
        <v>260241</v>
      </c>
      <c r="E37" s="13">
        <v>260241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</row>
    <row r="38" spans="1:43">
      <c r="A38" s="74"/>
      <c r="B38" s="17" t="s">
        <v>262</v>
      </c>
      <c r="C38" s="17">
        <v>6</v>
      </c>
      <c r="D38" s="13">
        <v>47207</v>
      </c>
      <c r="E38" s="13">
        <v>283239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</row>
    <row r="39" spans="1:43">
      <c r="A39" s="74"/>
      <c r="B39" s="17" t="s">
        <v>261</v>
      </c>
      <c r="C39" s="17">
        <v>2</v>
      </c>
      <c r="D39" s="13">
        <v>151238</v>
      </c>
      <c r="E39" s="13">
        <v>302476</v>
      </c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</row>
    <row r="40" spans="1:43">
      <c r="A40" s="74"/>
      <c r="B40" s="26" t="s">
        <v>260</v>
      </c>
      <c r="C40" s="17"/>
      <c r="D40" s="17"/>
      <c r="E40" s="25">
        <v>3383827</v>
      </c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>
      <c r="A41" s="74"/>
      <c r="B41" s="17" t="s">
        <v>276</v>
      </c>
      <c r="C41" s="17">
        <v>4</v>
      </c>
      <c r="D41" s="13">
        <v>211489</v>
      </c>
      <c r="E41" s="13">
        <v>845957</v>
      </c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</row>
    <row r="42" spans="1:43">
      <c r="A42" s="74"/>
      <c r="B42" s="17" t="s">
        <v>275</v>
      </c>
      <c r="C42" s="17">
        <v>3</v>
      </c>
      <c r="D42" s="13">
        <v>845957</v>
      </c>
      <c r="E42" s="13">
        <v>2537870</v>
      </c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</row>
    <row r="43" spans="1:43">
      <c r="A43" s="74">
        <v>5</v>
      </c>
      <c r="B43" s="26" t="s">
        <v>274</v>
      </c>
      <c r="C43" s="17"/>
      <c r="D43" s="17"/>
      <c r="E43" s="25">
        <v>4018295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>
      <c r="A44" s="74"/>
      <c r="B44" s="26" t="s">
        <v>268</v>
      </c>
      <c r="C44" s="17"/>
      <c r="D44" s="17"/>
      <c r="E44" s="25">
        <v>845957</v>
      </c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>
      <c r="A45" s="74"/>
      <c r="B45" s="17" t="s">
        <v>263</v>
      </c>
      <c r="C45" s="17">
        <v>1</v>
      </c>
      <c r="D45" s="13">
        <v>260241</v>
      </c>
      <c r="E45" s="13">
        <v>260241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</row>
    <row r="46" spans="1:43">
      <c r="A46" s="74"/>
      <c r="B46" s="17" t="s">
        <v>262</v>
      </c>
      <c r="C46" s="17">
        <v>6</v>
      </c>
      <c r="D46" s="13">
        <v>47207</v>
      </c>
      <c r="E46" s="13">
        <v>283239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</row>
    <row r="47" spans="1:43">
      <c r="A47" s="74"/>
      <c r="B47" s="17" t="s">
        <v>261</v>
      </c>
      <c r="C47" s="17">
        <v>2</v>
      </c>
      <c r="D47" s="13">
        <v>151238</v>
      </c>
      <c r="E47" s="13">
        <v>302476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</row>
    <row r="48" spans="1:43">
      <c r="A48" s="74"/>
      <c r="B48" s="26" t="s">
        <v>260</v>
      </c>
      <c r="C48" s="17"/>
      <c r="D48" s="17"/>
      <c r="E48" s="25">
        <v>3172338</v>
      </c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3">
      <c r="A49" s="74"/>
      <c r="B49" s="17" t="s">
        <v>267</v>
      </c>
      <c r="C49" s="17">
        <v>3</v>
      </c>
      <c r="D49" s="13">
        <v>211489</v>
      </c>
      <c r="E49" s="13">
        <v>634468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</row>
    <row r="50" spans="1:43">
      <c r="A50" s="74"/>
      <c r="B50" s="17" t="s">
        <v>266</v>
      </c>
      <c r="C50" s="17">
        <v>3</v>
      </c>
      <c r="D50" s="13">
        <v>845957</v>
      </c>
      <c r="E50" s="13">
        <v>2537870</v>
      </c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</row>
    <row r="51" spans="1:43">
      <c r="A51" s="74">
        <v>6</v>
      </c>
      <c r="B51" s="26" t="s">
        <v>273</v>
      </c>
      <c r="C51" s="17"/>
      <c r="D51" s="17"/>
      <c r="E51" s="25">
        <v>8202141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3">
      <c r="A52" s="74"/>
      <c r="B52" s="26" t="s">
        <v>268</v>
      </c>
      <c r="C52" s="17"/>
      <c r="D52" s="17"/>
      <c r="E52" s="25">
        <v>1726767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3">
      <c r="A53" s="74"/>
      <c r="B53" s="17" t="s">
        <v>263</v>
      </c>
      <c r="C53" s="17">
        <v>1</v>
      </c>
      <c r="D53" s="13">
        <v>260241</v>
      </c>
      <c r="E53" s="13">
        <v>260241</v>
      </c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</row>
    <row r="54" spans="1:43">
      <c r="A54" s="74"/>
      <c r="B54" s="17" t="s">
        <v>262</v>
      </c>
      <c r="C54" s="17">
        <v>4</v>
      </c>
      <c r="D54" s="13">
        <v>47207</v>
      </c>
      <c r="E54" s="13">
        <v>188826</v>
      </c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</row>
    <row r="55" spans="1:43">
      <c r="A55" s="74"/>
      <c r="B55" s="17" t="s">
        <v>261</v>
      </c>
      <c r="C55" s="17">
        <v>4</v>
      </c>
      <c r="D55" s="13">
        <v>151238</v>
      </c>
      <c r="E55" s="13">
        <v>604952</v>
      </c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</row>
    <row r="56" spans="1:43">
      <c r="A56" s="74"/>
      <c r="B56" s="17" t="s">
        <v>270</v>
      </c>
      <c r="C56" s="17">
        <v>4</v>
      </c>
      <c r="D56" s="13">
        <v>168187</v>
      </c>
      <c r="E56" s="13">
        <v>672747</v>
      </c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</row>
    <row r="57" spans="1:43">
      <c r="A57" s="74"/>
      <c r="B57" s="26" t="s">
        <v>260</v>
      </c>
      <c r="C57" s="17"/>
      <c r="D57" s="17"/>
      <c r="E57" s="25">
        <v>6475375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3">
      <c r="A58" s="74"/>
      <c r="B58" s="17" t="s">
        <v>267</v>
      </c>
      <c r="C58" s="17">
        <v>3</v>
      </c>
      <c r="D58" s="13">
        <v>431692</v>
      </c>
      <c r="E58" s="13">
        <v>1295075</v>
      </c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</row>
    <row r="59" spans="1:43">
      <c r="A59" s="74"/>
      <c r="B59" s="17" t="s">
        <v>266</v>
      </c>
      <c r="C59" s="17">
        <v>3</v>
      </c>
      <c r="D59" s="13">
        <v>1726767</v>
      </c>
      <c r="E59" s="13">
        <v>5180300</v>
      </c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</row>
    <row r="60" spans="1:43">
      <c r="A60" s="74">
        <v>7</v>
      </c>
      <c r="B60" s="26" t="s">
        <v>272</v>
      </c>
      <c r="C60" s="17"/>
      <c r="D60" s="17"/>
      <c r="E60" s="25">
        <v>6684874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</row>
    <row r="61" spans="1:43">
      <c r="A61" s="74"/>
      <c r="B61" s="26" t="s">
        <v>268</v>
      </c>
      <c r="C61" s="17"/>
      <c r="D61" s="17"/>
      <c r="E61" s="25">
        <v>1407342</v>
      </c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3">
      <c r="A62" s="74"/>
      <c r="B62" s="17" t="s">
        <v>263</v>
      </c>
      <c r="C62" s="17">
        <v>1</v>
      </c>
      <c r="D62" s="13">
        <v>260241</v>
      </c>
      <c r="E62" s="13">
        <v>260241</v>
      </c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</row>
    <row r="63" spans="1:43">
      <c r="A63" s="74"/>
      <c r="B63" s="17" t="s">
        <v>262</v>
      </c>
      <c r="C63" s="17">
        <v>4</v>
      </c>
      <c r="D63" s="13">
        <v>47207</v>
      </c>
      <c r="E63" s="13">
        <v>188826</v>
      </c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</row>
    <row r="64" spans="1:43">
      <c r="A64" s="74"/>
      <c r="B64" s="17" t="s">
        <v>261</v>
      </c>
      <c r="C64" s="17">
        <v>3</v>
      </c>
      <c r="D64" s="13">
        <v>151238</v>
      </c>
      <c r="E64" s="13">
        <v>453714</v>
      </c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</row>
    <row r="65" spans="1:43">
      <c r="A65" s="74"/>
      <c r="B65" s="17" t="s">
        <v>270</v>
      </c>
      <c r="C65" s="17">
        <v>3</v>
      </c>
      <c r="D65" s="13">
        <v>168187</v>
      </c>
      <c r="E65" s="13">
        <v>504560</v>
      </c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</row>
    <row r="66" spans="1:43">
      <c r="A66" s="74"/>
      <c r="B66" s="26" t="s">
        <v>260</v>
      </c>
      <c r="C66" s="17"/>
      <c r="D66" s="17"/>
      <c r="E66" s="25">
        <v>5277532</v>
      </c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>
      <c r="A67" s="74"/>
      <c r="B67" s="17" t="s">
        <v>267</v>
      </c>
      <c r="C67" s="17">
        <v>3</v>
      </c>
      <c r="D67" s="13">
        <v>351835</v>
      </c>
      <c r="E67" s="13">
        <v>1055506</v>
      </c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</row>
    <row r="68" spans="1:43">
      <c r="A68" s="74"/>
      <c r="B68" s="17" t="s">
        <v>266</v>
      </c>
      <c r="C68" s="17">
        <v>3</v>
      </c>
      <c r="D68" s="13">
        <v>1407342</v>
      </c>
      <c r="E68" s="13">
        <v>4222026</v>
      </c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</row>
    <row r="69" spans="1:43">
      <c r="A69" s="74">
        <v>8</v>
      </c>
      <c r="B69" s="26" t="s">
        <v>271</v>
      </c>
      <c r="C69" s="17"/>
      <c r="D69" s="17"/>
      <c r="E69" s="25">
        <v>8650604</v>
      </c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>
      <c r="A70" s="74"/>
      <c r="B70" s="26" t="s">
        <v>268</v>
      </c>
      <c r="C70" s="17"/>
      <c r="D70" s="17"/>
      <c r="E70" s="25">
        <v>1821180</v>
      </c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>
      <c r="A71" s="74"/>
      <c r="B71" s="17" t="s">
        <v>263</v>
      </c>
      <c r="C71" s="17">
        <v>1</v>
      </c>
      <c r="D71" s="13">
        <v>260241</v>
      </c>
      <c r="E71" s="13">
        <v>260241</v>
      </c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</row>
    <row r="72" spans="1:43">
      <c r="A72" s="74"/>
      <c r="B72" s="17" t="s">
        <v>262</v>
      </c>
      <c r="C72" s="17">
        <v>6</v>
      </c>
      <c r="D72" s="13">
        <v>47207</v>
      </c>
      <c r="E72" s="13">
        <v>283239</v>
      </c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</row>
    <row r="73" spans="1:43">
      <c r="A73" s="74"/>
      <c r="B73" s="17" t="s">
        <v>261</v>
      </c>
      <c r="C73" s="17">
        <v>4</v>
      </c>
      <c r="D73" s="13">
        <v>151238</v>
      </c>
      <c r="E73" s="13">
        <v>604952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</row>
    <row r="74" spans="1:43">
      <c r="A74" s="74"/>
      <c r="B74" s="17" t="s">
        <v>270</v>
      </c>
      <c r="C74" s="17">
        <v>4</v>
      </c>
      <c r="D74" s="13">
        <v>168187</v>
      </c>
      <c r="E74" s="13">
        <v>672747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</row>
    <row r="75" spans="1:43">
      <c r="A75" s="74"/>
      <c r="B75" s="26" t="s">
        <v>260</v>
      </c>
      <c r="C75" s="17"/>
      <c r="D75" s="17"/>
      <c r="E75" s="25">
        <v>6829424</v>
      </c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>
      <c r="A76" s="74"/>
      <c r="B76" s="17" t="s">
        <v>267</v>
      </c>
      <c r="C76" s="17">
        <v>3</v>
      </c>
      <c r="D76" s="13">
        <v>455295</v>
      </c>
      <c r="E76" s="13">
        <v>1365885</v>
      </c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</row>
    <row r="77" spans="1:43">
      <c r="A77" s="74"/>
      <c r="B77" s="17" t="s">
        <v>266</v>
      </c>
      <c r="C77" s="17">
        <v>3</v>
      </c>
      <c r="D77" s="13">
        <v>1821180</v>
      </c>
      <c r="E77" s="13">
        <v>5463539</v>
      </c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</row>
    <row r="78" spans="1:43">
      <c r="A78" s="74">
        <v>9</v>
      </c>
      <c r="B78" s="26" t="s">
        <v>269</v>
      </c>
      <c r="C78" s="17"/>
      <c r="D78" s="17"/>
      <c r="E78" s="25">
        <v>4018295</v>
      </c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>
      <c r="A79" s="74"/>
      <c r="B79" s="26" t="s">
        <v>268</v>
      </c>
      <c r="C79" s="17"/>
      <c r="D79" s="17"/>
      <c r="E79" s="25">
        <v>845957</v>
      </c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>
      <c r="A80" s="74"/>
      <c r="B80" s="17" t="s">
        <v>263</v>
      </c>
      <c r="C80" s="17">
        <v>1</v>
      </c>
      <c r="D80" s="13">
        <v>260241</v>
      </c>
      <c r="E80" s="13">
        <v>260241</v>
      </c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</row>
    <row r="81" spans="1:43">
      <c r="A81" s="74"/>
      <c r="B81" s="17" t="s">
        <v>262</v>
      </c>
      <c r="C81" s="17">
        <v>6</v>
      </c>
      <c r="D81" s="13">
        <v>47207</v>
      </c>
      <c r="E81" s="13">
        <v>283239</v>
      </c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</row>
    <row r="82" spans="1:43">
      <c r="A82" s="74"/>
      <c r="B82" s="17" t="s">
        <v>261</v>
      </c>
      <c r="C82" s="17">
        <v>2</v>
      </c>
      <c r="D82" s="13">
        <v>151238</v>
      </c>
      <c r="E82" s="13">
        <v>302476</v>
      </c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</row>
    <row r="83" spans="1:43">
      <c r="A83" s="74"/>
      <c r="B83" s="26" t="s">
        <v>260</v>
      </c>
      <c r="C83" s="17"/>
      <c r="D83" s="17"/>
      <c r="E83" s="25">
        <v>3172338</v>
      </c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>
      <c r="A84" s="74"/>
      <c r="B84" s="17" t="s">
        <v>267</v>
      </c>
      <c r="C84" s="17">
        <v>3</v>
      </c>
      <c r="D84" s="13">
        <v>211489</v>
      </c>
      <c r="E84" s="13">
        <v>634468</v>
      </c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</row>
    <row r="85" spans="1:43">
      <c r="A85" s="74"/>
      <c r="B85" s="17" t="s">
        <v>266</v>
      </c>
      <c r="C85" s="17">
        <v>3</v>
      </c>
      <c r="D85" s="13">
        <v>845957</v>
      </c>
      <c r="E85" s="13">
        <v>2537870</v>
      </c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</row>
    <row r="86" spans="1:43">
      <c r="A86" s="74">
        <v>10</v>
      </c>
      <c r="B86" s="26" t="s">
        <v>265</v>
      </c>
      <c r="C86" s="17"/>
      <c r="D86" s="17"/>
      <c r="E86" s="25">
        <v>4018295</v>
      </c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>
      <c r="A87" s="74"/>
      <c r="B87" s="26" t="s">
        <v>264</v>
      </c>
      <c r="C87" s="17"/>
      <c r="D87" s="17"/>
      <c r="E87" s="25">
        <v>845957</v>
      </c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>
      <c r="A88" s="74"/>
      <c r="B88" s="17" t="s">
        <v>263</v>
      </c>
      <c r="C88" s="17">
        <v>1</v>
      </c>
      <c r="D88" s="13">
        <v>260241</v>
      </c>
      <c r="E88" s="13">
        <v>260241</v>
      </c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</row>
    <row r="89" spans="1:43">
      <c r="A89" s="74"/>
      <c r="B89" s="17" t="s">
        <v>262</v>
      </c>
      <c r="C89" s="17">
        <v>6</v>
      </c>
      <c r="D89" s="13">
        <v>47207</v>
      </c>
      <c r="E89" s="13">
        <v>283239</v>
      </c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</row>
    <row r="90" spans="1:43">
      <c r="A90" s="74"/>
      <c r="B90" s="17" t="s">
        <v>261</v>
      </c>
      <c r="C90" s="17">
        <v>2</v>
      </c>
      <c r="D90" s="13">
        <v>151238</v>
      </c>
      <c r="E90" s="13">
        <v>302476</v>
      </c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</row>
    <row r="91" spans="1:43">
      <c r="A91" s="74"/>
      <c r="B91" s="26" t="s">
        <v>260</v>
      </c>
      <c r="C91" s="17"/>
      <c r="D91" s="17"/>
      <c r="E91" s="25">
        <v>3172338</v>
      </c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</row>
    <row r="92" spans="1:43">
      <c r="A92" s="74"/>
      <c r="B92" s="17" t="s">
        <v>259</v>
      </c>
      <c r="C92" s="17">
        <v>3</v>
      </c>
      <c r="D92" s="13">
        <v>211489</v>
      </c>
      <c r="E92" s="13">
        <v>634468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</row>
    <row r="93" spans="1:43">
      <c r="A93" s="74"/>
      <c r="B93" s="17" t="s">
        <v>258</v>
      </c>
      <c r="C93" s="17">
        <v>3</v>
      </c>
      <c r="D93" s="13">
        <v>845957</v>
      </c>
      <c r="E93" s="13">
        <v>2537870</v>
      </c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</row>
    <row r="94" spans="1:43">
      <c r="A94" s="74"/>
      <c r="B94" s="26" t="s">
        <v>257</v>
      </c>
      <c r="C94" s="17"/>
      <c r="D94" s="17"/>
      <c r="E94" s="25">
        <v>62529538</v>
      </c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</row>
    <row r="115" spans="44:256">
      <c r="AS115" s="74"/>
      <c r="AT115" s="74"/>
      <c r="AU115" s="74"/>
      <c r="AV115" s="74"/>
      <c r="AW115" s="74"/>
      <c r="AX115" s="74"/>
      <c r="AY115" s="74"/>
      <c r="AZ115" s="74"/>
      <c r="BB115" s="74"/>
      <c r="BC115" s="74"/>
      <c r="BD115" s="74"/>
      <c r="BE115" s="74"/>
      <c r="BF115" s="74"/>
      <c r="BG115" s="74"/>
      <c r="BH115" s="74"/>
      <c r="BI115" s="74"/>
      <c r="BK115" s="74"/>
      <c r="BL115" s="74"/>
      <c r="BM115" s="74"/>
      <c r="BN115" s="74"/>
      <c r="BO115" s="74"/>
      <c r="BP115" s="74"/>
      <c r="BQ115" s="74"/>
      <c r="BR115" s="74"/>
      <c r="BT115" s="74"/>
      <c r="BU115" s="74"/>
      <c r="BV115" s="74"/>
      <c r="BW115" s="74"/>
      <c r="BX115" s="74"/>
      <c r="BY115" s="74"/>
      <c r="BZ115" s="74"/>
      <c r="CB115" s="74"/>
      <c r="CC115" s="74"/>
      <c r="CD115" s="74"/>
      <c r="CE115" s="74"/>
      <c r="CF115" s="74"/>
      <c r="CG115" s="74"/>
      <c r="CH115" s="74"/>
      <c r="CI115" s="74"/>
    </row>
    <row r="116" spans="44:256"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  <c r="GV116" s="74"/>
      <c r="GW116" s="74"/>
      <c r="GX116" s="74"/>
      <c r="GY116" s="74"/>
      <c r="GZ116" s="74"/>
      <c r="HA116" s="74"/>
      <c r="HB116" s="74"/>
      <c r="HC116" s="74"/>
      <c r="HD116" s="74"/>
      <c r="HE116" s="74"/>
      <c r="HF116" s="74"/>
      <c r="HG116" s="74"/>
      <c r="HH116" s="74"/>
      <c r="HI116" s="74"/>
      <c r="HJ116" s="74"/>
      <c r="HK116" s="74"/>
      <c r="HL116" s="74"/>
      <c r="HM116" s="74"/>
      <c r="HN116" s="74"/>
      <c r="HO116" s="74"/>
      <c r="HP116" s="74"/>
      <c r="HQ116" s="74"/>
      <c r="HR116" s="74"/>
      <c r="HS116" s="74"/>
      <c r="HT116" s="74"/>
      <c r="HU116" s="74"/>
      <c r="HV116" s="74"/>
      <c r="HW116" s="74"/>
      <c r="HX116" s="74"/>
      <c r="HY116" s="74"/>
      <c r="HZ116" s="74"/>
      <c r="IA116" s="74"/>
      <c r="IB116" s="74"/>
      <c r="IC116" s="74"/>
      <c r="ID116" s="74"/>
      <c r="IE116" s="74"/>
      <c r="IF116" s="74"/>
      <c r="IG116" s="74"/>
      <c r="IH116" s="74"/>
      <c r="II116" s="74"/>
      <c r="IJ116" s="74"/>
      <c r="IK116" s="74"/>
      <c r="IL116" s="74"/>
      <c r="IM116" s="74"/>
      <c r="IN116" s="74"/>
      <c r="IO116" s="74"/>
      <c r="IP116" s="74"/>
      <c r="IQ116" s="74"/>
      <c r="IR116" s="74"/>
      <c r="IS116" s="74"/>
      <c r="IT116" s="74"/>
      <c r="IU116" s="74"/>
      <c r="IV116" s="74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3:E29"/>
  <sheetViews>
    <sheetView showGridLines="0" workbookViewId="0"/>
  </sheetViews>
  <sheetFormatPr defaultRowHeight="12.75"/>
  <cols>
    <col min="1" max="1" width="9.140625" style="6"/>
    <col min="2" max="2" width="40.85546875" style="6" customWidth="1"/>
    <col min="3" max="3" width="9.140625" style="6"/>
    <col min="4" max="4" width="11.28515625" style="6" customWidth="1"/>
    <col min="5" max="5" width="13.42578125" style="6" customWidth="1"/>
    <col min="6" max="16384" width="9.140625" style="6"/>
  </cols>
  <sheetData>
    <row r="3" spans="2:5">
      <c r="B3" s="6" t="s">
        <v>301</v>
      </c>
    </row>
    <row r="4" spans="2:5">
      <c r="B4" s="6" t="s">
        <v>300</v>
      </c>
    </row>
    <row r="6" spans="2:5">
      <c r="B6" s="21"/>
      <c r="C6" s="21"/>
      <c r="D6" s="21" t="s">
        <v>251</v>
      </c>
      <c r="E6" s="21" t="s">
        <v>285</v>
      </c>
    </row>
    <row r="7" spans="2:5">
      <c r="B7" s="21" t="s">
        <v>284</v>
      </c>
      <c r="C7" s="21" t="s">
        <v>156</v>
      </c>
      <c r="D7" s="21" t="s">
        <v>283</v>
      </c>
      <c r="E7" s="21" t="s">
        <v>282</v>
      </c>
    </row>
    <row r="8" spans="2:5">
      <c r="B8" s="17" t="s">
        <v>299</v>
      </c>
      <c r="C8" s="17"/>
      <c r="D8" s="17"/>
      <c r="E8" s="13">
        <v>6165120</v>
      </c>
    </row>
    <row r="9" spans="2:5">
      <c r="B9" s="17" t="s">
        <v>150</v>
      </c>
      <c r="C9" s="17">
        <v>6</v>
      </c>
      <c r="D9" s="13">
        <v>81120</v>
      </c>
      <c r="E9" s="13">
        <v>3082560</v>
      </c>
    </row>
    <row r="10" spans="2:5">
      <c r="B10" s="17" t="s">
        <v>298</v>
      </c>
      <c r="C10" s="17">
        <v>4</v>
      </c>
      <c r="D10" s="13">
        <v>40560</v>
      </c>
      <c r="E10" s="13">
        <v>486720</v>
      </c>
    </row>
    <row r="11" spans="2:5">
      <c r="B11" s="17" t="s">
        <v>297</v>
      </c>
      <c r="C11" s="17">
        <v>3</v>
      </c>
      <c r="D11" s="13">
        <v>162240</v>
      </c>
      <c r="E11" s="13">
        <v>162240</v>
      </c>
    </row>
    <row r="12" spans="2:5">
      <c r="B12" s="17" t="s">
        <v>292</v>
      </c>
      <c r="C12" s="17">
        <v>3</v>
      </c>
      <c r="D12" s="13">
        <v>648960</v>
      </c>
      <c r="E12" s="13">
        <v>486720</v>
      </c>
    </row>
    <row r="13" spans="2:5">
      <c r="B13" s="17" t="s">
        <v>291</v>
      </c>
      <c r="C13" s="17"/>
      <c r="D13" s="17"/>
      <c r="E13" s="13">
        <v>1946880</v>
      </c>
    </row>
    <row r="14" spans="2:5">
      <c r="B14" s="17" t="s">
        <v>149</v>
      </c>
      <c r="C14" s="17">
        <v>6</v>
      </c>
      <c r="D14" s="13">
        <v>81120</v>
      </c>
      <c r="E14" s="13">
        <v>3082560</v>
      </c>
    </row>
    <row r="15" spans="2:5">
      <c r="B15" s="17" t="s">
        <v>296</v>
      </c>
      <c r="C15" s="17">
        <v>4</v>
      </c>
      <c r="D15" s="13">
        <v>40560</v>
      </c>
      <c r="E15" s="13">
        <v>486720</v>
      </c>
    </row>
    <row r="16" spans="2:5">
      <c r="B16" s="17" t="s">
        <v>295</v>
      </c>
      <c r="C16" s="17">
        <v>3</v>
      </c>
      <c r="D16" s="13">
        <v>162240</v>
      </c>
      <c r="E16" s="13">
        <v>162240</v>
      </c>
    </row>
    <row r="17" spans="2:5">
      <c r="B17" s="17" t="s">
        <v>289</v>
      </c>
      <c r="C17" s="17">
        <v>3</v>
      </c>
      <c r="D17" s="13">
        <v>648960</v>
      </c>
      <c r="E17" s="13">
        <v>486720</v>
      </c>
    </row>
    <row r="18" spans="2:5">
      <c r="B18" s="17" t="s">
        <v>288</v>
      </c>
      <c r="C18" s="17"/>
      <c r="D18" s="17"/>
      <c r="E18" s="13">
        <v>1946880</v>
      </c>
    </row>
    <row r="19" spans="2:5">
      <c r="B19" s="17" t="s">
        <v>294</v>
      </c>
      <c r="C19" s="17"/>
      <c r="D19" s="17"/>
      <c r="E19" s="13">
        <v>7899060</v>
      </c>
    </row>
    <row r="20" spans="2:5">
      <c r="B20" s="17" t="s">
        <v>150</v>
      </c>
      <c r="C20" s="17">
        <v>2</v>
      </c>
      <c r="D20" s="13">
        <v>415740</v>
      </c>
      <c r="E20" s="13">
        <v>3949530</v>
      </c>
    </row>
    <row r="21" spans="2:5">
      <c r="B21" s="17" t="s">
        <v>293</v>
      </c>
      <c r="C21" s="17">
        <v>3</v>
      </c>
      <c r="D21" s="13">
        <v>207870</v>
      </c>
      <c r="E21" s="13">
        <v>831480</v>
      </c>
    </row>
    <row r="22" spans="2:5">
      <c r="B22" s="17" t="s">
        <v>292</v>
      </c>
      <c r="C22" s="17">
        <v>3</v>
      </c>
      <c r="D22" s="13">
        <v>831480</v>
      </c>
      <c r="E22" s="13">
        <v>623610</v>
      </c>
    </row>
    <row r="23" spans="2:5">
      <c r="B23" s="17" t="s">
        <v>291</v>
      </c>
      <c r="C23" s="17"/>
      <c r="D23" s="17"/>
      <c r="E23" s="13">
        <v>2494440</v>
      </c>
    </row>
    <row r="24" spans="2:5">
      <c r="B24" s="17" t="s">
        <v>149</v>
      </c>
      <c r="C24" s="17">
        <v>2</v>
      </c>
      <c r="D24" s="13">
        <v>415740</v>
      </c>
      <c r="E24" s="13">
        <v>3949530</v>
      </c>
    </row>
    <row r="25" spans="2:5">
      <c r="B25" s="17" t="s">
        <v>290</v>
      </c>
      <c r="C25" s="17">
        <v>3</v>
      </c>
      <c r="D25" s="13">
        <v>207870</v>
      </c>
      <c r="E25" s="13">
        <v>831480</v>
      </c>
    </row>
    <row r="26" spans="2:5">
      <c r="B26" s="17" t="s">
        <v>289</v>
      </c>
      <c r="C26" s="17">
        <v>3</v>
      </c>
      <c r="D26" s="13">
        <v>831480</v>
      </c>
      <c r="E26" s="13">
        <v>623610</v>
      </c>
    </row>
    <row r="27" spans="2:5">
      <c r="B27" s="17" t="s">
        <v>288</v>
      </c>
      <c r="C27" s="17"/>
      <c r="D27" s="17"/>
      <c r="E27" s="13">
        <v>2494440</v>
      </c>
    </row>
    <row r="28" spans="2:5">
      <c r="B28" s="17" t="s">
        <v>125</v>
      </c>
      <c r="C28" s="17"/>
      <c r="D28" s="17"/>
      <c r="E28" s="13">
        <v>14064180</v>
      </c>
    </row>
    <row r="29" spans="2:5">
      <c r="B29" s="17"/>
      <c r="C29" s="17"/>
      <c r="D29" s="17"/>
      <c r="E29" s="17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3:G13"/>
  <sheetViews>
    <sheetView showGridLines="0" workbookViewId="0"/>
  </sheetViews>
  <sheetFormatPr defaultRowHeight="12.75"/>
  <cols>
    <col min="1" max="1" width="9.140625" style="6"/>
    <col min="2" max="2" width="25.28515625" style="6" customWidth="1"/>
    <col min="3" max="3" width="9.140625" style="6"/>
    <col min="4" max="4" width="9.7109375" style="6" customWidth="1"/>
    <col min="5" max="6" width="9.140625" style="6"/>
    <col min="7" max="7" width="12" style="6" customWidth="1"/>
    <col min="8" max="16384" width="9.140625" style="6"/>
  </cols>
  <sheetData>
    <row r="3" spans="2:7">
      <c r="B3" s="24" t="s">
        <v>317</v>
      </c>
    </row>
    <row r="4" spans="2:7">
      <c r="B4" s="24" t="s">
        <v>316</v>
      </c>
    </row>
    <row r="6" spans="2:7">
      <c r="B6" s="17"/>
      <c r="C6" s="101" t="s">
        <v>315</v>
      </c>
      <c r="D6" s="101"/>
      <c r="E6" s="101" t="s">
        <v>315</v>
      </c>
      <c r="F6" s="101"/>
      <c r="G6" s="17"/>
    </row>
    <row r="7" spans="2:7">
      <c r="B7" s="17"/>
      <c r="C7" s="101" t="s">
        <v>125</v>
      </c>
      <c r="D7" s="101"/>
      <c r="E7" s="101" t="s">
        <v>314</v>
      </c>
      <c r="F7" s="101"/>
      <c r="G7" s="21" t="s">
        <v>251</v>
      </c>
    </row>
    <row r="8" spans="2:7">
      <c r="B8" s="17" t="s">
        <v>313</v>
      </c>
      <c r="C8" s="17" t="s">
        <v>312</v>
      </c>
      <c r="D8" s="17" t="s">
        <v>311</v>
      </c>
      <c r="E8" s="17" t="s">
        <v>312</v>
      </c>
      <c r="F8" s="17" t="s">
        <v>311</v>
      </c>
      <c r="G8" s="21" t="s">
        <v>283</v>
      </c>
    </row>
    <row r="9" spans="2:7">
      <c r="B9" s="17" t="s">
        <v>310</v>
      </c>
      <c r="C9" s="29">
        <v>1</v>
      </c>
      <c r="D9" s="17" t="s">
        <v>309</v>
      </c>
      <c r="E9" s="17"/>
      <c r="F9" s="17"/>
      <c r="G9" s="17">
        <v>507</v>
      </c>
    </row>
    <row r="10" spans="2:7">
      <c r="B10" s="17" t="s">
        <v>308</v>
      </c>
      <c r="C10" s="29">
        <v>1</v>
      </c>
      <c r="D10" s="17" t="s">
        <v>305</v>
      </c>
      <c r="E10" s="29">
        <v>0.25</v>
      </c>
      <c r="F10" s="17" t="s">
        <v>304</v>
      </c>
      <c r="G10" s="13">
        <v>2001</v>
      </c>
    </row>
    <row r="11" spans="2:7">
      <c r="B11" s="17" t="s">
        <v>307</v>
      </c>
      <c r="C11" s="29">
        <v>1</v>
      </c>
      <c r="D11" s="17" t="s">
        <v>305</v>
      </c>
      <c r="E11" s="29">
        <v>0.25</v>
      </c>
      <c r="F11" s="17" t="s">
        <v>304</v>
      </c>
      <c r="G11" s="13">
        <v>2565</v>
      </c>
    </row>
    <row r="12" spans="2:7">
      <c r="B12" s="17" t="s">
        <v>306</v>
      </c>
      <c r="C12" s="29">
        <v>1</v>
      </c>
      <c r="D12" s="17" t="s">
        <v>305</v>
      </c>
      <c r="E12" s="29">
        <v>0.25</v>
      </c>
      <c r="F12" s="17" t="s">
        <v>304</v>
      </c>
      <c r="G12" s="13">
        <v>10628</v>
      </c>
    </row>
    <row r="13" spans="2:7">
      <c r="B13" s="17" t="s">
        <v>303</v>
      </c>
      <c r="C13" s="17"/>
      <c r="D13" s="17"/>
      <c r="E13" s="29">
        <v>0.1</v>
      </c>
      <c r="F13" s="17" t="s">
        <v>302</v>
      </c>
      <c r="G13" s="13">
        <v>17428</v>
      </c>
    </row>
  </sheetData>
  <mergeCells count="4">
    <mergeCell ref="E6:F6"/>
    <mergeCell ref="E7:F7"/>
    <mergeCell ref="C6:D6"/>
    <mergeCell ref="C7:D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3:E42"/>
  <sheetViews>
    <sheetView showGridLines="0" workbookViewId="0"/>
  </sheetViews>
  <sheetFormatPr defaultRowHeight="12.75"/>
  <cols>
    <col min="1" max="1" width="9.140625" style="6"/>
    <col min="2" max="2" width="57.5703125" style="6" customWidth="1"/>
    <col min="3" max="4" width="9.140625" style="6"/>
    <col min="5" max="5" width="13.28515625" style="6" customWidth="1"/>
    <col min="6" max="16384" width="9.140625" style="6"/>
  </cols>
  <sheetData>
    <row r="3" spans="2:5">
      <c r="B3" s="24" t="s">
        <v>339</v>
      </c>
    </row>
    <row r="4" spans="2:5">
      <c r="B4" s="24" t="s">
        <v>338</v>
      </c>
    </row>
    <row r="6" spans="2:5">
      <c r="B6" s="21"/>
      <c r="C6" s="21"/>
      <c r="D6" s="21" t="s">
        <v>251</v>
      </c>
      <c r="E6" s="21" t="s">
        <v>285</v>
      </c>
    </row>
    <row r="7" spans="2:5">
      <c r="B7" s="21" t="s">
        <v>153</v>
      </c>
      <c r="C7" s="21" t="s">
        <v>156</v>
      </c>
      <c r="D7" s="21" t="s">
        <v>283</v>
      </c>
      <c r="E7" s="21" t="s">
        <v>282</v>
      </c>
    </row>
    <row r="8" spans="2:5">
      <c r="B8" s="17" t="s">
        <v>337</v>
      </c>
      <c r="C8" s="17"/>
      <c r="D8" s="17"/>
      <c r="E8" s="13">
        <v>588120</v>
      </c>
    </row>
    <row r="9" spans="2:5">
      <c r="B9" s="17" t="s">
        <v>150</v>
      </c>
      <c r="C9" s="17"/>
      <c r="D9" s="17"/>
      <c r="E9" s="13">
        <v>365040</v>
      </c>
    </row>
    <row r="10" spans="2:5">
      <c r="B10" s="17" t="s">
        <v>331</v>
      </c>
      <c r="C10" s="17">
        <v>60</v>
      </c>
      <c r="D10" s="17">
        <v>507</v>
      </c>
      <c r="E10" s="13">
        <v>30420</v>
      </c>
    </row>
    <row r="11" spans="2:5">
      <c r="B11" s="17" t="s">
        <v>336</v>
      </c>
      <c r="C11" s="17">
        <v>11</v>
      </c>
      <c r="D11" s="13">
        <v>30420</v>
      </c>
      <c r="E11" s="13">
        <v>334620</v>
      </c>
    </row>
    <row r="12" spans="2:5">
      <c r="B12" s="17" t="s">
        <v>335</v>
      </c>
      <c r="C12" s="17"/>
      <c r="D12" s="17"/>
      <c r="E12" s="17"/>
    </row>
    <row r="13" spans="2:5">
      <c r="B13" s="17" t="s">
        <v>149</v>
      </c>
      <c r="C13" s="17"/>
      <c r="D13" s="17"/>
      <c r="E13" s="13">
        <v>223080</v>
      </c>
    </row>
    <row r="14" spans="2:5">
      <c r="B14" s="17" t="s">
        <v>330</v>
      </c>
      <c r="C14" s="17">
        <v>40</v>
      </c>
      <c r="D14" s="17">
        <v>507</v>
      </c>
      <c r="E14" s="13">
        <v>20280</v>
      </c>
    </row>
    <row r="15" spans="2:5">
      <c r="B15" s="17" t="s">
        <v>334</v>
      </c>
      <c r="C15" s="17">
        <v>10</v>
      </c>
      <c r="D15" s="13">
        <v>20280</v>
      </c>
      <c r="E15" s="13">
        <v>202800</v>
      </c>
    </row>
    <row r="16" spans="2:5">
      <c r="B16" s="17" t="s">
        <v>333</v>
      </c>
      <c r="C16" s="17"/>
      <c r="D16" s="17"/>
      <c r="E16" s="13">
        <v>513154</v>
      </c>
    </row>
    <row r="17" spans="2:5">
      <c r="B17" s="17" t="s">
        <v>323</v>
      </c>
      <c r="C17" s="17"/>
      <c r="D17" s="17"/>
      <c r="E17" s="13">
        <v>108032</v>
      </c>
    </row>
    <row r="18" spans="2:5">
      <c r="B18" s="17" t="s">
        <v>331</v>
      </c>
      <c r="C18" s="17">
        <v>34</v>
      </c>
      <c r="D18" s="13">
        <v>2001</v>
      </c>
      <c r="E18" s="13">
        <v>68020</v>
      </c>
    </row>
    <row r="19" spans="2:5">
      <c r="B19" s="17" t="s">
        <v>330</v>
      </c>
      <c r="C19" s="17">
        <v>20</v>
      </c>
      <c r="D19" s="13">
        <v>2001</v>
      </c>
      <c r="E19" s="13">
        <v>40012</v>
      </c>
    </row>
    <row r="20" spans="2:5">
      <c r="B20" s="17" t="s">
        <v>320</v>
      </c>
      <c r="C20" s="17"/>
      <c r="D20" s="17"/>
      <c r="E20" s="13">
        <v>405122</v>
      </c>
    </row>
    <row r="21" spans="2:5">
      <c r="B21" s="17" t="s">
        <v>328</v>
      </c>
      <c r="C21" s="17">
        <v>3</v>
      </c>
      <c r="D21" s="13">
        <v>27008</v>
      </c>
      <c r="E21" s="13">
        <v>81024</v>
      </c>
    </row>
    <row r="22" spans="2:5">
      <c r="B22" s="17" t="s">
        <v>325</v>
      </c>
      <c r="C22" s="17">
        <v>3</v>
      </c>
      <c r="D22" s="13">
        <v>108032</v>
      </c>
      <c r="E22" s="13">
        <v>324097</v>
      </c>
    </row>
    <row r="23" spans="2:5">
      <c r="B23" s="17" t="s">
        <v>332</v>
      </c>
      <c r="C23" s="17"/>
      <c r="D23" s="17"/>
      <c r="E23" s="13">
        <v>280236</v>
      </c>
    </row>
    <row r="24" spans="2:5">
      <c r="B24" s="17" t="s">
        <v>323</v>
      </c>
      <c r="C24" s="17"/>
      <c r="D24" s="17"/>
      <c r="E24" s="13">
        <v>58997</v>
      </c>
    </row>
    <row r="25" spans="2:5">
      <c r="B25" s="17" t="s">
        <v>331</v>
      </c>
      <c r="C25" s="17">
        <v>11</v>
      </c>
      <c r="D25" s="13">
        <v>2565</v>
      </c>
      <c r="E25" s="13">
        <v>28216</v>
      </c>
    </row>
    <row r="26" spans="2:5">
      <c r="B26" s="17" t="s">
        <v>330</v>
      </c>
      <c r="C26" s="17">
        <v>11</v>
      </c>
      <c r="D26" s="13">
        <v>2565</v>
      </c>
      <c r="E26" s="13">
        <v>28216</v>
      </c>
    </row>
    <row r="27" spans="2:5">
      <c r="B27" s="17" t="s">
        <v>329</v>
      </c>
      <c r="C27" s="17">
        <v>1</v>
      </c>
      <c r="D27" s="13">
        <v>2565</v>
      </c>
      <c r="E27" s="13">
        <v>2565</v>
      </c>
    </row>
    <row r="28" spans="2:5">
      <c r="B28" s="17" t="s">
        <v>320</v>
      </c>
      <c r="C28" s="17"/>
      <c r="D28" s="17"/>
      <c r="E28" s="13">
        <v>221239</v>
      </c>
    </row>
    <row r="29" spans="2:5">
      <c r="B29" s="17" t="s">
        <v>328</v>
      </c>
      <c r="C29" s="17">
        <v>3</v>
      </c>
      <c r="D29" s="13">
        <v>14749</v>
      </c>
      <c r="E29" s="13">
        <v>44248</v>
      </c>
    </row>
    <row r="30" spans="2:5">
      <c r="B30" s="17" t="s">
        <v>325</v>
      </c>
      <c r="C30" s="17">
        <v>3</v>
      </c>
      <c r="D30" s="13">
        <v>58997</v>
      </c>
      <c r="E30" s="13">
        <v>176991</v>
      </c>
    </row>
    <row r="31" spans="2:5">
      <c r="B31" s="17" t="s">
        <v>327</v>
      </c>
      <c r="C31" s="17"/>
      <c r="D31" s="17"/>
      <c r="E31" s="13">
        <v>53142</v>
      </c>
    </row>
    <row r="32" spans="2:5">
      <c r="B32" s="17" t="s">
        <v>322</v>
      </c>
      <c r="C32" s="17">
        <v>1</v>
      </c>
      <c r="D32" s="13">
        <v>10628</v>
      </c>
      <c r="E32" s="13">
        <v>10628</v>
      </c>
    </row>
    <row r="33" spans="2:5">
      <c r="B33" s="17" t="s">
        <v>326</v>
      </c>
      <c r="C33" s="17">
        <v>4</v>
      </c>
      <c r="D33" s="13">
        <v>2657</v>
      </c>
      <c r="E33" s="13">
        <v>10628</v>
      </c>
    </row>
    <row r="34" spans="2:5">
      <c r="B34" s="17" t="s">
        <v>325</v>
      </c>
      <c r="C34" s="17">
        <v>3</v>
      </c>
      <c r="D34" s="13">
        <v>10628</v>
      </c>
      <c r="E34" s="13">
        <v>31885</v>
      </c>
    </row>
    <row r="35" spans="2:5">
      <c r="B35" s="17" t="s">
        <v>324</v>
      </c>
      <c r="C35" s="17"/>
      <c r="D35" s="17"/>
      <c r="E35" s="13">
        <v>17902170</v>
      </c>
    </row>
    <row r="36" spans="2:5">
      <c r="B36" s="17" t="s">
        <v>323</v>
      </c>
      <c r="C36" s="17"/>
      <c r="D36" s="17"/>
      <c r="E36" s="13">
        <v>4182750</v>
      </c>
    </row>
    <row r="37" spans="2:5">
      <c r="B37" s="17" t="s">
        <v>322</v>
      </c>
      <c r="C37" s="17">
        <v>144</v>
      </c>
      <c r="D37" s="13">
        <v>17428</v>
      </c>
      <c r="E37" s="13">
        <v>2509650</v>
      </c>
    </row>
    <row r="38" spans="2:5">
      <c r="B38" s="17" t="s">
        <v>321</v>
      </c>
      <c r="C38" s="17">
        <v>96</v>
      </c>
      <c r="D38" s="13">
        <v>17428</v>
      </c>
      <c r="E38" s="13">
        <v>1673100</v>
      </c>
    </row>
    <row r="39" spans="2:5">
      <c r="B39" s="17" t="s">
        <v>320</v>
      </c>
      <c r="C39" s="17"/>
      <c r="D39" s="17"/>
      <c r="E39" s="13">
        <v>13719420</v>
      </c>
    </row>
    <row r="40" spans="2:5">
      <c r="B40" s="17" t="s">
        <v>319</v>
      </c>
      <c r="C40" s="17">
        <v>3</v>
      </c>
      <c r="D40" s="13">
        <v>250965</v>
      </c>
      <c r="E40" s="13">
        <v>752895</v>
      </c>
    </row>
    <row r="41" spans="2:5">
      <c r="B41" s="17" t="s">
        <v>318</v>
      </c>
      <c r="C41" s="17">
        <v>31</v>
      </c>
      <c r="D41" s="13">
        <v>418275</v>
      </c>
      <c r="E41" s="13">
        <v>12966525</v>
      </c>
    </row>
    <row r="42" spans="2:5">
      <c r="B42" s="17" t="s">
        <v>125</v>
      </c>
      <c r="C42" s="17"/>
      <c r="D42" s="17"/>
      <c r="E42" s="13">
        <v>19336822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3:G17"/>
  <sheetViews>
    <sheetView showGridLines="0" workbookViewId="0"/>
  </sheetViews>
  <sheetFormatPr defaultRowHeight="12.75"/>
  <cols>
    <col min="1" max="1" width="9.140625" style="6"/>
    <col min="2" max="2" width="42" style="6" customWidth="1"/>
    <col min="3" max="16384" width="9.140625" style="6"/>
  </cols>
  <sheetData>
    <row r="3" spans="2:7">
      <c r="B3" s="24" t="s">
        <v>348</v>
      </c>
    </row>
    <row r="4" spans="2:7">
      <c r="B4" s="24" t="s">
        <v>347</v>
      </c>
    </row>
    <row r="5" spans="2:7">
      <c r="B5" s="24"/>
    </row>
    <row r="6" spans="2:7">
      <c r="B6" s="17"/>
      <c r="C6" s="101" t="s">
        <v>315</v>
      </c>
      <c r="D6" s="101"/>
      <c r="E6" s="101" t="s">
        <v>346</v>
      </c>
      <c r="F6" s="101"/>
      <c r="G6" s="17" t="s">
        <v>251</v>
      </c>
    </row>
    <row r="7" spans="2:7">
      <c r="B7" s="17" t="s">
        <v>313</v>
      </c>
      <c r="C7" s="17" t="s">
        <v>312</v>
      </c>
      <c r="D7" s="17" t="s">
        <v>311</v>
      </c>
      <c r="E7" s="17" t="s">
        <v>312</v>
      </c>
      <c r="F7" s="17" t="s">
        <v>311</v>
      </c>
      <c r="G7" s="17" t="s">
        <v>283</v>
      </c>
    </row>
    <row r="8" spans="2:7">
      <c r="B8" s="17" t="s">
        <v>345</v>
      </c>
      <c r="C8" s="29">
        <v>1</v>
      </c>
      <c r="D8" s="17" t="s">
        <v>305</v>
      </c>
      <c r="E8" s="29">
        <v>0.25</v>
      </c>
      <c r="F8" s="17" t="s">
        <v>304</v>
      </c>
      <c r="G8" s="13">
        <v>131820</v>
      </c>
    </row>
    <row r="9" spans="2:7">
      <c r="B9" s="17" t="s">
        <v>344</v>
      </c>
      <c r="C9" s="29">
        <v>1</v>
      </c>
      <c r="D9" s="17" t="s">
        <v>305</v>
      </c>
      <c r="E9" s="29">
        <v>0.25</v>
      </c>
      <c r="F9" s="17" t="s">
        <v>304</v>
      </c>
      <c r="G9" s="13">
        <v>172380</v>
      </c>
    </row>
    <row r="10" spans="2:7">
      <c r="B10" s="17" t="s">
        <v>343</v>
      </c>
      <c r="C10" s="17"/>
      <c r="D10" s="17"/>
      <c r="E10" s="29">
        <v>0.25</v>
      </c>
      <c r="F10" s="17" t="s">
        <v>305</v>
      </c>
      <c r="G10" s="13">
        <v>91260</v>
      </c>
    </row>
    <row r="11" spans="2:7">
      <c r="B11" s="17" t="s">
        <v>342</v>
      </c>
      <c r="C11" s="17"/>
      <c r="D11" s="17"/>
      <c r="E11" s="29">
        <v>0.25</v>
      </c>
      <c r="F11" s="17" t="s">
        <v>305</v>
      </c>
      <c r="G11" s="13">
        <v>40560</v>
      </c>
    </row>
    <row r="12" spans="2:7">
      <c r="B12" s="17" t="s">
        <v>341</v>
      </c>
      <c r="C12" s="17"/>
      <c r="D12" s="17"/>
      <c r="E12" s="29">
        <v>0.25</v>
      </c>
      <c r="F12" s="17" t="s">
        <v>305</v>
      </c>
      <c r="G12" s="13">
        <v>2535000</v>
      </c>
    </row>
    <row r="13" spans="2:7">
      <c r="B13" s="17" t="s">
        <v>340</v>
      </c>
      <c r="C13" s="17"/>
      <c r="D13" s="17"/>
      <c r="E13" s="29">
        <v>0.1</v>
      </c>
      <c r="F13" s="17" t="s">
        <v>302</v>
      </c>
      <c r="G13" s="13">
        <v>101400</v>
      </c>
    </row>
    <row r="17" spans="4:4">
      <c r="D17" s="13"/>
    </row>
  </sheetData>
  <mergeCells count="2">
    <mergeCell ref="C6:D6"/>
    <mergeCell ref="E6:F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3:E37"/>
  <sheetViews>
    <sheetView showGridLines="0" workbookViewId="0"/>
  </sheetViews>
  <sheetFormatPr defaultRowHeight="12.75"/>
  <cols>
    <col min="1" max="1" width="9.140625" style="6"/>
    <col min="2" max="2" width="39.5703125" style="6" customWidth="1"/>
    <col min="3" max="3" width="9.140625" style="6"/>
    <col min="4" max="4" width="11.85546875" style="6" customWidth="1"/>
    <col min="5" max="5" width="13.140625" style="6" customWidth="1"/>
    <col min="6" max="16384" width="9.140625" style="6"/>
  </cols>
  <sheetData>
    <row r="3" spans="2:5">
      <c r="B3" s="24" t="s">
        <v>364</v>
      </c>
    </row>
    <row r="4" spans="2:5">
      <c r="B4" s="24" t="s">
        <v>363</v>
      </c>
    </row>
    <row r="6" spans="2:5">
      <c r="B6" s="21"/>
      <c r="C6" s="21"/>
      <c r="D6" s="21" t="s">
        <v>251</v>
      </c>
      <c r="E6" s="21" t="s">
        <v>125</v>
      </c>
    </row>
    <row r="7" spans="2:5">
      <c r="B7" s="21" t="s">
        <v>313</v>
      </c>
      <c r="C7" s="21" t="s">
        <v>156</v>
      </c>
      <c r="D7" s="21" t="s">
        <v>283</v>
      </c>
      <c r="E7" s="21" t="s">
        <v>282</v>
      </c>
    </row>
    <row r="8" spans="2:5">
      <c r="B8" s="17" t="s">
        <v>362</v>
      </c>
      <c r="C8" s="17"/>
      <c r="D8" s="17"/>
      <c r="E8" s="13">
        <v>3130725</v>
      </c>
    </row>
    <row r="9" spans="2:5">
      <c r="B9" s="17" t="s">
        <v>355</v>
      </c>
      <c r="C9" s="17"/>
      <c r="D9" s="17"/>
      <c r="E9" s="13">
        <v>659100</v>
      </c>
    </row>
    <row r="10" spans="2:5">
      <c r="B10" s="17" t="s">
        <v>354</v>
      </c>
      <c r="C10" s="17">
        <v>3</v>
      </c>
      <c r="D10" s="13">
        <v>131820</v>
      </c>
      <c r="E10" s="13">
        <v>395460</v>
      </c>
    </row>
    <row r="11" spans="2:5">
      <c r="B11" s="17" t="s">
        <v>353</v>
      </c>
      <c r="C11" s="17">
        <v>2</v>
      </c>
      <c r="D11" s="13">
        <v>131820</v>
      </c>
      <c r="E11" s="13">
        <v>263640</v>
      </c>
    </row>
    <row r="12" spans="2:5">
      <c r="B12" s="17" t="s">
        <v>117</v>
      </c>
      <c r="C12" s="17"/>
      <c r="D12" s="17"/>
      <c r="E12" s="13">
        <v>2471625</v>
      </c>
    </row>
    <row r="13" spans="2:5">
      <c r="B13" s="17" t="s">
        <v>351</v>
      </c>
      <c r="C13" s="17">
        <v>3</v>
      </c>
      <c r="D13" s="13">
        <v>164775</v>
      </c>
      <c r="E13" s="13">
        <v>494325</v>
      </c>
    </row>
    <row r="14" spans="2:5">
      <c r="B14" s="17" t="s">
        <v>359</v>
      </c>
      <c r="C14" s="17">
        <v>3</v>
      </c>
      <c r="D14" s="13">
        <v>659100</v>
      </c>
      <c r="E14" s="13">
        <v>1977300</v>
      </c>
    </row>
    <row r="15" spans="2:5">
      <c r="B15" s="17" t="s">
        <v>361</v>
      </c>
      <c r="C15" s="17"/>
      <c r="D15" s="17"/>
      <c r="E15" s="13">
        <v>12282075</v>
      </c>
    </row>
    <row r="16" spans="2:5">
      <c r="B16" s="17" t="s">
        <v>355</v>
      </c>
      <c r="C16" s="17"/>
      <c r="D16" s="17"/>
      <c r="E16" s="13">
        <v>2585700</v>
      </c>
    </row>
    <row r="17" spans="2:5">
      <c r="B17" s="17" t="s">
        <v>322</v>
      </c>
      <c r="C17" s="17">
        <v>9</v>
      </c>
      <c r="D17" s="13">
        <v>172380</v>
      </c>
      <c r="E17" s="13">
        <v>1551420</v>
      </c>
    </row>
    <row r="18" spans="2:5">
      <c r="B18" s="17" t="s">
        <v>360</v>
      </c>
      <c r="C18" s="17">
        <v>6</v>
      </c>
      <c r="D18" s="13">
        <v>172380</v>
      </c>
      <c r="E18" s="13">
        <v>1034280</v>
      </c>
    </row>
    <row r="19" spans="2:5">
      <c r="B19" s="17" t="s">
        <v>117</v>
      </c>
      <c r="C19" s="17"/>
      <c r="D19" s="17"/>
      <c r="E19" s="13">
        <v>9696375</v>
      </c>
    </row>
    <row r="20" spans="2:5">
      <c r="B20" s="17" t="s">
        <v>351</v>
      </c>
      <c r="C20" s="17">
        <v>3</v>
      </c>
      <c r="D20" s="13">
        <v>646425</v>
      </c>
      <c r="E20" s="13">
        <v>1939275</v>
      </c>
    </row>
    <row r="21" spans="2:5">
      <c r="B21" s="17" t="s">
        <v>359</v>
      </c>
      <c r="C21" s="17">
        <v>3</v>
      </c>
      <c r="D21" s="13">
        <v>2585700</v>
      </c>
      <c r="E21" s="13">
        <v>7757100</v>
      </c>
    </row>
    <row r="22" spans="2:5">
      <c r="B22" s="17" t="s">
        <v>358</v>
      </c>
      <c r="C22" s="17"/>
      <c r="D22" s="17"/>
      <c r="E22" s="13">
        <v>11977875</v>
      </c>
    </row>
    <row r="23" spans="2:5">
      <c r="B23" s="17" t="s">
        <v>357</v>
      </c>
      <c r="C23" s="17">
        <v>75</v>
      </c>
      <c r="D23" s="13">
        <v>91260</v>
      </c>
      <c r="E23" s="13">
        <v>6844500</v>
      </c>
    </row>
    <row r="24" spans="2:5">
      <c r="B24" s="17" t="s">
        <v>351</v>
      </c>
      <c r="C24" s="17">
        <v>3</v>
      </c>
      <c r="D24" s="13">
        <v>1711125</v>
      </c>
      <c r="E24" s="13">
        <v>5133375</v>
      </c>
    </row>
    <row r="25" spans="2:5">
      <c r="B25" s="17" t="s">
        <v>356</v>
      </c>
      <c r="C25" s="17"/>
      <c r="D25" s="17"/>
      <c r="E25" s="13">
        <v>1916460</v>
      </c>
    </row>
    <row r="26" spans="2:5">
      <c r="B26" s="17" t="s">
        <v>355</v>
      </c>
      <c r="C26" s="17"/>
      <c r="D26" s="17"/>
      <c r="E26" s="13">
        <v>1095120</v>
      </c>
    </row>
    <row r="27" spans="2:5">
      <c r="B27" s="17" t="s">
        <v>354</v>
      </c>
      <c r="C27" s="17">
        <v>15</v>
      </c>
      <c r="D27" s="13">
        <v>40560</v>
      </c>
      <c r="E27" s="13">
        <v>608400</v>
      </c>
    </row>
    <row r="28" spans="2:5">
      <c r="B28" s="17" t="s">
        <v>353</v>
      </c>
      <c r="C28" s="17">
        <v>12</v>
      </c>
      <c r="D28" s="13">
        <v>40560</v>
      </c>
      <c r="E28" s="13">
        <v>486720</v>
      </c>
    </row>
    <row r="29" spans="2:5">
      <c r="B29" s="17" t="s">
        <v>117</v>
      </c>
      <c r="C29" s="17"/>
      <c r="D29" s="17"/>
      <c r="E29" s="13">
        <v>821340</v>
      </c>
    </row>
    <row r="30" spans="2:5">
      <c r="B30" s="17" t="s">
        <v>351</v>
      </c>
      <c r="C30" s="17">
        <v>3</v>
      </c>
      <c r="D30" s="13">
        <v>273780</v>
      </c>
      <c r="E30" s="13">
        <v>821340</v>
      </c>
    </row>
    <row r="31" spans="2:5">
      <c r="B31" s="17" t="s">
        <v>352</v>
      </c>
      <c r="C31" s="17"/>
      <c r="D31" s="17"/>
      <c r="E31" s="13">
        <v>4436250</v>
      </c>
    </row>
    <row r="32" spans="2:5">
      <c r="B32" s="17" t="s">
        <v>322</v>
      </c>
      <c r="C32" s="17">
        <v>1</v>
      </c>
      <c r="D32" s="13">
        <v>2535000</v>
      </c>
      <c r="E32" s="13">
        <v>2535000</v>
      </c>
    </row>
    <row r="33" spans="2:5">
      <c r="B33" s="17" t="s">
        <v>351</v>
      </c>
      <c r="C33" s="17">
        <v>3</v>
      </c>
      <c r="D33" s="13">
        <v>633750</v>
      </c>
      <c r="E33" s="13">
        <v>1901250</v>
      </c>
    </row>
    <row r="34" spans="2:5">
      <c r="B34" s="17" t="s">
        <v>350</v>
      </c>
      <c r="C34" s="17"/>
      <c r="D34" s="17"/>
      <c r="E34" s="13">
        <v>446160</v>
      </c>
    </row>
    <row r="35" spans="2:5">
      <c r="B35" s="17" t="s">
        <v>322</v>
      </c>
      <c r="C35" s="17">
        <v>1</v>
      </c>
      <c r="D35" s="13">
        <v>101400</v>
      </c>
      <c r="E35" s="13">
        <v>101400</v>
      </c>
    </row>
    <row r="36" spans="2:5">
      <c r="B36" s="17" t="s">
        <v>349</v>
      </c>
      <c r="C36" s="17">
        <v>34</v>
      </c>
      <c r="D36" s="13">
        <v>10140</v>
      </c>
      <c r="E36" s="13">
        <v>344760</v>
      </c>
    </row>
    <row r="37" spans="2:5">
      <c r="B37" s="17" t="s">
        <v>125</v>
      </c>
      <c r="C37" s="17"/>
      <c r="D37" s="17"/>
      <c r="E37" s="13">
        <v>34189545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3:F14"/>
  <sheetViews>
    <sheetView showGridLines="0" workbookViewId="0"/>
  </sheetViews>
  <sheetFormatPr defaultRowHeight="12.75"/>
  <cols>
    <col min="1" max="2" width="9.140625" style="6"/>
    <col min="3" max="3" width="43" style="6" customWidth="1"/>
    <col min="4" max="5" width="9.140625" style="6"/>
    <col min="6" max="6" width="11.28515625" style="6" customWidth="1"/>
    <col min="7" max="16384" width="9.140625" style="6"/>
  </cols>
  <sheetData>
    <row r="3" spans="2:6">
      <c r="B3" s="24" t="s">
        <v>369</v>
      </c>
    </row>
    <row r="4" spans="2:6">
      <c r="B4" s="24" t="s">
        <v>368</v>
      </c>
    </row>
    <row r="6" spans="2:6">
      <c r="C6" s="21"/>
      <c r="D6" s="21"/>
      <c r="E6" s="21" t="s">
        <v>367</v>
      </c>
      <c r="F6" s="21" t="s">
        <v>125</v>
      </c>
    </row>
    <row r="7" spans="2:6">
      <c r="C7" s="21" t="s">
        <v>313</v>
      </c>
      <c r="D7" s="21" t="s">
        <v>156</v>
      </c>
      <c r="E7" s="21" t="s">
        <v>283</v>
      </c>
      <c r="F7" s="21" t="s">
        <v>282</v>
      </c>
    </row>
    <row r="8" spans="2:6">
      <c r="C8" s="17" t="s">
        <v>323</v>
      </c>
      <c r="D8" s="17"/>
      <c r="E8" s="17"/>
      <c r="F8" s="13">
        <v>545000</v>
      </c>
    </row>
    <row r="9" spans="2:6">
      <c r="C9" s="17" t="s">
        <v>322</v>
      </c>
      <c r="D9" s="17">
        <v>1</v>
      </c>
      <c r="E9" s="13">
        <v>545000</v>
      </c>
      <c r="F9" s="13">
        <v>545000</v>
      </c>
    </row>
    <row r="10" spans="2:6">
      <c r="C10" s="17" t="s">
        <v>320</v>
      </c>
      <c r="D10" s="17"/>
      <c r="E10" s="17"/>
      <c r="F10" s="13">
        <v>2725000</v>
      </c>
    </row>
    <row r="11" spans="2:6">
      <c r="C11" s="17" t="s">
        <v>366</v>
      </c>
      <c r="D11" s="17">
        <v>4</v>
      </c>
      <c r="E11" s="13">
        <v>272500</v>
      </c>
      <c r="F11" s="13">
        <v>1090000</v>
      </c>
    </row>
    <row r="12" spans="2:6">
      <c r="C12" s="17" t="s">
        <v>365</v>
      </c>
      <c r="D12" s="17">
        <v>3</v>
      </c>
      <c r="E12" s="13">
        <v>545000</v>
      </c>
      <c r="F12" s="13">
        <v>1635000</v>
      </c>
    </row>
    <row r="13" spans="2:6">
      <c r="C13" s="17" t="s">
        <v>125</v>
      </c>
      <c r="D13" s="17"/>
      <c r="E13" s="17"/>
      <c r="F13" s="13">
        <v>3270000</v>
      </c>
    </row>
    <row r="14" spans="2:6">
      <c r="C14" s="17"/>
      <c r="D14" s="17"/>
      <c r="E14" s="17"/>
      <c r="F14" s="17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3:D10"/>
  <sheetViews>
    <sheetView showGridLines="0" workbookViewId="0"/>
  </sheetViews>
  <sheetFormatPr defaultRowHeight="12.75"/>
  <cols>
    <col min="1" max="2" width="9.140625" style="6"/>
    <col min="3" max="3" width="29.140625" style="6" customWidth="1"/>
    <col min="4" max="4" width="14.140625" style="6" customWidth="1"/>
    <col min="5" max="16384" width="9.140625" style="6"/>
  </cols>
  <sheetData>
    <row r="3" spans="2:4">
      <c r="B3" s="24" t="s">
        <v>378</v>
      </c>
    </row>
    <row r="4" spans="2:4">
      <c r="B4" s="24" t="s">
        <v>377</v>
      </c>
    </row>
    <row r="7" spans="2:4">
      <c r="C7" s="21" t="s">
        <v>153</v>
      </c>
      <c r="D7" s="21" t="s">
        <v>125</v>
      </c>
    </row>
    <row r="8" spans="2:4">
      <c r="C8" s="17" t="s">
        <v>376</v>
      </c>
      <c r="D8" s="13">
        <f ca="1">SUM('Veículos Adm Oper'!E12)</f>
        <v>2276424</v>
      </c>
    </row>
    <row r="9" spans="2:4">
      <c r="C9" s="17" t="s">
        <v>375</v>
      </c>
      <c r="D9" s="13">
        <f ca="1">SUM('Veículos Adm Oper'!G39)</f>
        <v>19278869</v>
      </c>
    </row>
    <row r="10" spans="2:4">
      <c r="C10" s="17" t="s">
        <v>125</v>
      </c>
      <c r="D10" s="13">
        <f ca="1">SUM('Veículos Adm Oper'!E12+'Veículos Adm Oper'!G39)</f>
        <v>21555293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7"/>
  <sheetViews>
    <sheetView showGridLines="0" workbookViewId="0"/>
  </sheetViews>
  <sheetFormatPr defaultRowHeight="12.75"/>
  <cols>
    <col min="1" max="1" width="9.140625" style="6"/>
    <col min="2" max="2" width="28.7109375" style="6" customWidth="1"/>
    <col min="3" max="3" width="18.42578125" style="6" customWidth="1"/>
    <col min="4" max="16384" width="9.140625" style="6"/>
  </cols>
  <sheetData>
    <row r="1" spans="1:3">
      <c r="A1" s="24" t="s">
        <v>404</v>
      </c>
    </row>
    <row r="2" spans="1:3">
      <c r="A2" s="24" t="s">
        <v>403</v>
      </c>
    </row>
    <row r="5" spans="1:3">
      <c r="B5" s="21" t="s">
        <v>153</v>
      </c>
      <c r="C5" s="21" t="s">
        <v>125</v>
      </c>
    </row>
    <row r="6" spans="1:3">
      <c r="B6" s="17" t="s">
        <v>402</v>
      </c>
      <c r="C6" s="13">
        <f ca="1">SUM('Mão de Obra Administrativa'!F106+'Custos de Administração'!E41)</f>
        <v>397988376</v>
      </c>
    </row>
    <row r="7" spans="1:3">
      <c r="B7" s="17" t="s">
        <v>401</v>
      </c>
      <c r="C7" s="13">
        <f ca="1">SUM('Mão de Obra Administrativa'!F106)</f>
        <v>301971600</v>
      </c>
    </row>
    <row r="8" spans="1:3">
      <c r="B8" s="17" t="s">
        <v>400</v>
      </c>
      <c r="C8" s="13">
        <f ca="1">SUM('Custos de Administração'!E41)</f>
        <v>96016776</v>
      </c>
    </row>
    <row r="9" spans="1:3">
      <c r="B9" s="17" t="s">
        <v>399</v>
      </c>
      <c r="C9" s="13">
        <f ca="1">SUM('Custos Operacionais'!C9)</f>
        <v>682998930</v>
      </c>
    </row>
    <row r="10" spans="1:3">
      <c r="B10" s="17" t="s">
        <v>398</v>
      </c>
      <c r="C10" s="13">
        <f ca="1">SUM('M-d-O Operacional'!G64)</f>
        <v>479017440</v>
      </c>
    </row>
    <row r="11" spans="1:3">
      <c r="B11" s="17" t="s">
        <v>375</v>
      </c>
      <c r="C11" s="13">
        <f ca="1">SUM('Desp. Veículos Operacionais'!G56)</f>
        <v>28878661</v>
      </c>
    </row>
    <row r="12" spans="1:3">
      <c r="B12" s="17" t="s">
        <v>21</v>
      </c>
      <c r="C12" s="13">
        <f ca="1">SUM('DEsp. com custeio Operacional'!G39)</f>
        <v>175102829</v>
      </c>
    </row>
    <row r="13" spans="1:3">
      <c r="B13" s="17" t="s">
        <v>397</v>
      </c>
      <c r="C13" s="13">
        <v>33989100</v>
      </c>
    </row>
    <row r="14" spans="1:3">
      <c r="B14" s="17" t="s">
        <v>384</v>
      </c>
      <c r="C14" s="13">
        <v>421200000</v>
      </c>
    </row>
    <row r="15" spans="1:3">
      <c r="B15" s="17" t="s">
        <v>396</v>
      </c>
      <c r="C15" s="13">
        <v>248400000</v>
      </c>
    </row>
    <row r="16" spans="1:3">
      <c r="B16" s="17" t="s">
        <v>395</v>
      </c>
      <c r="C16" s="13">
        <v>172800000</v>
      </c>
    </row>
    <row r="17" spans="2:3">
      <c r="B17" s="17" t="s">
        <v>125</v>
      </c>
      <c r="C17" s="13">
        <v>1536176407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3:F106"/>
  <sheetViews>
    <sheetView showGridLines="0" workbookViewId="0"/>
  </sheetViews>
  <sheetFormatPr defaultRowHeight="12.75"/>
  <cols>
    <col min="1" max="1" width="9.140625" style="6"/>
    <col min="2" max="2" width="42.5703125" style="6" customWidth="1"/>
    <col min="3" max="3" width="9.140625" style="6"/>
    <col min="4" max="4" width="10.28515625" style="6" customWidth="1"/>
    <col min="5" max="5" width="9.85546875" style="6" customWidth="1"/>
    <col min="6" max="6" width="12.140625" style="6" customWidth="1"/>
    <col min="7" max="16384" width="9.140625" style="6"/>
  </cols>
  <sheetData>
    <row r="3" spans="2:6">
      <c r="B3" s="24" t="s">
        <v>468</v>
      </c>
    </row>
    <row r="4" spans="2:6">
      <c r="B4" s="24" t="s">
        <v>401</v>
      </c>
    </row>
    <row r="5" spans="2:6">
      <c r="B5" s="21"/>
      <c r="C5" s="21"/>
      <c r="D5" s="21" t="s">
        <v>367</v>
      </c>
      <c r="E5" s="21"/>
      <c r="F5" s="21" t="s">
        <v>367</v>
      </c>
    </row>
    <row r="6" spans="2:6">
      <c r="B6" s="21"/>
      <c r="C6" s="21"/>
      <c r="D6" s="21" t="s">
        <v>283</v>
      </c>
      <c r="E6" s="21" t="s">
        <v>367</v>
      </c>
      <c r="F6" s="21" t="s">
        <v>125</v>
      </c>
    </row>
    <row r="7" spans="2:6">
      <c r="B7" s="21" t="s">
        <v>467</v>
      </c>
      <c r="C7" s="21" t="s">
        <v>217</v>
      </c>
      <c r="D7" s="21" t="s">
        <v>466</v>
      </c>
      <c r="E7" s="21" t="s">
        <v>466</v>
      </c>
      <c r="F7" s="21" t="s">
        <v>282</v>
      </c>
    </row>
    <row r="8" spans="2:6">
      <c r="B8" s="17" t="s">
        <v>0</v>
      </c>
      <c r="C8" s="17"/>
      <c r="D8" s="17"/>
      <c r="E8" s="13">
        <v>1358400</v>
      </c>
      <c r="F8" s="13">
        <v>47544000</v>
      </c>
    </row>
    <row r="9" spans="2:6">
      <c r="B9" s="17" t="s">
        <v>145</v>
      </c>
      <c r="C9" s="17">
        <v>1</v>
      </c>
      <c r="D9" s="13">
        <v>636000</v>
      </c>
      <c r="E9" s="13">
        <v>636000</v>
      </c>
      <c r="F9" s="13">
        <v>22260000</v>
      </c>
    </row>
    <row r="10" spans="2:6">
      <c r="B10" s="17" t="s">
        <v>130</v>
      </c>
      <c r="C10" s="17">
        <v>1</v>
      </c>
      <c r="D10" s="13">
        <v>52800</v>
      </c>
      <c r="E10" s="13">
        <v>52800</v>
      </c>
      <c r="F10" s="13">
        <v>1848000</v>
      </c>
    </row>
    <row r="11" spans="2:6">
      <c r="B11" s="17" t="s">
        <v>131</v>
      </c>
      <c r="C11" s="17">
        <v>1</v>
      </c>
      <c r="D11" s="13">
        <v>32640</v>
      </c>
      <c r="E11" s="13">
        <v>32640</v>
      </c>
      <c r="F11" s="13">
        <v>1142400</v>
      </c>
    </row>
    <row r="12" spans="2:6">
      <c r="B12" s="17" t="s">
        <v>465</v>
      </c>
      <c r="C12" s="17"/>
      <c r="D12" s="17"/>
      <c r="E12" s="13">
        <v>278880</v>
      </c>
      <c r="F12" s="13">
        <v>9760800</v>
      </c>
    </row>
    <row r="13" spans="2:6">
      <c r="B13" s="17" t="s">
        <v>464</v>
      </c>
      <c r="C13" s="17">
        <v>1</v>
      </c>
      <c r="D13" s="13">
        <v>204000</v>
      </c>
      <c r="E13" s="13">
        <v>204000</v>
      </c>
      <c r="F13" s="13">
        <v>7140000</v>
      </c>
    </row>
    <row r="14" spans="2:6">
      <c r="B14" s="17" t="s">
        <v>113</v>
      </c>
      <c r="C14" s="17">
        <v>1</v>
      </c>
      <c r="D14" s="13">
        <v>57600</v>
      </c>
      <c r="E14" s="13">
        <v>57600</v>
      </c>
      <c r="F14" s="13">
        <v>2016000</v>
      </c>
    </row>
    <row r="15" spans="2:6">
      <c r="B15" s="17" t="s">
        <v>132</v>
      </c>
      <c r="C15" s="17">
        <v>1</v>
      </c>
      <c r="D15" s="13">
        <v>17280</v>
      </c>
      <c r="E15" s="13">
        <v>17280</v>
      </c>
      <c r="F15" s="13">
        <v>604800</v>
      </c>
    </row>
    <row r="16" spans="2:6">
      <c r="B16" s="17" t="s">
        <v>463</v>
      </c>
      <c r="C16" s="17"/>
      <c r="D16" s="17"/>
      <c r="E16" s="13">
        <v>122880</v>
      </c>
      <c r="F16" s="13">
        <v>4300800</v>
      </c>
    </row>
    <row r="17" spans="2:6">
      <c r="B17" s="17" t="s">
        <v>462</v>
      </c>
      <c r="C17" s="17">
        <v>1</v>
      </c>
      <c r="D17" s="13">
        <v>105600</v>
      </c>
      <c r="E17" s="13">
        <v>105600</v>
      </c>
      <c r="F17" s="13">
        <v>3696000</v>
      </c>
    </row>
    <row r="18" spans="2:6">
      <c r="B18" s="17" t="s">
        <v>132</v>
      </c>
      <c r="C18" s="17">
        <v>1</v>
      </c>
      <c r="D18" s="13">
        <v>17280</v>
      </c>
      <c r="E18" s="13">
        <v>17280</v>
      </c>
      <c r="F18" s="13">
        <v>604800</v>
      </c>
    </row>
    <row r="19" spans="2:6">
      <c r="B19" s="17" t="s">
        <v>461</v>
      </c>
      <c r="C19" s="17"/>
      <c r="D19" s="17"/>
      <c r="E19" s="13">
        <v>235200</v>
      </c>
      <c r="F19" s="13">
        <v>8232000</v>
      </c>
    </row>
    <row r="20" spans="2:6">
      <c r="B20" s="17" t="s">
        <v>460</v>
      </c>
      <c r="C20" s="17">
        <v>1</v>
      </c>
      <c r="D20" s="13">
        <v>196800</v>
      </c>
      <c r="E20" s="13">
        <v>196800</v>
      </c>
      <c r="F20" s="13">
        <v>6888000</v>
      </c>
    </row>
    <row r="21" spans="2:6">
      <c r="B21" s="17" t="s">
        <v>459</v>
      </c>
      <c r="C21" s="17">
        <v>1</v>
      </c>
      <c r="D21" s="13">
        <v>21120</v>
      </c>
      <c r="E21" s="13">
        <v>21120</v>
      </c>
      <c r="F21" s="13">
        <v>739200</v>
      </c>
    </row>
    <row r="22" spans="2:6">
      <c r="B22" s="17" t="s">
        <v>132</v>
      </c>
      <c r="C22" s="17">
        <v>1</v>
      </c>
      <c r="D22" s="13">
        <v>17280</v>
      </c>
      <c r="E22" s="13">
        <v>17280</v>
      </c>
      <c r="F22" s="13">
        <v>604800</v>
      </c>
    </row>
    <row r="23" spans="2:6">
      <c r="B23" s="17" t="s">
        <v>458</v>
      </c>
      <c r="C23" s="17"/>
      <c r="D23" s="17"/>
      <c r="E23" s="13">
        <v>3987840</v>
      </c>
      <c r="F23" s="13">
        <v>139574400</v>
      </c>
    </row>
    <row r="24" spans="2:6">
      <c r="B24" s="17" t="s">
        <v>140</v>
      </c>
      <c r="C24" s="17">
        <v>1</v>
      </c>
      <c r="D24" s="13">
        <v>516000</v>
      </c>
      <c r="E24" s="13">
        <v>516000</v>
      </c>
      <c r="F24" s="13">
        <v>18060000</v>
      </c>
    </row>
    <row r="25" spans="2:6">
      <c r="B25" s="17" t="s">
        <v>130</v>
      </c>
      <c r="C25" s="17">
        <v>1</v>
      </c>
      <c r="D25" s="13">
        <v>48960</v>
      </c>
      <c r="E25" s="13">
        <v>48960</v>
      </c>
      <c r="F25" s="13">
        <v>1713600</v>
      </c>
    </row>
    <row r="26" spans="2:6">
      <c r="B26" s="17" t="s">
        <v>457</v>
      </c>
      <c r="C26" s="17"/>
      <c r="D26" s="17"/>
      <c r="E26" s="13">
        <v>435120</v>
      </c>
      <c r="F26" s="13">
        <v>15229200</v>
      </c>
    </row>
    <row r="27" spans="2:6">
      <c r="B27" s="17" t="s">
        <v>456</v>
      </c>
      <c r="C27" s="17">
        <v>1</v>
      </c>
      <c r="D27" s="13">
        <v>236400</v>
      </c>
      <c r="E27" s="13">
        <v>236400</v>
      </c>
      <c r="F27" s="13">
        <v>8274000</v>
      </c>
    </row>
    <row r="28" spans="2:6">
      <c r="B28" s="17" t="s">
        <v>455</v>
      </c>
      <c r="C28" s="17">
        <v>1</v>
      </c>
      <c r="D28" s="13">
        <v>110400</v>
      </c>
      <c r="E28" s="13">
        <v>110400</v>
      </c>
      <c r="F28" s="13">
        <v>3864000</v>
      </c>
    </row>
    <row r="29" spans="2:6">
      <c r="B29" s="17" t="s">
        <v>454</v>
      </c>
      <c r="C29" s="17">
        <v>2</v>
      </c>
      <c r="D29" s="13">
        <v>44160</v>
      </c>
      <c r="E29" s="13">
        <v>88320</v>
      </c>
      <c r="F29" s="13">
        <v>3091200</v>
      </c>
    </row>
    <row r="30" spans="2:6">
      <c r="B30" s="17" t="s">
        <v>453</v>
      </c>
      <c r="C30" s="17"/>
      <c r="D30" s="17"/>
      <c r="E30" s="13">
        <v>308880</v>
      </c>
      <c r="F30" s="13">
        <v>10810800</v>
      </c>
    </row>
    <row r="31" spans="2:6">
      <c r="B31" s="17" t="s">
        <v>452</v>
      </c>
      <c r="C31" s="17">
        <v>1</v>
      </c>
      <c r="D31" s="13">
        <v>248400</v>
      </c>
      <c r="E31" s="13">
        <v>248400</v>
      </c>
      <c r="F31" s="13">
        <v>8694000</v>
      </c>
    </row>
    <row r="32" spans="2:6">
      <c r="B32" s="17" t="s">
        <v>433</v>
      </c>
      <c r="C32" s="17">
        <v>1</v>
      </c>
      <c r="D32" s="13">
        <v>43200</v>
      </c>
      <c r="E32" s="13">
        <v>43200</v>
      </c>
      <c r="F32" s="13">
        <v>1512000</v>
      </c>
    </row>
    <row r="33" spans="2:6">
      <c r="B33" s="17" t="s">
        <v>132</v>
      </c>
      <c r="C33" s="17">
        <v>1</v>
      </c>
      <c r="D33" s="13">
        <v>17280</v>
      </c>
      <c r="E33" s="13">
        <v>17280</v>
      </c>
      <c r="F33" s="13">
        <v>604800</v>
      </c>
    </row>
    <row r="34" spans="2:6">
      <c r="B34" s="17" t="s">
        <v>451</v>
      </c>
      <c r="C34" s="17"/>
      <c r="D34" s="17"/>
      <c r="E34" s="13">
        <v>283200</v>
      </c>
      <c r="F34" s="13">
        <v>9912000</v>
      </c>
    </row>
    <row r="35" spans="2:6">
      <c r="B35" s="17" t="s">
        <v>450</v>
      </c>
      <c r="C35" s="17">
        <v>1</v>
      </c>
      <c r="D35" s="13">
        <v>157440</v>
      </c>
      <c r="E35" s="13">
        <v>157440</v>
      </c>
      <c r="F35" s="13">
        <v>5510400</v>
      </c>
    </row>
    <row r="36" spans="2:6">
      <c r="B36" s="17" t="s">
        <v>449</v>
      </c>
      <c r="C36" s="17">
        <v>1</v>
      </c>
      <c r="D36" s="13">
        <v>108480</v>
      </c>
      <c r="E36" s="13">
        <v>108480</v>
      </c>
      <c r="F36" s="13">
        <v>3796800</v>
      </c>
    </row>
    <row r="37" spans="2:6">
      <c r="B37" s="17" t="s">
        <v>142</v>
      </c>
      <c r="C37" s="17">
        <v>1</v>
      </c>
      <c r="D37" s="13">
        <v>17280</v>
      </c>
      <c r="E37" s="13">
        <v>17280</v>
      </c>
      <c r="F37" s="13">
        <v>604800</v>
      </c>
    </row>
    <row r="38" spans="2:6">
      <c r="B38" s="17" t="s">
        <v>448</v>
      </c>
      <c r="C38" s="17"/>
      <c r="D38" s="17"/>
      <c r="E38" s="13">
        <v>205440</v>
      </c>
      <c r="F38" s="13">
        <v>7190400</v>
      </c>
    </row>
    <row r="39" spans="2:6">
      <c r="B39" s="17" t="s">
        <v>447</v>
      </c>
      <c r="C39" s="17">
        <v>1</v>
      </c>
      <c r="D39" s="13">
        <v>110400</v>
      </c>
      <c r="E39" s="13">
        <v>110400</v>
      </c>
      <c r="F39" s="13">
        <v>3864000</v>
      </c>
    </row>
    <row r="40" spans="2:6">
      <c r="B40" s="17" t="s">
        <v>114</v>
      </c>
      <c r="C40" s="17">
        <v>2</v>
      </c>
      <c r="D40" s="13">
        <v>38880</v>
      </c>
      <c r="E40" s="13">
        <v>77760</v>
      </c>
      <c r="F40" s="13">
        <v>2721600</v>
      </c>
    </row>
    <row r="41" spans="2:6">
      <c r="B41" s="17" t="s">
        <v>132</v>
      </c>
      <c r="C41" s="17">
        <v>1</v>
      </c>
      <c r="D41" s="13">
        <v>17280</v>
      </c>
      <c r="E41" s="13">
        <v>17280</v>
      </c>
      <c r="F41" s="13">
        <v>604800</v>
      </c>
    </row>
    <row r="42" spans="2:6">
      <c r="B42" s="17" t="s">
        <v>446</v>
      </c>
      <c r="C42" s="17"/>
      <c r="D42" s="17"/>
      <c r="E42" s="13">
        <v>150720</v>
      </c>
      <c r="F42" s="13">
        <v>5275200</v>
      </c>
    </row>
    <row r="43" spans="2:6">
      <c r="B43" s="17" t="s">
        <v>8</v>
      </c>
      <c r="C43" s="17">
        <v>1</v>
      </c>
      <c r="D43" s="13">
        <v>42240</v>
      </c>
      <c r="E43" s="13">
        <v>42240</v>
      </c>
      <c r="F43" s="13">
        <v>1478400</v>
      </c>
    </row>
    <row r="44" spans="2:6">
      <c r="B44" s="17" t="s">
        <v>445</v>
      </c>
      <c r="C44" s="17">
        <v>1</v>
      </c>
      <c r="D44" s="13">
        <v>33600</v>
      </c>
      <c r="E44" s="13">
        <v>33600</v>
      </c>
      <c r="F44" s="13">
        <v>1176000</v>
      </c>
    </row>
    <row r="45" spans="2:6">
      <c r="B45" s="17" t="s">
        <v>9</v>
      </c>
      <c r="C45" s="17">
        <v>2</v>
      </c>
      <c r="D45" s="13">
        <v>37440</v>
      </c>
      <c r="E45" s="13">
        <v>74880</v>
      </c>
      <c r="F45" s="13">
        <v>2620800</v>
      </c>
    </row>
    <row r="46" spans="2:6">
      <c r="B46" s="17" t="s">
        <v>444</v>
      </c>
      <c r="C46" s="17"/>
      <c r="D46" s="17"/>
      <c r="E46" s="13">
        <v>211680</v>
      </c>
      <c r="F46" s="13">
        <v>7408800</v>
      </c>
    </row>
    <row r="47" spans="2:6">
      <c r="B47" s="17" t="s">
        <v>443</v>
      </c>
      <c r="C47" s="17">
        <v>1</v>
      </c>
      <c r="D47" s="13">
        <v>48000</v>
      </c>
      <c r="E47" s="13">
        <v>48000</v>
      </c>
      <c r="F47" s="13">
        <v>1680000</v>
      </c>
    </row>
    <row r="48" spans="2:6">
      <c r="B48" s="17" t="s">
        <v>442</v>
      </c>
      <c r="C48" s="17">
        <v>1</v>
      </c>
      <c r="D48" s="13">
        <v>18720</v>
      </c>
      <c r="E48" s="13">
        <v>18720</v>
      </c>
      <c r="F48" s="13">
        <v>655200</v>
      </c>
    </row>
    <row r="49" spans="2:6">
      <c r="B49" s="17" t="s">
        <v>115</v>
      </c>
      <c r="C49" s="17">
        <v>2</v>
      </c>
      <c r="D49" s="13">
        <v>21120</v>
      </c>
      <c r="E49" s="13">
        <v>42240</v>
      </c>
      <c r="F49" s="13">
        <v>1478400</v>
      </c>
    </row>
    <row r="50" spans="2:6">
      <c r="B50" s="17" t="s">
        <v>441</v>
      </c>
      <c r="C50" s="17">
        <v>2</v>
      </c>
      <c r="D50" s="13">
        <v>24000</v>
      </c>
      <c r="E50" s="13">
        <v>48000</v>
      </c>
      <c r="F50" s="13">
        <v>1680000</v>
      </c>
    </row>
    <row r="51" spans="2:6">
      <c r="B51" s="17" t="s">
        <v>7</v>
      </c>
      <c r="C51" s="17">
        <v>1</v>
      </c>
      <c r="D51" s="13">
        <v>18240</v>
      </c>
      <c r="E51" s="13">
        <v>18240</v>
      </c>
      <c r="F51" s="13">
        <v>638400</v>
      </c>
    </row>
    <row r="52" spans="2:6">
      <c r="B52" s="17" t="s">
        <v>440</v>
      </c>
      <c r="C52" s="17">
        <v>1</v>
      </c>
      <c r="D52" s="13">
        <v>18240</v>
      </c>
      <c r="E52" s="13">
        <v>18240</v>
      </c>
      <c r="F52" s="13">
        <v>638400</v>
      </c>
    </row>
    <row r="53" spans="2:6">
      <c r="B53" s="17" t="s">
        <v>439</v>
      </c>
      <c r="C53" s="17">
        <v>1</v>
      </c>
      <c r="D53" s="13">
        <v>18240</v>
      </c>
      <c r="E53" s="13">
        <v>18240</v>
      </c>
      <c r="F53" s="13">
        <v>638400</v>
      </c>
    </row>
    <row r="54" spans="2:6">
      <c r="B54" s="17" t="s">
        <v>438</v>
      </c>
      <c r="C54" s="17"/>
      <c r="D54" s="17"/>
      <c r="E54" s="13">
        <v>236160</v>
      </c>
      <c r="F54" s="13">
        <v>8265600</v>
      </c>
    </row>
    <row r="55" spans="2:6">
      <c r="B55" s="17" t="s">
        <v>141</v>
      </c>
      <c r="C55" s="17">
        <v>1</v>
      </c>
      <c r="D55" s="13">
        <v>192000</v>
      </c>
      <c r="E55" s="13">
        <v>192000</v>
      </c>
      <c r="F55" s="13">
        <v>6720000</v>
      </c>
    </row>
    <row r="56" spans="2:6">
      <c r="B56" s="17" t="s">
        <v>130</v>
      </c>
      <c r="C56" s="17">
        <v>1</v>
      </c>
      <c r="D56" s="13">
        <v>44160</v>
      </c>
      <c r="E56" s="13">
        <v>44160</v>
      </c>
      <c r="F56" s="13">
        <v>1545600</v>
      </c>
    </row>
    <row r="57" spans="2:6">
      <c r="B57" s="17" t="s">
        <v>437</v>
      </c>
      <c r="C57" s="17"/>
      <c r="D57" s="17"/>
      <c r="E57" s="13">
        <v>158400</v>
      </c>
      <c r="F57" s="13">
        <v>5544000</v>
      </c>
    </row>
    <row r="58" spans="2:6">
      <c r="B58" s="17" t="s">
        <v>436</v>
      </c>
      <c r="C58" s="17">
        <v>1</v>
      </c>
      <c r="D58" s="13">
        <v>110400</v>
      </c>
      <c r="E58" s="13">
        <v>110400</v>
      </c>
      <c r="F58" s="13">
        <v>3864000</v>
      </c>
    </row>
    <row r="59" spans="2:6">
      <c r="B59" s="17" t="s">
        <v>407</v>
      </c>
      <c r="C59" s="17">
        <v>1</v>
      </c>
      <c r="D59" s="13">
        <v>48000</v>
      </c>
      <c r="E59" s="13">
        <v>48000</v>
      </c>
      <c r="F59" s="13">
        <v>1680000</v>
      </c>
    </row>
    <row r="60" spans="2:6">
      <c r="B60" s="17" t="s">
        <v>435</v>
      </c>
      <c r="C60" s="17"/>
      <c r="D60" s="17"/>
      <c r="E60" s="13">
        <v>238080</v>
      </c>
      <c r="F60" s="13">
        <v>8332800</v>
      </c>
    </row>
    <row r="61" spans="2:6">
      <c r="B61" s="17" t="s">
        <v>434</v>
      </c>
      <c r="C61" s="17">
        <v>1</v>
      </c>
      <c r="D61" s="13">
        <v>67200</v>
      </c>
      <c r="E61" s="13">
        <v>67200</v>
      </c>
      <c r="F61" s="13">
        <v>2352000</v>
      </c>
    </row>
    <row r="62" spans="2:6">
      <c r="B62" s="17" t="s">
        <v>116</v>
      </c>
      <c r="C62" s="17">
        <v>1</v>
      </c>
      <c r="D62" s="13">
        <v>67200</v>
      </c>
      <c r="E62" s="13">
        <v>67200</v>
      </c>
      <c r="F62" s="13">
        <v>2352000</v>
      </c>
    </row>
    <row r="63" spans="2:6">
      <c r="B63" s="17" t="s">
        <v>433</v>
      </c>
      <c r="C63" s="17">
        <v>2</v>
      </c>
      <c r="D63" s="13">
        <v>43200</v>
      </c>
      <c r="E63" s="13">
        <v>86400</v>
      </c>
      <c r="F63" s="13">
        <v>3024000</v>
      </c>
    </row>
    <row r="64" spans="2:6">
      <c r="B64" s="17" t="s">
        <v>132</v>
      </c>
      <c r="C64" s="17">
        <v>1</v>
      </c>
      <c r="D64" s="13">
        <v>17280</v>
      </c>
      <c r="E64" s="13">
        <v>17280</v>
      </c>
      <c r="F64" s="13">
        <v>604800</v>
      </c>
    </row>
    <row r="65" spans="2:6">
      <c r="B65" s="17" t="s">
        <v>432</v>
      </c>
      <c r="C65" s="17"/>
      <c r="D65" s="17"/>
      <c r="E65" s="13">
        <v>242880</v>
      </c>
      <c r="F65" s="13">
        <v>8500800</v>
      </c>
    </row>
    <row r="66" spans="2:6">
      <c r="B66" s="17" t="s">
        <v>3</v>
      </c>
      <c r="C66" s="17">
        <v>1</v>
      </c>
      <c r="D66" s="13">
        <v>108480</v>
      </c>
      <c r="E66" s="13">
        <v>108480</v>
      </c>
      <c r="F66" s="13">
        <v>3796800</v>
      </c>
    </row>
    <row r="67" spans="2:6">
      <c r="B67" s="17" t="s">
        <v>431</v>
      </c>
      <c r="C67" s="17">
        <v>2</v>
      </c>
      <c r="D67" s="13">
        <v>67200</v>
      </c>
      <c r="E67" s="13">
        <v>134400</v>
      </c>
      <c r="F67" s="13">
        <v>4704000</v>
      </c>
    </row>
    <row r="68" spans="2:6">
      <c r="B68" s="17" t="s">
        <v>430</v>
      </c>
      <c r="C68" s="17"/>
      <c r="D68" s="17"/>
      <c r="E68" s="13">
        <v>290880</v>
      </c>
      <c r="F68" s="13">
        <v>10180800</v>
      </c>
    </row>
    <row r="69" spans="2:6">
      <c r="B69" s="17" t="s">
        <v>4</v>
      </c>
      <c r="C69" s="17">
        <v>1</v>
      </c>
      <c r="D69" s="13">
        <v>110400</v>
      </c>
      <c r="E69" s="13">
        <v>110400</v>
      </c>
      <c r="F69" s="13">
        <v>3864000</v>
      </c>
    </row>
    <row r="70" spans="2:6">
      <c r="B70" s="17" t="s">
        <v>429</v>
      </c>
      <c r="C70" s="17">
        <v>1</v>
      </c>
      <c r="D70" s="13">
        <v>57600</v>
      </c>
      <c r="E70" s="13">
        <v>57600</v>
      </c>
      <c r="F70" s="13">
        <v>2016000</v>
      </c>
    </row>
    <row r="71" spans="2:6">
      <c r="B71" s="17" t="s">
        <v>428</v>
      </c>
      <c r="C71" s="17">
        <v>2</v>
      </c>
      <c r="D71" s="13">
        <v>37440</v>
      </c>
      <c r="E71" s="13">
        <v>74880</v>
      </c>
      <c r="F71" s="13">
        <v>2620800</v>
      </c>
    </row>
    <row r="72" spans="2:6">
      <c r="B72" s="17" t="s">
        <v>427</v>
      </c>
      <c r="C72" s="17">
        <v>1</v>
      </c>
      <c r="D72" s="13">
        <v>48000</v>
      </c>
      <c r="E72" s="13">
        <v>48000</v>
      </c>
      <c r="F72" s="13">
        <v>1680000</v>
      </c>
    </row>
    <row r="73" spans="2:6">
      <c r="B73" s="17" t="s">
        <v>426</v>
      </c>
      <c r="C73" s="17"/>
      <c r="D73" s="17"/>
      <c r="E73" s="13">
        <v>661440</v>
      </c>
      <c r="F73" s="13">
        <v>23150400</v>
      </c>
    </row>
    <row r="74" spans="2:6">
      <c r="B74" s="17" t="s">
        <v>425</v>
      </c>
      <c r="C74" s="17">
        <v>1</v>
      </c>
      <c r="D74" s="13">
        <v>198720</v>
      </c>
      <c r="E74" s="13">
        <v>198720</v>
      </c>
      <c r="F74" s="13">
        <v>6955200</v>
      </c>
    </row>
    <row r="75" spans="2:6">
      <c r="B75" s="17" t="s">
        <v>424</v>
      </c>
      <c r="C75" s="17">
        <v>1</v>
      </c>
      <c r="D75" s="13">
        <v>157440</v>
      </c>
      <c r="E75" s="13">
        <v>157440</v>
      </c>
      <c r="F75" s="13">
        <v>5510400</v>
      </c>
    </row>
    <row r="76" spans="2:6">
      <c r="B76" s="17" t="s">
        <v>423</v>
      </c>
      <c r="C76" s="17">
        <v>2</v>
      </c>
      <c r="D76" s="13">
        <v>119040</v>
      </c>
      <c r="E76" s="13">
        <v>238080</v>
      </c>
      <c r="F76" s="13">
        <v>8332800</v>
      </c>
    </row>
    <row r="77" spans="2:6">
      <c r="B77" s="17" t="s">
        <v>422</v>
      </c>
      <c r="C77" s="17">
        <v>1</v>
      </c>
      <c r="D77" s="13">
        <v>67200</v>
      </c>
      <c r="E77" s="13">
        <v>67200</v>
      </c>
      <c r="F77" s="13">
        <v>2352000</v>
      </c>
    </row>
    <row r="78" spans="2:6">
      <c r="B78" s="17" t="s">
        <v>421</v>
      </c>
      <c r="C78" s="17"/>
      <c r="D78" s="17"/>
      <c r="E78" s="13">
        <v>421840</v>
      </c>
      <c r="F78" s="13">
        <v>84764400</v>
      </c>
    </row>
    <row r="79" spans="2:6">
      <c r="B79" s="17" t="s">
        <v>140</v>
      </c>
      <c r="C79" s="17">
        <v>1</v>
      </c>
      <c r="D79" s="13">
        <v>516000</v>
      </c>
      <c r="E79" s="13">
        <v>516000</v>
      </c>
      <c r="F79" s="13">
        <v>18060000</v>
      </c>
    </row>
    <row r="80" spans="2:6">
      <c r="B80" s="17" t="s">
        <v>130</v>
      </c>
      <c r="C80" s="17">
        <v>1</v>
      </c>
      <c r="D80" s="13">
        <v>48960</v>
      </c>
      <c r="E80" s="13">
        <v>48960</v>
      </c>
      <c r="F80" s="13">
        <v>1713600</v>
      </c>
    </row>
    <row r="81" spans="2:6">
      <c r="B81" s="17" t="s">
        <v>420</v>
      </c>
      <c r="C81" s="17"/>
      <c r="D81" s="17"/>
      <c r="E81" s="13">
        <v>286080</v>
      </c>
      <c r="F81" s="13">
        <v>10012800</v>
      </c>
    </row>
    <row r="82" spans="2:6">
      <c r="B82" s="17" t="s">
        <v>419</v>
      </c>
      <c r="C82" s="17">
        <v>1</v>
      </c>
      <c r="D82" s="13">
        <v>157440</v>
      </c>
      <c r="E82" s="13">
        <v>157440</v>
      </c>
      <c r="F82" s="13">
        <v>5510400</v>
      </c>
    </row>
    <row r="83" spans="2:6">
      <c r="B83" s="17" t="s">
        <v>418</v>
      </c>
      <c r="C83" s="17">
        <v>1</v>
      </c>
      <c r="D83" s="13">
        <v>128640</v>
      </c>
      <c r="E83" s="13">
        <v>128640</v>
      </c>
      <c r="F83" s="13">
        <v>4502400</v>
      </c>
    </row>
    <row r="84" spans="2:6">
      <c r="B84" s="17" t="s">
        <v>417</v>
      </c>
      <c r="C84" s="17"/>
      <c r="D84" s="17"/>
      <c r="E84" s="13">
        <v>357360</v>
      </c>
      <c r="F84" s="13">
        <v>12507600</v>
      </c>
    </row>
    <row r="85" spans="2:6">
      <c r="B85" s="17" t="s">
        <v>416</v>
      </c>
      <c r="C85" s="17">
        <v>1</v>
      </c>
      <c r="D85" s="13">
        <v>313200</v>
      </c>
      <c r="E85" s="13">
        <v>313200</v>
      </c>
      <c r="F85" s="13">
        <v>10962000</v>
      </c>
    </row>
    <row r="86" spans="2:6">
      <c r="B86" s="17" t="s">
        <v>130</v>
      </c>
      <c r="C86" s="17">
        <v>1</v>
      </c>
      <c r="D86" s="13">
        <v>44160</v>
      </c>
      <c r="E86" s="13">
        <v>44160</v>
      </c>
      <c r="F86" s="13">
        <v>1545600</v>
      </c>
    </row>
    <row r="87" spans="2:6">
      <c r="B87" s="17" t="s">
        <v>415</v>
      </c>
      <c r="C87" s="17"/>
      <c r="D87" s="17"/>
      <c r="E87" s="13">
        <v>537600</v>
      </c>
      <c r="F87" s="13">
        <v>18816000</v>
      </c>
    </row>
    <row r="88" spans="2:6">
      <c r="B88" s="17" t="s">
        <v>411</v>
      </c>
      <c r="C88" s="17">
        <v>1</v>
      </c>
      <c r="D88" s="13">
        <v>157440</v>
      </c>
      <c r="E88" s="13">
        <v>157440</v>
      </c>
      <c r="F88" s="13">
        <v>5510400</v>
      </c>
    </row>
    <row r="89" spans="2:6">
      <c r="B89" s="17" t="s">
        <v>139</v>
      </c>
      <c r="C89" s="17">
        <v>1</v>
      </c>
      <c r="D89" s="13">
        <v>128640</v>
      </c>
      <c r="E89" s="13">
        <v>128640</v>
      </c>
      <c r="F89" s="13">
        <v>4502400</v>
      </c>
    </row>
    <row r="90" spans="2:6">
      <c r="B90" s="17" t="s">
        <v>410</v>
      </c>
      <c r="C90" s="17">
        <v>2</v>
      </c>
      <c r="D90" s="13">
        <v>77760</v>
      </c>
      <c r="E90" s="13">
        <v>155520</v>
      </c>
      <c r="F90" s="13">
        <v>5443200</v>
      </c>
    </row>
    <row r="91" spans="2:6">
      <c r="B91" s="17" t="s">
        <v>414</v>
      </c>
      <c r="C91" s="17">
        <v>1</v>
      </c>
      <c r="D91" s="13">
        <v>48000</v>
      </c>
      <c r="E91" s="13">
        <v>48000</v>
      </c>
      <c r="F91" s="13">
        <v>1680000</v>
      </c>
    </row>
    <row r="92" spans="2:6">
      <c r="B92" s="17" t="s">
        <v>413</v>
      </c>
      <c r="C92" s="17">
        <v>1</v>
      </c>
      <c r="D92" s="13">
        <v>48000</v>
      </c>
      <c r="E92" s="13">
        <v>48000</v>
      </c>
      <c r="F92" s="13">
        <v>1680000</v>
      </c>
    </row>
    <row r="93" spans="2:6">
      <c r="B93" s="17" t="s">
        <v>412</v>
      </c>
      <c r="C93" s="17"/>
      <c r="D93" s="17"/>
      <c r="E93" s="13">
        <v>470400</v>
      </c>
      <c r="F93" s="13">
        <v>16464000</v>
      </c>
    </row>
    <row r="94" spans="2:6">
      <c r="B94" s="17" t="s">
        <v>411</v>
      </c>
      <c r="C94" s="17">
        <v>1</v>
      </c>
      <c r="D94" s="13">
        <v>157440</v>
      </c>
      <c r="E94" s="13">
        <v>157440</v>
      </c>
      <c r="F94" s="13">
        <v>5510400</v>
      </c>
    </row>
    <row r="95" spans="2:6">
      <c r="B95" s="17" t="s">
        <v>408</v>
      </c>
      <c r="C95" s="17">
        <v>1</v>
      </c>
      <c r="D95" s="13">
        <v>157440</v>
      </c>
      <c r="E95" s="13">
        <v>157440</v>
      </c>
      <c r="F95" s="13">
        <v>5510400</v>
      </c>
    </row>
    <row r="96" spans="2:6">
      <c r="B96" s="17" t="s">
        <v>410</v>
      </c>
      <c r="C96" s="17">
        <v>2</v>
      </c>
      <c r="D96" s="13">
        <v>77760</v>
      </c>
      <c r="E96" s="13">
        <v>155520</v>
      </c>
      <c r="F96" s="13">
        <v>5443200</v>
      </c>
    </row>
    <row r="97" spans="2:6">
      <c r="B97" s="17" t="s">
        <v>409</v>
      </c>
      <c r="C97" s="17"/>
      <c r="D97" s="17"/>
      <c r="E97" s="13">
        <v>205440</v>
      </c>
      <c r="F97" s="13">
        <v>7190400</v>
      </c>
    </row>
    <row r="98" spans="2:6">
      <c r="B98" s="17" t="s">
        <v>408</v>
      </c>
      <c r="C98" s="17">
        <v>1</v>
      </c>
      <c r="D98" s="13">
        <v>157440</v>
      </c>
      <c r="E98" s="13">
        <v>157440</v>
      </c>
      <c r="F98" s="13">
        <v>5510400</v>
      </c>
    </row>
    <row r="99" spans="2:6">
      <c r="B99" s="17" t="s">
        <v>407</v>
      </c>
      <c r="C99" s="17">
        <v>1</v>
      </c>
      <c r="D99" s="13">
        <v>48000</v>
      </c>
      <c r="E99" s="13">
        <v>48000</v>
      </c>
      <c r="F99" s="13">
        <v>1680000</v>
      </c>
    </row>
    <row r="100" spans="2:6">
      <c r="B100" s="17" t="s">
        <v>100</v>
      </c>
      <c r="C100" s="17"/>
      <c r="D100" s="17"/>
      <c r="E100" s="13">
        <v>859680</v>
      </c>
      <c r="F100" s="13">
        <v>30088800</v>
      </c>
    </row>
    <row r="101" spans="2:6">
      <c r="B101" s="17" t="s">
        <v>140</v>
      </c>
      <c r="C101" s="17">
        <v>1</v>
      </c>
      <c r="D101" s="13">
        <v>516000</v>
      </c>
      <c r="E101" s="13">
        <v>516000</v>
      </c>
      <c r="F101" s="13">
        <v>18060000</v>
      </c>
    </row>
    <row r="102" spans="2:6">
      <c r="B102" s="17" t="s">
        <v>130</v>
      </c>
      <c r="C102" s="17">
        <v>1</v>
      </c>
      <c r="D102" s="13">
        <v>48960</v>
      </c>
      <c r="E102" s="13">
        <v>48960</v>
      </c>
      <c r="F102" s="13">
        <v>1713600</v>
      </c>
    </row>
    <row r="103" spans="2:6">
      <c r="B103" s="17" t="s">
        <v>406</v>
      </c>
      <c r="C103" s="17"/>
      <c r="D103" s="17"/>
      <c r="E103" s="13">
        <v>294720</v>
      </c>
      <c r="F103" s="13">
        <v>10315200</v>
      </c>
    </row>
    <row r="104" spans="2:6">
      <c r="B104" s="17" t="s">
        <v>405</v>
      </c>
      <c r="C104" s="17">
        <v>1</v>
      </c>
      <c r="D104" s="13">
        <v>250560</v>
      </c>
      <c r="E104" s="13">
        <v>250560</v>
      </c>
      <c r="F104" s="13">
        <v>8769600</v>
      </c>
    </row>
    <row r="105" spans="2:6">
      <c r="B105" s="17" t="s">
        <v>130</v>
      </c>
      <c r="C105" s="17">
        <v>1</v>
      </c>
      <c r="D105" s="13">
        <v>44160</v>
      </c>
      <c r="E105" s="13">
        <v>44160</v>
      </c>
      <c r="F105" s="13">
        <v>1545600</v>
      </c>
    </row>
    <row r="106" spans="2:6">
      <c r="B106" s="17" t="s">
        <v>125</v>
      </c>
      <c r="C106" s="17"/>
      <c r="D106" s="17"/>
      <c r="E106" s="13">
        <v>8627760</v>
      </c>
      <c r="F106" s="13">
        <v>301971600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O69"/>
  <sheetViews>
    <sheetView showGridLines="0" workbookViewId="0">
      <pane xSplit="3" ySplit="3" topLeftCell="D4" activePane="bottomRight" state="frozen"/>
      <selection activeCell="E33" sqref="E33"/>
      <selection pane="topRight" activeCell="E33" sqref="E33"/>
      <selection pane="bottomLeft" activeCell="E33" sqref="E33"/>
      <selection pane="bottomRight"/>
    </sheetView>
  </sheetViews>
  <sheetFormatPr defaultRowHeight="12.75"/>
  <cols>
    <col min="1" max="1" width="2.85546875" style="6" customWidth="1"/>
    <col min="2" max="2" width="7" style="6" customWidth="1"/>
    <col min="3" max="3" width="44.5703125" style="6" bestFit="1" customWidth="1"/>
    <col min="4" max="4" width="12.7109375" style="6" bestFit="1" customWidth="1"/>
    <col min="5" max="5" width="12.7109375" style="6" customWidth="1"/>
    <col min="6" max="6" width="10.140625" style="6" bestFit="1" customWidth="1"/>
    <col min="7" max="7" width="12.140625" style="6" customWidth="1"/>
    <col min="8" max="8" width="11" style="6" customWidth="1"/>
    <col min="9" max="19" width="10.140625" style="6" bestFit="1" customWidth="1"/>
    <col min="20" max="20" width="10.28515625" style="6" customWidth="1"/>
    <col min="21" max="38" width="10.140625" style="6" bestFit="1" customWidth="1"/>
    <col min="39" max="39" width="10.7109375" style="6" customWidth="1"/>
    <col min="40" max="40" width="11.140625" style="6" customWidth="1"/>
    <col min="41" max="16384" width="9.140625" style="6"/>
  </cols>
  <sheetData>
    <row r="1" spans="2:41" s="40" customFormat="1">
      <c r="B1" s="6"/>
      <c r="C1" s="24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1"/>
    </row>
    <row r="2" spans="2:41" ht="13.5" thickBot="1">
      <c r="B2" s="6" t="s">
        <v>733</v>
      </c>
    </row>
    <row r="3" spans="2:41">
      <c r="B3" s="64"/>
      <c r="C3" s="65"/>
      <c r="D3" s="47" t="s">
        <v>146</v>
      </c>
      <c r="E3" s="48" t="s">
        <v>655</v>
      </c>
      <c r="F3" s="47" t="s">
        <v>12</v>
      </c>
      <c r="G3" s="30" t="s">
        <v>13</v>
      </c>
      <c r="H3" s="30" t="s">
        <v>14</v>
      </c>
      <c r="I3" s="30" t="s">
        <v>15</v>
      </c>
      <c r="J3" s="30" t="s">
        <v>81</v>
      </c>
      <c r="K3" s="30" t="s">
        <v>82</v>
      </c>
      <c r="L3" s="30" t="s">
        <v>83</v>
      </c>
      <c r="M3" s="30" t="s">
        <v>84</v>
      </c>
      <c r="N3" s="30" t="s">
        <v>85</v>
      </c>
      <c r="O3" s="30" t="s">
        <v>86</v>
      </c>
      <c r="P3" s="30" t="s">
        <v>87</v>
      </c>
      <c r="Q3" s="30" t="s">
        <v>88</v>
      </c>
      <c r="R3" s="30" t="s">
        <v>89</v>
      </c>
      <c r="S3" s="30" t="s">
        <v>90</v>
      </c>
      <c r="T3" s="30" t="s">
        <v>91</v>
      </c>
      <c r="U3" s="30" t="s">
        <v>92</v>
      </c>
      <c r="V3" s="30" t="s">
        <v>93</v>
      </c>
      <c r="W3" s="30" t="s">
        <v>94</v>
      </c>
      <c r="X3" s="30" t="s">
        <v>95</v>
      </c>
      <c r="Y3" s="30" t="s">
        <v>96</v>
      </c>
      <c r="Z3" s="30" t="s">
        <v>31</v>
      </c>
      <c r="AA3" s="30" t="s">
        <v>32</v>
      </c>
      <c r="AB3" s="30" t="s">
        <v>33</v>
      </c>
      <c r="AC3" s="30" t="s">
        <v>34</v>
      </c>
      <c r="AD3" s="30" t="s">
        <v>35</v>
      </c>
      <c r="AE3" s="30" t="s">
        <v>101</v>
      </c>
      <c r="AF3" s="30" t="s">
        <v>102</v>
      </c>
      <c r="AG3" s="30" t="s">
        <v>103</v>
      </c>
      <c r="AH3" s="30" t="s">
        <v>104</v>
      </c>
      <c r="AI3" s="30" t="s">
        <v>105</v>
      </c>
      <c r="AJ3" s="30" t="s">
        <v>54</v>
      </c>
      <c r="AK3" s="30" t="s">
        <v>55</v>
      </c>
      <c r="AL3" s="30" t="s">
        <v>56</v>
      </c>
      <c r="AM3" s="30" t="s">
        <v>25</v>
      </c>
      <c r="AN3" s="48" t="s">
        <v>57</v>
      </c>
    </row>
    <row r="4" spans="2:41">
      <c r="B4" s="66" t="s">
        <v>37</v>
      </c>
      <c r="C4" s="67" t="s">
        <v>657</v>
      </c>
      <c r="D4" s="14">
        <f>SUM(F4:AN4)</f>
        <v>27636511.949999996</v>
      </c>
      <c r="E4" s="12">
        <f>NPV(8%,F4:AN4)</f>
        <v>6295254.4398292536</v>
      </c>
      <c r="F4" s="14">
        <f>F5+F8</f>
        <v>59741.03</v>
      </c>
      <c r="G4" s="13">
        <f t="shared" ref="G4:AN4" si="0">G5+G8</f>
        <v>131007.76</v>
      </c>
      <c r="H4" s="13">
        <f t="shared" si="0"/>
        <v>143937.35</v>
      </c>
      <c r="I4" s="13">
        <f t="shared" si="0"/>
        <v>409543.45</v>
      </c>
      <c r="J4" s="13">
        <f t="shared" si="0"/>
        <v>428778.7</v>
      </c>
      <c r="K4" s="13">
        <f t="shared" si="0"/>
        <v>449101.63</v>
      </c>
      <c r="L4" s="13">
        <f t="shared" si="0"/>
        <v>470585.36999999994</v>
      </c>
      <c r="M4" s="13">
        <f t="shared" si="0"/>
        <v>493305.11</v>
      </c>
      <c r="N4" s="13">
        <f t="shared" si="0"/>
        <v>517347.37</v>
      </c>
      <c r="O4" s="13">
        <f t="shared" si="0"/>
        <v>542798.67000000004</v>
      </c>
      <c r="P4" s="13">
        <f t="shared" si="0"/>
        <v>569754.80000000005</v>
      </c>
      <c r="Q4" s="13">
        <f t="shared" si="0"/>
        <v>598324.93999999994</v>
      </c>
      <c r="R4" s="13">
        <f t="shared" si="0"/>
        <v>628617.24</v>
      </c>
      <c r="S4" s="13">
        <f t="shared" si="0"/>
        <v>660757.36</v>
      </c>
      <c r="T4" s="13">
        <f t="shared" si="0"/>
        <v>685489.72</v>
      </c>
      <c r="U4" s="13">
        <f t="shared" si="0"/>
        <v>711228.39</v>
      </c>
      <c r="V4" s="13">
        <f t="shared" si="0"/>
        <v>738016.63</v>
      </c>
      <c r="W4" s="13">
        <f t="shared" si="0"/>
        <v>765901.82</v>
      </c>
      <c r="X4" s="13">
        <f t="shared" si="0"/>
        <v>794932.37</v>
      </c>
      <c r="Y4" s="13">
        <f t="shared" si="0"/>
        <v>825154.63</v>
      </c>
      <c r="Z4" s="13">
        <f t="shared" si="0"/>
        <v>856623.19</v>
      </c>
      <c r="AA4" s="13">
        <f t="shared" si="0"/>
        <v>889391.61</v>
      </c>
      <c r="AB4" s="13">
        <f t="shared" si="0"/>
        <v>923514.48</v>
      </c>
      <c r="AC4" s="13">
        <f t="shared" si="0"/>
        <v>959055.66</v>
      </c>
      <c r="AD4" s="13">
        <f t="shared" si="0"/>
        <v>996073.86</v>
      </c>
      <c r="AE4" s="13">
        <f t="shared" si="0"/>
        <v>1034635</v>
      </c>
      <c r="AF4" s="13">
        <f t="shared" si="0"/>
        <v>1074809.1200000001</v>
      </c>
      <c r="AG4" s="13">
        <f t="shared" si="0"/>
        <v>1116665.23</v>
      </c>
      <c r="AH4" s="13">
        <f t="shared" si="0"/>
        <v>1160965.53</v>
      </c>
      <c r="AI4" s="13">
        <f t="shared" si="0"/>
        <v>1207037.43</v>
      </c>
      <c r="AJ4" s="13">
        <f t="shared" si="0"/>
        <v>1254952</v>
      </c>
      <c r="AK4" s="13">
        <f t="shared" si="0"/>
        <v>1304783.3999999999</v>
      </c>
      <c r="AL4" s="13">
        <f t="shared" si="0"/>
        <v>1356608.88</v>
      </c>
      <c r="AM4" s="13">
        <f t="shared" si="0"/>
        <v>1410507.75</v>
      </c>
      <c r="AN4" s="12">
        <f t="shared" si="0"/>
        <v>1466564.47</v>
      </c>
    </row>
    <row r="5" spans="2:41">
      <c r="B5" s="66" t="s">
        <v>658</v>
      </c>
      <c r="C5" s="16" t="s">
        <v>656</v>
      </c>
      <c r="D5" s="14">
        <f t="shared" ref="D5:D50" si="1">SUM(F5:AN5)</f>
        <v>26831565</v>
      </c>
      <c r="E5" s="12">
        <f>NPV(8%,F5:AN5)</f>
        <v>6111897.5143973352</v>
      </c>
      <c r="F5" s="14">
        <f ca="1">'Fluxo de Caixa'!F5</f>
        <v>58001</v>
      </c>
      <c r="G5" s="14">
        <f ca="1">'Fluxo de Caixa'!G5</f>
        <v>127192</v>
      </c>
      <c r="H5" s="14">
        <f ca="1">'Fluxo de Caixa'!H5</f>
        <v>139745</v>
      </c>
      <c r="I5" s="14">
        <f ca="1">'Fluxo de Caixa'!I5</f>
        <v>397615</v>
      </c>
      <c r="J5" s="14">
        <f ca="1">'Fluxo de Caixa'!J5</f>
        <v>416290</v>
      </c>
      <c r="K5" s="14">
        <f ca="1">'Fluxo de Caixa'!K5</f>
        <v>436021</v>
      </c>
      <c r="L5" s="14">
        <f ca="1">'Fluxo de Caixa'!L5</f>
        <v>456878.99999999994</v>
      </c>
      <c r="M5" s="14">
        <f ca="1">'Fluxo de Caixa'!M5</f>
        <v>478937</v>
      </c>
      <c r="N5" s="14">
        <f ca="1">'Fluxo de Caixa'!N5</f>
        <v>502279</v>
      </c>
      <c r="O5" s="14">
        <f ca="1">'Fluxo de Caixa'!O5</f>
        <v>526989</v>
      </c>
      <c r="P5" s="14">
        <f ca="1">'Fluxo de Caixa'!P5</f>
        <v>553160</v>
      </c>
      <c r="Q5" s="14">
        <f ca="1">'Fluxo de Caixa'!Q5</f>
        <v>580898</v>
      </c>
      <c r="R5" s="14">
        <f ca="1">'Fluxo de Caixa'!R5</f>
        <v>610308</v>
      </c>
      <c r="S5" s="14">
        <f ca="1">'Fluxo de Caixa'!S5</f>
        <v>641512</v>
      </c>
      <c r="T5" s="14">
        <f ca="1">'Fluxo de Caixa'!T5</f>
        <v>665524</v>
      </c>
      <c r="U5" s="14">
        <f ca="1">'Fluxo de Caixa'!U5</f>
        <v>690513</v>
      </c>
      <c r="V5" s="14">
        <f ca="1">'Fluxo de Caixa'!V5</f>
        <v>716521</v>
      </c>
      <c r="W5" s="14">
        <f ca="1">'Fluxo de Caixa'!W5</f>
        <v>743594</v>
      </c>
      <c r="X5" s="14">
        <f ca="1">'Fluxo de Caixa'!X5</f>
        <v>771779</v>
      </c>
      <c r="Y5" s="14">
        <f ca="1">'Fluxo de Caixa'!Y5</f>
        <v>801121</v>
      </c>
      <c r="Z5" s="14">
        <f ca="1">'Fluxo de Caixa'!Z5</f>
        <v>831673</v>
      </c>
      <c r="AA5" s="14">
        <f ca="1">'Fluxo de Caixa'!AA5</f>
        <v>863487</v>
      </c>
      <c r="AB5" s="14">
        <f ca="1">'Fluxo de Caixa'!AB5</f>
        <v>896616</v>
      </c>
      <c r="AC5" s="14">
        <f ca="1">'Fluxo de Caixa'!AC5</f>
        <v>931122</v>
      </c>
      <c r="AD5" s="14">
        <f ca="1">'Fluxo de Caixa'!AD5</f>
        <v>967062</v>
      </c>
      <c r="AE5" s="14">
        <f ca="1">'Fluxo de Caixa'!AE5</f>
        <v>1004500</v>
      </c>
      <c r="AF5" s="14">
        <f ca="1">'Fluxo de Caixa'!AF5</f>
        <v>1043504</v>
      </c>
      <c r="AG5" s="14">
        <f ca="1">'Fluxo de Caixa'!AG5</f>
        <v>1084141</v>
      </c>
      <c r="AH5" s="14">
        <f ca="1">'Fluxo de Caixa'!AH5</f>
        <v>1127151</v>
      </c>
      <c r="AI5" s="14">
        <f ca="1">'Fluxo de Caixa'!AI5</f>
        <v>1171881</v>
      </c>
      <c r="AJ5" s="14">
        <f ca="1">'Fluxo de Caixa'!AJ5</f>
        <v>1218400</v>
      </c>
      <c r="AK5" s="14">
        <f ca="1">'Fluxo de Caixa'!AK5</f>
        <v>1266780</v>
      </c>
      <c r="AL5" s="14">
        <f ca="1">'Fluxo de Caixa'!AL5</f>
        <v>1317096</v>
      </c>
      <c r="AM5" s="14">
        <f ca="1">'Fluxo de Caixa'!AM5</f>
        <v>1369425</v>
      </c>
      <c r="AN5" s="14">
        <f ca="1">'Fluxo de Caixa'!AN5</f>
        <v>1423849</v>
      </c>
    </row>
    <row r="6" spans="2:41">
      <c r="B6" s="66" t="s">
        <v>659</v>
      </c>
      <c r="C6" s="68" t="s">
        <v>396</v>
      </c>
      <c r="D6" s="14">
        <f t="shared" si="1"/>
        <v>16830260</v>
      </c>
      <c r="E6" s="12">
        <f>NPV(8%,F6:AN6)</f>
        <v>3801692.9264379777</v>
      </c>
      <c r="F6" s="14">
        <f ca="1">'Fluxo de Caixa'!F6</f>
        <v>58001</v>
      </c>
      <c r="G6" s="14">
        <f ca="1">'Fluxo de Caixa'!G6</f>
        <v>127192</v>
      </c>
      <c r="H6" s="14">
        <f ca="1">'Fluxo de Caixa'!H6</f>
        <v>139745</v>
      </c>
      <c r="I6" s="14">
        <f ca="1">'Fluxo de Caixa'!I6</f>
        <v>219178</v>
      </c>
      <c r="J6" s="14">
        <f ca="1">'Fluxo de Caixa'!J6</f>
        <v>231908</v>
      </c>
      <c r="K6" s="14">
        <f ca="1">'Fluxo de Caixa'!K6</f>
        <v>245434</v>
      </c>
      <c r="L6" s="14">
        <f ca="1">'Fluxo de Caixa'!L6</f>
        <v>259813.99999999994</v>
      </c>
      <c r="M6" s="14">
        <f ca="1">'Fluxo de Caixa'!M6</f>
        <v>275104</v>
      </c>
      <c r="N6" s="14">
        <f ca="1">'Fluxo de Caixa'!N6</f>
        <v>291370</v>
      </c>
      <c r="O6" s="14">
        <f ca="1">'Fluxo de Caixa'!O6</f>
        <v>308678</v>
      </c>
      <c r="P6" s="14">
        <f ca="1">'Fluxo de Caixa'!P6</f>
        <v>327102</v>
      </c>
      <c r="Q6" s="14">
        <f ca="1">'Fluxo de Caixa'!Q6</f>
        <v>346723</v>
      </c>
      <c r="R6" s="14">
        <f ca="1">'Fluxo de Caixa'!R6</f>
        <v>367626</v>
      </c>
      <c r="S6" s="14">
        <f ca="1">'Fluxo de Caixa'!S6</f>
        <v>389904</v>
      </c>
      <c r="T6" s="14">
        <f ca="1">'Fluxo de Caixa'!T6</f>
        <v>406041</v>
      </c>
      <c r="U6" s="14">
        <f ca="1">'Fluxo de Caixa'!U6</f>
        <v>422867</v>
      </c>
      <c r="V6" s="14">
        <f ca="1">'Fluxo de Caixa'!V6</f>
        <v>440413</v>
      </c>
      <c r="W6" s="14">
        <f ca="1">'Fluxo de Caixa'!W6</f>
        <v>458711.99999999994</v>
      </c>
      <c r="X6" s="14">
        <f ca="1">'Fluxo de Caixa'!X6</f>
        <v>477800</v>
      </c>
      <c r="Y6" s="14">
        <f ca="1">'Fluxo de Caixa'!Y6</f>
        <v>497707</v>
      </c>
      <c r="Z6" s="14">
        <f ca="1">'Fluxo de Caixa'!Z6</f>
        <v>518473</v>
      </c>
      <c r="AA6" s="14">
        <f ca="1">'Fluxo de Caixa'!AA6</f>
        <v>540136</v>
      </c>
      <c r="AB6" s="14">
        <f ca="1">'Fluxo de Caixa'!AB6</f>
        <v>562735</v>
      </c>
      <c r="AC6" s="14">
        <f ca="1">'Fluxo de Caixa'!AC6</f>
        <v>586314</v>
      </c>
      <c r="AD6" s="14">
        <f ca="1">'Fluxo de Caixa'!AD6</f>
        <v>610916</v>
      </c>
      <c r="AE6" s="14">
        <f ca="1">'Fluxo de Caixa'!AE6</f>
        <v>636587</v>
      </c>
      <c r="AF6" s="14">
        <f ca="1">'Fluxo de Caixa'!AF6</f>
        <v>663376</v>
      </c>
      <c r="AG6" s="14">
        <f ca="1">'Fluxo de Caixa'!AG6</f>
        <v>691333</v>
      </c>
      <c r="AH6" s="14">
        <f ca="1">'Fluxo de Caixa'!AH6</f>
        <v>720511</v>
      </c>
      <c r="AI6" s="14">
        <f ca="1">'Fluxo de Caixa'!AI6</f>
        <v>750922</v>
      </c>
      <c r="AJ6" s="14">
        <f ca="1">'Fluxo de Caixa'!AJ6</f>
        <v>782616</v>
      </c>
      <c r="AK6" s="14">
        <f ca="1">'Fluxo de Caixa'!AK6</f>
        <v>815648</v>
      </c>
      <c r="AL6" s="14">
        <f ca="1">'Fluxo de Caixa'!AL6</f>
        <v>850074</v>
      </c>
      <c r="AM6" s="14">
        <f ca="1">'Fluxo de Caixa'!AM6</f>
        <v>885953</v>
      </c>
      <c r="AN6" s="14">
        <f ca="1">'Fluxo de Caixa'!AN6</f>
        <v>923347</v>
      </c>
    </row>
    <row r="7" spans="2:41">
      <c r="B7" s="66" t="s">
        <v>660</v>
      </c>
      <c r="C7" s="68" t="s">
        <v>395</v>
      </c>
      <c r="D7" s="14">
        <f t="shared" si="1"/>
        <v>10001305</v>
      </c>
      <c r="E7" s="12">
        <f>NPV(8%,F7:AN7)</f>
        <v>2310204.5879593571</v>
      </c>
      <c r="F7" s="14">
        <f ca="1">'Fluxo de Caixa'!F7</f>
        <v>0</v>
      </c>
      <c r="G7" s="14">
        <f ca="1">'Fluxo de Caixa'!G7</f>
        <v>0</v>
      </c>
      <c r="H7" s="14">
        <f ca="1">'Fluxo de Caixa'!H7</f>
        <v>0</v>
      </c>
      <c r="I7" s="14">
        <f ca="1">'Fluxo de Caixa'!I7</f>
        <v>178437</v>
      </c>
      <c r="J7" s="14">
        <f ca="1">'Fluxo de Caixa'!J7</f>
        <v>184382</v>
      </c>
      <c r="K7" s="14">
        <f ca="1">'Fluxo de Caixa'!K7</f>
        <v>190587</v>
      </c>
      <c r="L7" s="14">
        <f ca="1">'Fluxo de Caixa'!L7</f>
        <v>197065</v>
      </c>
      <c r="M7" s="14">
        <f ca="1">'Fluxo de Caixa'!M7</f>
        <v>203833</v>
      </c>
      <c r="N7" s="14">
        <f ca="1">'Fluxo de Caixa'!N7</f>
        <v>210909</v>
      </c>
      <c r="O7" s="14">
        <f ca="1">'Fluxo de Caixa'!O7</f>
        <v>218311</v>
      </c>
      <c r="P7" s="14">
        <f ca="1">'Fluxo de Caixa'!P7</f>
        <v>226058</v>
      </c>
      <c r="Q7" s="14">
        <f ca="1">'Fluxo de Caixa'!Q7</f>
        <v>234174.99999999997</v>
      </c>
      <c r="R7" s="14">
        <f ca="1">'Fluxo de Caixa'!R7</f>
        <v>242681.99999999997</v>
      </c>
      <c r="S7" s="14">
        <f ca="1">'Fluxo de Caixa'!S7</f>
        <v>251608</v>
      </c>
      <c r="T7" s="14">
        <f ca="1">'Fluxo de Caixa'!T7</f>
        <v>259482.99999999994</v>
      </c>
      <c r="U7" s="14">
        <f ca="1">'Fluxo de Caixa'!U7</f>
        <v>267646</v>
      </c>
      <c r="V7" s="14">
        <f ca="1">'Fluxo de Caixa'!V7</f>
        <v>276108</v>
      </c>
      <c r="W7" s="14">
        <f ca="1">'Fluxo de Caixa'!W7</f>
        <v>284882</v>
      </c>
      <c r="X7" s="14">
        <f ca="1">'Fluxo de Caixa'!X7</f>
        <v>293979</v>
      </c>
      <c r="Y7" s="14">
        <f ca="1">'Fluxo de Caixa'!Y7</f>
        <v>303414</v>
      </c>
      <c r="Z7" s="14">
        <f ca="1">'Fluxo de Caixa'!Z7</f>
        <v>313200</v>
      </c>
      <c r="AA7" s="14">
        <f ca="1">'Fluxo de Caixa'!AA7</f>
        <v>323351</v>
      </c>
      <c r="AB7" s="14">
        <f ca="1">'Fluxo de Caixa'!AB7</f>
        <v>333881</v>
      </c>
      <c r="AC7" s="14">
        <f ca="1">'Fluxo de Caixa'!AC7</f>
        <v>344808</v>
      </c>
      <c r="AD7" s="14">
        <f ca="1">'Fluxo de Caixa'!AD7</f>
        <v>356146</v>
      </c>
      <c r="AE7" s="14">
        <f ca="1">'Fluxo de Caixa'!AE7</f>
        <v>367913</v>
      </c>
      <c r="AF7" s="14">
        <f ca="1">'Fluxo de Caixa'!AF7</f>
        <v>380128</v>
      </c>
      <c r="AG7" s="14">
        <f ca="1">'Fluxo de Caixa'!AG7</f>
        <v>392808</v>
      </c>
      <c r="AH7" s="14">
        <f ca="1">'Fluxo de Caixa'!AH7</f>
        <v>406640</v>
      </c>
      <c r="AI7" s="14">
        <f ca="1">'Fluxo de Caixa'!AI7</f>
        <v>420959.00000000006</v>
      </c>
      <c r="AJ7" s="14">
        <f ca="1">'Fluxo de Caixa'!AJ7</f>
        <v>435784</v>
      </c>
      <c r="AK7" s="14">
        <f ca="1">'Fluxo de Caixa'!AK7</f>
        <v>451132</v>
      </c>
      <c r="AL7" s="14">
        <f ca="1">'Fluxo de Caixa'!AL7</f>
        <v>467022</v>
      </c>
      <c r="AM7" s="14">
        <f ca="1">'Fluxo de Caixa'!AM7</f>
        <v>483472.00000000012</v>
      </c>
      <c r="AN7" s="14">
        <f ca="1">'Fluxo de Caixa'!AN7</f>
        <v>500502</v>
      </c>
    </row>
    <row r="8" spans="2:41">
      <c r="B8" s="66" t="s">
        <v>661</v>
      </c>
      <c r="C8" s="60" t="s">
        <v>58</v>
      </c>
      <c r="D8" s="14">
        <f t="shared" si="1"/>
        <v>804946.95</v>
      </c>
      <c r="E8" s="12">
        <f>NPV(8%,F8:AN8)</f>
        <v>183356.92543192004</v>
      </c>
      <c r="F8" s="14">
        <f ca="1">'Fluxo de Caixa'!F8</f>
        <v>1740.03</v>
      </c>
      <c r="G8" s="14">
        <f ca="1">'Fluxo de Caixa'!G8</f>
        <v>3815.7599999999998</v>
      </c>
      <c r="H8" s="14">
        <f ca="1">'Fluxo de Caixa'!H8</f>
        <v>4192.3499999999995</v>
      </c>
      <c r="I8" s="14">
        <f ca="1">'Fluxo de Caixa'!I8</f>
        <v>11928.449999999999</v>
      </c>
      <c r="J8" s="14">
        <f ca="1">'Fluxo de Caixa'!J8</f>
        <v>12488.699999999999</v>
      </c>
      <c r="K8" s="14">
        <f ca="1">'Fluxo de Caixa'!K8</f>
        <v>13080.63</v>
      </c>
      <c r="L8" s="14">
        <f ca="1">'Fluxo de Caixa'!L8</f>
        <v>13706.369999999997</v>
      </c>
      <c r="M8" s="14">
        <f ca="1">'Fluxo de Caixa'!M8</f>
        <v>14368.109999999999</v>
      </c>
      <c r="N8" s="14">
        <f ca="1">'Fluxo de Caixa'!N8</f>
        <v>15068.369999999999</v>
      </c>
      <c r="O8" s="14">
        <f ca="1">'Fluxo de Caixa'!O8</f>
        <v>15809.67</v>
      </c>
      <c r="P8" s="14">
        <f ca="1">'Fluxo de Caixa'!P8</f>
        <v>16594.8</v>
      </c>
      <c r="Q8" s="14">
        <f ca="1">'Fluxo de Caixa'!Q8</f>
        <v>17426.939999999999</v>
      </c>
      <c r="R8" s="14">
        <f ca="1">'Fluxo de Caixa'!R8</f>
        <v>18309.239999999998</v>
      </c>
      <c r="S8" s="14">
        <f ca="1">'Fluxo de Caixa'!S8</f>
        <v>19245.36</v>
      </c>
      <c r="T8" s="14">
        <f ca="1">'Fluxo de Caixa'!T8</f>
        <v>19965.719999999998</v>
      </c>
      <c r="U8" s="14">
        <f ca="1">'Fluxo de Caixa'!U8</f>
        <v>20715.39</v>
      </c>
      <c r="V8" s="14">
        <f ca="1">'Fluxo de Caixa'!V8</f>
        <v>21495.63</v>
      </c>
      <c r="W8" s="14">
        <f ca="1">'Fluxo de Caixa'!W8</f>
        <v>22307.82</v>
      </c>
      <c r="X8" s="14">
        <f ca="1">'Fluxo de Caixa'!X8</f>
        <v>23153.37</v>
      </c>
      <c r="Y8" s="14">
        <f ca="1">'Fluxo de Caixa'!Y8</f>
        <v>24033.629999999997</v>
      </c>
      <c r="Z8" s="14">
        <f ca="1">'Fluxo de Caixa'!Z8</f>
        <v>24950.19</v>
      </c>
      <c r="AA8" s="14">
        <f ca="1">'Fluxo de Caixa'!AA8</f>
        <v>25904.61</v>
      </c>
      <c r="AB8" s="14">
        <f ca="1">'Fluxo de Caixa'!AB8</f>
        <v>26898.48</v>
      </c>
      <c r="AC8" s="14">
        <f ca="1">'Fluxo de Caixa'!AC8</f>
        <v>27933.66</v>
      </c>
      <c r="AD8" s="14">
        <f ca="1">'Fluxo de Caixa'!AD8</f>
        <v>29011.86</v>
      </c>
      <c r="AE8" s="14">
        <f ca="1">'Fluxo de Caixa'!AE8</f>
        <v>30135</v>
      </c>
      <c r="AF8" s="14">
        <f ca="1">'Fluxo de Caixa'!AF8</f>
        <v>31305.119999999999</v>
      </c>
      <c r="AG8" s="14">
        <f ca="1">'Fluxo de Caixa'!AG8</f>
        <v>32524.23</v>
      </c>
      <c r="AH8" s="14">
        <f ca="1">'Fluxo de Caixa'!AH8</f>
        <v>33814.53</v>
      </c>
      <c r="AI8" s="14">
        <f ca="1">'Fluxo de Caixa'!AI8</f>
        <v>35156.43</v>
      </c>
      <c r="AJ8" s="14">
        <f ca="1">'Fluxo de Caixa'!AJ8</f>
        <v>36552</v>
      </c>
      <c r="AK8" s="14">
        <f ca="1">'Fluxo de Caixa'!AK8</f>
        <v>38003.4</v>
      </c>
      <c r="AL8" s="14">
        <f ca="1">'Fluxo de Caixa'!AL8</f>
        <v>39512.879999999997</v>
      </c>
      <c r="AM8" s="14">
        <f ca="1">'Fluxo de Caixa'!AM8</f>
        <v>41082.75</v>
      </c>
      <c r="AN8" s="14">
        <f ca="1">'Fluxo de Caixa'!AN8</f>
        <v>42715.47</v>
      </c>
      <c r="AO8" s="34"/>
    </row>
    <row r="9" spans="2:41">
      <c r="B9" s="66"/>
      <c r="C9" s="60"/>
      <c r="D9" s="14"/>
      <c r="E9" s="12"/>
      <c r="F9" s="1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2"/>
      <c r="AO9" s="34"/>
    </row>
    <row r="10" spans="2:41">
      <c r="B10" s="66" t="s">
        <v>36</v>
      </c>
      <c r="C10" s="67" t="s">
        <v>664</v>
      </c>
      <c r="D10" s="14">
        <f>SUM(F10:AN10)</f>
        <v>2390558.2836750005</v>
      </c>
      <c r="E10" s="12">
        <f>NPV(8%,F10:AN10)</f>
        <v>544539.50904523046</v>
      </c>
      <c r="F10" s="14">
        <f ca="1">'Fluxo de Caixa'!F10</f>
        <v>5167.5990949999996</v>
      </c>
      <c r="G10" s="14">
        <f ca="1">'Fluxo de Caixa'!G10</f>
        <v>11332.17124</v>
      </c>
      <c r="H10" s="14">
        <f ca="1">'Fluxo de Caixa'!H10</f>
        <v>12450.580775</v>
      </c>
      <c r="I10" s="14">
        <f ca="1">'Fluxo de Caixa'!I10</f>
        <v>35425.508425</v>
      </c>
      <c r="J10" s="14">
        <f ca="1">'Fluxo de Caixa'!J10</f>
        <v>37089.357550000001</v>
      </c>
      <c r="K10" s="14">
        <f ca="1">'Fluxo de Caixa'!K10</f>
        <v>38847.290995000003</v>
      </c>
      <c r="L10" s="14">
        <f ca="1">'Fluxo de Caixa'!L10</f>
        <v>40705.634504999995</v>
      </c>
      <c r="M10" s="14">
        <f ca="1">'Fluxo de Caixa'!M10</f>
        <v>42670.892014999998</v>
      </c>
      <c r="N10" s="14">
        <f ca="1">'Fluxo de Caixa'!N10</f>
        <v>44750.547504999995</v>
      </c>
      <c r="O10" s="14">
        <f ca="1">'Fluxo de Caixa'!O10</f>
        <v>46952.084954999998</v>
      </c>
      <c r="P10" s="14">
        <f ca="1">'Fluxo de Caixa'!P10</f>
        <v>49283.790200000003</v>
      </c>
      <c r="Q10" s="14">
        <f ca="1">'Fluxo de Caixa'!Q10</f>
        <v>51755.107309999992</v>
      </c>
      <c r="R10" s="14">
        <f ca="1">'Fluxo de Caixa'!R10</f>
        <v>54375.391260000004</v>
      </c>
      <c r="S10" s="14">
        <f ca="1">'Fluxo de Caixa'!S10</f>
        <v>57155.511639999997</v>
      </c>
      <c r="T10" s="14">
        <f ca="1">'Fluxo de Caixa'!T10</f>
        <v>59294.860779999995</v>
      </c>
      <c r="U10" s="14">
        <f ca="1">'Fluxo de Caixa'!U10</f>
        <v>61521.255734999999</v>
      </c>
      <c r="V10" s="14">
        <f ca="1">'Fluxo de Caixa'!V10</f>
        <v>63838.438494999995</v>
      </c>
      <c r="W10" s="14">
        <f ca="1">'Fluxo de Caixa'!W10</f>
        <v>66250.507429999998</v>
      </c>
      <c r="X10" s="14">
        <f ca="1">'Fluxo de Caixa'!X10</f>
        <v>68761.650005000003</v>
      </c>
      <c r="Y10" s="14">
        <f ca="1">'Fluxo de Caixa'!Y10</f>
        <v>71375.875495</v>
      </c>
      <c r="Z10" s="14">
        <f ca="1">'Fluxo de Caixa'!Z10</f>
        <v>74097.905935000003</v>
      </c>
      <c r="AA10" s="14">
        <f ca="1">'Fluxo de Caixa'!AA10</f>
        <v>76932.374265000006</v>
      </c>
      <c r="AB10" s="14">
        <f ca="1">'Fluxo de Caixa'!AB10</f>
        <v>79884.002520000009</v>
      </c>
      <c r="AC10" s="14">
        <f ca="1">'Fluxo de Caixa'!AC10</f>
        <v>82958.314589999994</v>
      </c>
      <c r="AD10" s="14">
        <f ca="1">'Fluxo de Caixa'!AD10</f>
        <v>86160.388890000002</v>
      </c>
      <c r="AE10" s="14">
        <f ca="1">'Fluxo de Caixa'!AE10</f>
        <v>89495.927499999991</v>
      </c>
      <c r="AF10" s="14">
        <f ca="1">'Fluxo de Caixa'!AF10</f>
        <v>92970.988880000004</v>
      </c>
      <c r="AG10" s="14">
        <f ca="1">'Fluxo de Caixa'!AG10</f>
        <v>96591.542394999997</v>
      </c>
      <c r="AH10" s="14">
        <f ca="1">'Fluxo de Caixa'!AH10</f>
        <v>100423.51834500002</v>
      </c>
      <c r="AI10" s="14">
        <f ca="1">'Fluxo de Caixa'!AI10</f>
        <v>104408.73769499999</v>
      </c>
      <c r="AJ10" s="14">
        <f ca="1">'Fluxo de Caixa'!AJ10</f>
        <v>108553.348</v>
      </c>
      <c r="AK10" s="14">
        <f ca="1">'Fluxo de Caixa'!AK10</f>
        <v>112863.7641</v>
      </c>
      <c r="AL10" s="14">
        <f ca="1">'Fluxo de Caixa'!AL10</f>
        <v>117346.66811999999</v>
      </c>
      <c r="AM10" s="14">
        <f ca="1">'Fluxo de Caixa'!AM10</f>
        <v>122008.92037499999</v>
      </c>
      <c r="AN10" s="14">
        <f ca="1">'Fluxo de Caixa'!AN10</f>
        <v>126857.82665500001</v>
      </c>
      <c r="AO10" s="34"/>
    </row>
    <row r="11" spans="2:41">
      <c r="B11" s="66" t="s">
        <v>662</v>
      </c>
      <c r="C11" s="68" t="s">
        <v>143</v>
      </c>
      <c r="D11" s="14">
        <f>SUM(F11:AN11)</f>
        <v>829095.35849999997</v>
      </c>
      <c r="E11" s="12">
        <f>NPV(8%,F11:AN11)</f>
        <v>188857.63319487756</v>
      </c>
      <c r="F11" s="14">
        <f ca="1">'Fluxo de Caixa'!F11</f>
        <v>1792.2308999999998</v>
      </c>
      <c r="G11" s="14">
        <f ca="1">'Fluxo de Caixa'!G11</f>
        <v>3930.2327999999998</v>
      </c>
      <c r="H11" s="14">
        <f ca="1">'Fluxo de Caixa'!H11</f>
        <v>4318.1205</v>
      </c>
      <c r="I11" s="14">
        <f ca="1">'Fluxo de Caixa'!I11</f>
        <v>12286.3035</v>
      </c>
      <c r="J11" s="14">
        <f ca="1">'Fluxo de Caixa'!J11</f>
        <v>12863.360999999999</v>
      </c>
      <c r="K11" s="14">
        <f ca="1">'Fluxo de Caixa'!K11</f>
        <v>13473.0489</v>
      </c>
      <c r="L11" s="14">
        <f ca="1">'Fluxo de Caixa'!L11</f>
        <v>14117.561099999997</v>
      </c>
      <c r="M11" s="14">
        <f ca="1">'Fluxo de Caixa'!M11</f>
        <v>14799.153299999998</v>
      </c>
      <c r="N11" s="14">
        <f ca="1">'Fluxo de Caixa'!N11</f>
        <v>15520.4211</v>
      </c>
      <c r="O11" s="14">
        <f ca="1">'Fluxo de Caixa'!O11</f>
        <v>16283.9601</v>
      </c>
      <c r="P11" s="14">
        <f ca="1">'Fluxo de Caixa'!P11</f>
        <v>17092.644</v>
      </c>
      <c r="Q11" s="14">
        <f ca="1">'Fluxo de Caixa'!Q11</f>
        <v>17949.748199999998</v>
      </c>
      <c r="R11" s="14">
        <f ca="1">'Fluxo de Caixa'!R11</f>
        <v>18858.517199999998</v>
      </c>
      <c r="S11" s="14">
        <f ca="1">'Fluxo de Caixa'!S11</f>
        <v>19822.720799999999</v>
      </c>
      <c r="T11" s="14">
        <f ca="1">'Fluxo de Caixa'!T11</f>
        <v>20564.691599999998</v>
      </c>
      <c r="U11" s="14">
        <f ca="1">'Fluxo de Caixa'!U11</f>
        <v>21336.851699999999</v>
      </c>
      <c r="V11" s="14">
        <f ca="1">'Fluxo de Caixa'!V11</f>
        <v>22140.498899999999</v>
      </c>
      <c r="W11" s="14">
        <f ca="1">'Fluxo de Caixa'!W11</f>
        <v>22977.054599999996</v>
      </c>
      <c r="X11" s="14">
        <f ca="1">'Fluxo de Caixa'!X11</f>
        <v>23847.971099999999</v>
      </c>
      <c r="Y11" s="14">
        <f ca="1">'Fluxo de Caixa'!Y11</f>
        <v>24754.638899999998</v>
      </c>
      <c r="Z11" s="14">
        <f ca="1">'Fluxo de Caixa'!Z11</f>
        <v>25698.695699999997</v>
      </c>
      <c r="AA11" s="14">
        <f ca="1">'Fluxo de Caixa'!AA11</f>
        <v>26681.748299999999</v>
      </c>
      <c r="AB11" s="14">
        <f ca="1">'Fluxo de Caixa'!AB11</f>
        <v>27705.434399999998</v>
      </c>
      <c r="AC11" s="14">
        <f ca="1">'Fluxo de Caixa'!AC11</f>
        <v>28771.6698</v>
      </c>
      <c r="AD11" s="14">
        <f ca="1">'Fluxo de Caixa'!AD11</f>
        <v>29882.215799999998</v>
      </c>
      <c r="AE11" s="14">
        <f ca="1">'Fluxo de Caixa'!AE11</f>
        <v>31039.05</v>
      </c>
      <c r="AF11" s="14">
        <f ca="1">'Fluxo de Caixa'!AF11</f>
        <v>32244.2736</v>
      </c>
      <c r="AG11" s="14">
        <f ca="1">'Fluxo de Caixa'!AG11</f>
        <v>33499.956899999997</v>
      </c>
      <c r="AH11" s="14">
        <f ca="1">'Fluxo de Caixa'!AH11</f>
        <v>34828.965900000003</v>
      </c>
      <c r="AI11" s="14">
        <f ca="1">'Fluxo de Caixa'!AI11</f>
        <v>36211.122899999995</v>
      </c>
      <c r="AJ11" s="14">
        <f ca="1">'Fluxo de Caixa'!AJ11</f>
        <v>37648.559999999998</v>
      </c>
      <c r="AK11" s="14">
        <f ca="1">'Fluxo de Caixa'!AK11</f>
        <v>39143.501999999993</v>
      </c>
      <c r="AL11" s="14">
        <f ca="1">'Fluxo de Caixa'!AL11</f>
        <v>40698.266399999993</v>
      </c>
      <c r="AM11" s="14">
        <f ca="1">'Fluxo de Caixa'!AM11</f>
        <v>42315.232499999998</v>
      </c>
      <c r="AN11" s="14">
        <f ca="1">'Fluxo de Caixa'!AN11</f>
        <v>43996.934099999999</v>
      </c>
      <c r="AO11" s="34"/>
    </row>
    <row r="12" spans="2:41">
      <c r="B12" s="66" t="s">
        <v>665</v>
      </c>
      <c r="C12" s="68" t="s">
        <v>134</v>
      </c>
      <c r="D12" s="14">
        <f>SUM(F12:AN12)</f>
        <v>179637.32767500001</v>
      </c>
      <c r="E12" s="12">
        <f>NPV(8%,F12:AN12)</f>
        <v>40919.15385889016</v>
      </c>
      <c r="F12" s="14">
        <f ca="1">'Fluxo de Caixa'!F12</f>
        <v>388.31669500000004</v>
      </c>
      <c r="G12" s="14">
        <f ca="1">'Fluxo de Caixa'!G12</f>
        <v>851.55044000000009</v>
      </c>
      <c r="H12" s="14">
        <f ca="1">'Fluxo de Caixa'!H12</f>
        <v>935.59277500000007</v>
      </c>
      <c r="I12" s="14">
        <f ca="1">'Fluxo de Caixa'!I12</f>
        <v>2662.0324250000003</v>
      </c>
      <c r="J12" s="14">
        <f ca="1">'Fluxo de Caixa'!J12</f>
        <v>2787.0615500000004</v>
      </c>
      <c r="K12" s="14">
        <f ca="1">'Fluxo de Caixa'!K12</f>
        <v>2919.1605950000003</v>
      </c>
      <c r="L12" s="14">
        <f ca="1">'Fluxo de Caixa'!L12</f>
        <v>3058.804905</v>
      </c>
      <c r="M12" s="14">
        <f ca="1">'Fluxo de Caixa'!M12</f>
        <v>3206.4832150000002</v>
      </c>
      <c r="N12" s="14">
        <f ca="1">'Fluxo de Caixa'!N12</f>
        <v>3362.7579050000004</v>
      </c>
      <c r="O12" s="14">
        <f ca="1">'Fluxo de Caixa'!O12</f>
        <v>3528.1913550000004</v>
      </c>
      <c r="P12" s="14">
        <f ca="1">'Fluxo de Caixa'!P12</f>
        <v>3703.4062000000008</v>
      </c>
      <c r="Q12" s="14">
        <f ca="1">'Fluxo de Caixa'!Q12</f>
        <v>3889.11211</v>
      </c>
      <c r="R12" s="14">
        <f ca="1">'Fluxo de Caixa'!R12</f>
        <v>4086.0120600000005</v>
      </c>
      <c r="S12" s="14">
        <f ca="1">'Fluxo de Caixa'!S12</f>
        <v>4294.9228400000002</v>
      </c>
      <c r="T12" s="14">
        <f ca="1">'Fluxo de Caixa'!T12</f>
        <v>4455.68318</v>
      </c>
      <c r="U12" s="14">
        <f ca="1">'Fluxo de Caixa'!U12</f>
        <v>4622.9845350000005</v>
      </c>
      <c r="V12" s="14">
        <f ca="1">'Fluxo de Caixa'!V12</f>
        <v>4797.1080950000005</v>
      </c>
      <c r="W12" s="14">
        <f ca="1">'Fluxo de Caixa'!W12</f>
        <v>4978.3618299999998</v>
      </c>
      <c r="X12" s="14">
        <f ca="1">'Fluxo de Caixa'!X12</f>
        <v>5167.0604050000002</v>
      </c>
      <c r="Y12" s="14">
        <f ca="1">'Fluxo de Caixa'!Y12</f>
        <v>5363.5050950000004</v>
      </c>
      <c r="Z12" s="14">
        <f ca="1">'Fluxo de Caixa'!Z12</f>
        <v>5568.0507349999998</v>
      </c>
      <c r="AA12" s="14">
        <f ca="1">'Fluxo de Caixa'!AA12</f>
        <v>5781.0454650000001</v>
      </c>
      <c r="AB12" s="14">
        <f ca="1">'Fluxo de Caixa'!AB12</f>
        <v>6002.8441200000007</v>
      </c>
      <c r="AC12" s="14">
        <f ca="1">'Fluxo de Caixa'!AC12</f>
        <v>6233.8617900000008</v>
      </c>
      <c r="AD12" s="14">
        <f ca="1">'Fluxo de Caixa'!AD12</f>
        <v>6474.4800900000009</v>
      </c>
      <c r="AE12" s="14">
        <f ca="1">'Fluxo de Caixa'!AE12</f>
        <v>6725.1275000000005</v>
      </c>
      <c r="AF12" s="14">
        <f ca="1">'Fluxo de Caixa'!AF12</f>
        <v>6986.2592800000011</v>
      </c>
      <c r="AG12" s="14">
        <f ca="1">'Fluxo de Caixa'!AG12</f>
        <v>7258.3239950000007</v>
      </c>
      <c r="AH12" s="14">
        <f ca="1">'Fluxo de Caixa'!AH12</f>
        <v>7546.2759450000012</v>
      </c>
      <c r="AI12" s="14">
        <f ca="1">'Fluxo de Caixa'!AI12</f>
        <v>7845.7432950000002</v>
      </c>
      <c r="AJ12" s="14">
        <f ca="1">'Fluxo de Caixa'!AJ12</f>
        <v>8157.188000000001</v>
      </c>
      <c r="AK12" s="14">
        <f ca="1">'Fluxo de Caixa'!AK12</f>
        <v>8481.0920999999998</v>
      </c>
      <c r="AL12" s="14">
        <f ca="1">'Fluxo de Caixa'!AL12</f>
        <v>8817.9577200000003</v>
      </c>
      <c r="AM12" s="14">
        <f ca="1">'Fluxo de Caixa'!AM12</f>
        <v>9168.3003750000007</v>
      </c>
      <c r="AN12" s="14">
        <f ca="1">'Fluxo de Caixa'!AN12</f>
        <v>9532.6690550000003</v>
      </c>
      <c r="AO12" s="34"/>
    </row>
    <row r="13" spans="2:41">
      <c r="B13" s="66" t="s">
        <v>666</v>
      </c>
      <c r="C13" s="68" t="s">
        <v>133</v>
      </c>
      <c r="D13" s="14">
        <f>SUM(F13:AN13)</f>
        <v>1381825.5975000001</v>
      </c>
      <c r="E13" s="12">
        <f>NPV(8%,F13:AN13)</f>
        <v>314762.72199146269</v>
      </c>
      <c r="F13" s="14">
        <f ca="1">'Fluxo de Caixa'!F13</f>
        <v>2987.0515</v>
      </c>
      <c r="G13" s="14">
        <f ca="1">'Fluxo de Caixa'!G13</f>
        <v>6550.3879999999999</v>
      </c>
      <c r="H13" s="14">
        <f ca="1">'Fluxo de Caixa'!H13</f>
        <v>7196.8675000000003</v>
      </c>
      <c r="I13" s="14">
        <f ca="1">'Fluxo de Caixa'!I13</f>
        <v>20477.172500000001</v>
      </c>
      <c r="J13" s="14">
        <f ca="1">'Fluxo de Caixa'!J13</f>
        <v>21438.935000000001</v>
      </c>
      <c r="K13" s="14">
        <f ca="1">'Fluxo de Caixa'!K13</f>
        <v>22455.0815</v>
      </c>
      <c r="L13" s="14">
        <f ca="1">'Fluxo de Caixa'!L13</f>
        <v>23529.268499999998</v>
      </c>
      <c r="M13" s="14">
        <f ca="1">'Fluxo de Caixa'!M13</f>
        <v>24665.255499999999</v>
      </c>
      <c r="N13" s="14">
        <f ca="1">'Fluxo de Caixa'!N13</f>
        <v>25867.3685</v>
      </c>
      <c r="O13" s="14">
        <f ca="1">'Fluxo de Caixa'!O13</f>
        <v>27139.933500000003</v>
      </c>
      <c r="P13" s="14">
        <f ca="1">'Fluxo de Caixa'!P13</f>
        <v>28487.740000000005</v>
      </c>
      <c r="Q13" s="14">
        <f ca="1">'Fluxo de Caixa'!Q13</f>
        <v>29916.246999999999</v>
      </c>
      <c r="R13" s="14">
        <f ca="1">'Fluxo de Caixa'!R13</f>
        <v>31430.862000000001</v>
      </c>
      <c r="S13" s="14">
        <f ca="1">'Fluxo de Caixa'!S13</f>
        <v>33037.868000000002</v>
      </c>
      <c r="T13" s="14">
        <f ca="1">'Fluxo de Caixa'!T13</f>
        <v>34274.485999999997</v>
      </c>
      <c r="U13" s="14">
        <f ca="1">'Fluxo de Caixa'!U13</f>
        <v>35561.419500000004</v>
      </c>
      <c r="V13" s="14">
        <f ca="1">'Fluxo de Caixa'!V13</f>
        <v>36900.8315</v>
      </c>
      <c r="W13" s="14">
        <f ca="1">'Fluxo de Caixa'!W13</f>
        <v>38295.091</v>
      </c>
      <c r="X13" s="14">
        <f ca="1">'Fluxo de Caixa'!X13</f>
        <v>39746.618500000004</v>
      </c>
      <c r="Y13" s="14">
        <f ca="1">'Fluxo de Caixa'!Y13</f>
        <v>41257.731500000002</v>
      </c>
      <c r="Z13" s="14">
        <f ca="1">'Fluxo de Caixa'!Z13</f>
        <v>42831.159500000002</v>
      </c>
      <c r="AA13" s="14">
        <f ca="1">'Fluxo de Caixa'!AA13</f>
        <v>44469.580500000004</v>
      </c>
      <c r="AB13" s="14">
        <f ca="1">'Fluxo de Caixa'!AB13</f>
        <v>46175.724000000002</v>
      </c>
      <c r="AC13" s="14">
        <f ca="1">'Fluxo de Caixa'!AC13</f>
        <v>47952.783000000003</v>
      </c>
      <c r="AD13" s="14">
        <f ca="1">'Fluxo de Caixa'!AD13</f>
        <v>49803.692999999999</v>
      </c>
      <c r="AE13" s="14">
        <f ca="1">'Fluxo de Caixa'!AE13</f>
        <v>51731.75</v>
      </c>
      <c r="AF13" s="14">
        <f ca="1">'Fluxo de Caixa'!AF13</f>
        <v>53740.456000000006</v>
      </c>
      <c r="AG13" s="14">
        <f ca="1">'Fluxo de Caixa'!AG13</f>
        <v>55833.261500000001</v>
      </c>
      <c r="AH13" s="14">
        <f ca="1">'Fluxo de Caixa'!AH13</f>
        <v>58048.276500000007</v>
      </c>
      <c r="AI13" s="14">
        <f ca="1">'Fluxo de Caixa'!AI13</f>
        <v>60351.871500000001</v>
      </c>
      <c r="AJ13" s="14">
        <f ca="1">'Fluxo de Caixa'!AJ13</f>
        <v>62747.600000000006</v>
      </c>
      <c r="AK13" s="14">
        <f ca="1">'Fluxo de Caixa'!AK13</f>
        <v>65239.17</v>
      </c>
      <c r="AL13" s="14">
        <f ca="1">'Fluxo de Caixa'!AL13</f>
        <v>67830.444000000003</v>
      </c>
      <c r="AM13" s="14">
        <f ca="1">'Fluxo de Caixa'!AM13</f>
        <v>70525.387499999997</v>
      </c>
      <c r="AN13" s="14">
        <f ca="1">'Fluxo de Caixa'!AN13</f>
        <v>73328.223500000007</v>
      </c>
      <c r="AO13" s="34"/>
    </row>
    <row r="14" spans="2:41">
      <c r="B14" s="66"/>
      <c r="C14" s="60"/>
      <c r="D14" s="14"/>
      <c r="E14" s="12"/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2"/>
    </row>
    <row r="15" spans="2:41">
      <c r="B15" s="66" t="s">
        <v>38</v>
      </c>
      <c r="C15" s="67" t="s">
        <v>663</v>
      </c>
      <c r="D15" s="14">
        <f t="shared" si="1"/>
        <v>1772807.4379999987</v>
      </c>
      <c r="E15" s="12">
        <f t="shared" ref="E15:E27" si="2">NPV(8%,F15:AN15)</f>
        <v>558718.00451847538</v>
      </c>
      <c r="F15" s="14">
        <f>SUM(F16,F19,F23,F24,F25)</f>
        <v>34171.967999999993</v>
      </c>
      <c r="G15" s="45">
        <f t="shared" ref="G15:AN15" si="3">SUM(G16,G19,G23,G24,G25)</f>
        <v>37661.081000000006</v>
      </c>
      <c r="H15" s="45">
        <f t="shared" si="3"/>
        <v>38695.081000000006</v>
      </c>
      <c r="I15" s="45">
        <f t="shared" si="3"/>
        <v>49502.716999999997</v>
      </c>
      <c r="J15" s="45">
        <f t="shared" si="3"/>
        <v>50187.760999999999</v>
      </c>
      <c r="K15" s="45">
        <f t="shared" si="3"/>
        <v>50264.760999999999</v>
      </c>
      <c r="L15" s="45">
        <f t="shared" si="3"/>
        <v>50481.760999999999</v>
      </c>
      <c r="M15" s="45">
        <f t="shared" si="3"/>
        <v>50440.760999999999</v>
      </c>
      <c r="N15" s="45">
        <f t="shared" si="3"/>
        <v>50533.760999999999</v>
      </c>
      <c r="O15" s="45">
        <f t="shared" si="3"/>
        <v>50747.760999999999</v>
      </c>
      <c r="P15" s="45">
        <f t="shared" si="3"/>
        <v>50758.760999999999</v>
      </c>
      <c r="Q15" s="45">
        <f t="shared" si="3"/>
        <v>50996.760999999999</v>
      </c>
      <c r="R15" s="45">
        <f t="shared" si="3"/>
        <v>50997.760999999999</v>
      </c>
      <c r="S15" s="45">
        <f t="shared" si="3"/>
        <v>51103.760999999999</v>
      </c>
      <c r="T15" s="45">
        <f t="shared" si="3"/>
        <v>51325.760999999999</v>
      </c>
      <c r="U15" s="45">
        <f t="shared" si="3"/>
        <v>51307.760999999999</v>
      </c>
      <c r="V15" s="45">
        <f t="shared" si="3"/>
        <v>51602.760999999999</v>
      </c>
      <c r="W15" s="45">
        <f t="shared" si="3"/>
        <v>51539.760999999999</v>
      </c>
      <c r="X15" s="45">
        <f t="shared" si="3"/>
        <v>51646.760999999999</v>
      </c>
      <c r="Y15" s="45">
        <f t="shared" si="3"/>
        <v>51909.760999999999</v>
      </c>
      <c r="Z15" s="45">
        <f t="shared" si="3"/>
        <v>51901.760999999999</v>
      </c>
      <c r="AA15" s="45">
        <f t="shared" si="3"/>
        <v>52188.760999999999</v>
      </c>
      <c r="AB15" s="45">
        <f t="shared" si="3"/>
        <v>52168.760999999999</v>
      </c>
      <c r="AC15" s="45">
        <f t="shared" si="3"/>
        <v>52293.760999999999</v>
      </c>
      <c r="AD15" s="45">
        <f t="shared" si="3"/>
        <v>52590.760999999999</v>
      </c>
      <c r="AE15" s="45">
        <f t="shared" si="3"/>
        <v>52610.760999999999</v>
      </c>
      <c r="AF15" s="45">
        <f t="shared" si="3"/>
        <v>52991.760999999999</v>
      </c>
      <c r="AG15" s="45">
        <f t="shared" si="3"/>
        <v>52939.760999999999</v>
      </c>
      <c r="AH15" s="45">
        <f t="shared" si="3"/>
        <v>53185.760999999999</v>
      </c>
      <c r="AI15" s="45">
        <f t="shared" si="3"/>
        <v>53475.760999999999</v>
      </c>
      <c r="AJ15" s="45">
        <f t="shared" si="3"/>
        <v>53531.760999999999</v>
      </c>
      <c r="AK15" s="45">
        <f t="shared" si="3"/>
        <v>54006.760999999999</v>
      </c>
      <c r="AL15" s="45">
        <f t="shared" si="3"/>
        <v>54066.760999999999</v>
      </c>
      <c r="AM15" s="45">
        <f t="shared" si="3"/>
        <v>54281.760999999999</v>
      </c>
      <c r="AN15" s="58">
        <f t="shared" si="3"/>
        <v>54695.760999999999</v>
      </c>
    </row>
    <row r="16" spans="2:41">
      <c r="B16" s="66" t="s">
        <v>667</v>
      </c>
      <c r="C16" s="68" t="s">
        <v>59</v>
      </c>
      <c r="D16" s="14">
        <f t="shared" si="1"/>
        <v>397988.38499999972</v>
      </c>
      <c r="E16" s="12">
        <f t="shared" si="2"/>
        <v>132365.12901939679</v>
      </c>
      <c r="F16" s="14">
        <f>F17+F18</f>
        <v>11108.811</v>
      </c>
      <c r="G16" s="45">
        <f t="shared" ref="G16:AN16" si="4">G17+G18</f>
        <v>11378.811</v>
      </c>
      <c r="H16" s="45">
        <f t="shared" si="4"/>
        <v>11378.811</v>
      </c>
      <c r="I16" s="45">
        <f t="shared" si="4"/>
        <v>11378.811</v>
      </c>
      <c r="J16" s="45">
        <f t="shared" si="4"/>
        <v>11378.811</v>
      </c>
      <c r="K16" s="45">
        <f t="shared" si="4"/>
        <v>11378.811</v>
      </c>
      <c r="L16" s="45">
        <f t="shared" si="4"/>
        <v>11378.811</v>
      </c>
      <c r="M16" s="45">
        <f t="shared" si="4"/>
        <v>11378.811</v>
      </c>
      <c r="N16" s="45">
        <f t="shared" si="4"/>
        <v>11378.811</v>
      </c>
      <c r="O16" s="45">
        <f t="shared" si="4"/>
        <v>11378.811</v>
      </c>
      <c r="P16" s="45">
        <f t="shared" si="4"/>
        <v>11378.811</v>
      </c>
      <c r="Q16" s="45">
        <f t="shared" si="4"/>
        <v>11378.811</v>
      </c>
      <c r="R16" s="45">
        <f t="shared" si="4"/>
        <v>11378.811</v>
      </c>
      <c r="S16" s="45">
        <f t="shared" si="4"/>
        <v>11378.811</v>
      </c>
      <c r="T16" s="45">
        <f t="shared" si="4"/>
        <v>11378.811</v>
      </c>
      <c r="U16" s="45">
        <f t="shared" si="4"/>
        <v>11378.811</v>
      </c>
      <c r="V16" s="45">
        <f t="shared" si="4"/>
        <v>11378.811</v>
      </c>
      <c r="W16" s="45">
        <f t="shared" si="4"/>
        <v>11378.811</v>
      </c>
      <c r="X16" s="45">
        <f t="shared" si="4"/>
        <v>11378.811</v>
      </c>
      <c r="Y16" s="45">
        <f t="shared" si="4"/>
        <v>11378.811</v>
      </c>
      <c r="Z16" s="45">
        <f t="shared" si="4"/>
        <v>11378.811</v>
      </c>
      <c r="AA16" s="45">
        <f t="shared" si="4"/>
        <v>11378.811</v>
      </c>
      <c r="AB16" s="45">
        <f t="shared" si="4"/>
        <v>11378.811</v>
      </c>
      <c r="AC16" s="45">
        <f t="shared" si="4"/>
        <v>11378.811</v>
      </c>
      <c r="AD16" s="45">
        <f t="shared" si="4"/>
        <v>11378.811</v>
      </c>
      <c r="AE16" s="45">
        <f t="shared" si="4"/>
        <v>11378.811</v>
      </c>
      <c r="AF16" s="45">
        <f t="shared" si="4"/>
        <v>11378.811</v>
      </c>
      <c r="AG16" s="45">
        <f t="shared" si="4"/>
        <v>11378.811</v>
      </c>
      <c r="AH16" s="45">
        <f t="shared" si="4"/>
        <v>11378.811</v>
      </c>
      <c r="AI16" s="45">
        <f t="shared" si="4"/>
        <v>11378.811</v>
      </c>
      <c r="AJ16" s="45">
        <f t="shared" si="4"/>
        <v>11378.811</v>
      </c>
      <c r="AK16" s="45">
        <f t="shared" si="4"/>
        <v>11378.811</v>
      </c>
      <c r="AL16" s="45">
        <f t="shared" si="4"/>
        <v>11378.811</v>
      </c>
      <c r="AM16" s="45">
        <f t="shared" si="4"/>
        <v>11378.811</v>
      </c>
      <c r="AN16" s="58">
        <f t="shared" si="4"/>
        <v>11378.811</v>
      </c>
    </row>
    <row r="17" spans="2:40">
      <c r="B17" s="66" t="s">
        <v>673</v>
      </c>
      <c r="C17" s="69" t="s">
        <v>671</v>
      </c>
      <c r="D17" s="14">
        <f>SUM(F17:AN17)</f>
        <v>301971.60000000015</v>
      </c>
      <c r="E17" s="12">
        <f t="shared" si="2"/>
        <v>100552.81747349451</v>
      </c>
      <c r="F17" s="14">
        <f ca="1">SUM('Mão de Obra Administrativa'!$E$106)/1000</f>
        <v>8627.76</v>
      </c>
      <c r="G17" s="45">
        <f ca="1">SUM('Mão de Obra Administrativa'!$E$106)/1000</f>
        <v>8627.76</v>
      </c>
      <c r="H17" s="45">
        <f ca="1">SUM('Mão de Obra Administrativa'!$E$106)/1000</f>
        <v>8627.76</v>
      </c>
      <c r="I17" s="45">
        <f ca="1">SUM('Mão de Obra Administrativa'!$E$106)/1000</f>
        <v>8627.76</v>
      </c>
      <c r="J17" s="45">
        <f ca="1">SUM('Mão de Obra Administrativa'!$E$106)/1000</f>
        <v>8627.76</v>
      </c>
      <c r="K17" s="45">
        <f ca="1">SUM('Mão de Obra Administrativa'!$E$106)/1000</f>
        <v>8627.76</v>
      </c>
      <c r="L17" s="45">
        <f ca="1">SUM('Mão de Obra Administrativa'!$E$106)/1000</f>
        <v>8627.76</v>
      </c>
      <c r="M17" s="45">
        <f ca="1">SUM('Mão de Obra Administrativa'!$E$106)/1000</f>
        <v>8627.76</v>
      </c>
      <c r="N17" s="45">
        <f ca="1">SUM('Mão de Obra Administrativa'!$E$106)/1000</f>
        <v>8627.76</v>
      </c>
      <c r="O17" s="45">
        <f ca="1">SUM('Mão de Obra Administrativa'!$E$106)/1000</f>
        <v>8627.76</v>
      </c>
      <c r="P17" s="45">
        <f ca="1">SUM('Mão de Obra Administrativa'!$E$106)/1000</f>
        <v>8627.76</v>
      </c>
      <c r="Q17" s="45">
        <f ca="1">SUM('Mão de Obra Administrativa'!$E$106)/1000</f>
        <v>8627.76</v>
      </c>
      <c r="R17" s="45">
        <f ca="1">SUM('Mão de Obra Administrativa'!$E$106)/1000</f>
        <v>8627.76</v>
      </c>
      <c r="S17" s="45">
        <f ca="1">SUM('Mão de Obra Administrativa'!$E$106)/1000</f>
        <v>8627.76</v>
      </c>
      <c r="T17" s="45">
        <f ca="1">SUM('Mão de Obra Administrativa'!$E$106)/1000</f>
        <v>8627.76</v>
      </c>
      <c r="U17" s="45">
        <f ca="1">SUM('Mão de Obra Administrativa'!$E$106)/1000</f>
        <v>8627.76</v>
      </c>
      <c r="V17" s="45">
        <f ca="1">SUM('Mão de Obra Administrativa'!$E$106)/1000</f>
        <v>8627.76</v>
      </c>
      <c r="W17" s="45">
        <f ca="1">SUM('Mão de Obra Administrativa'!$E$106)/1000</f>
        <v>8627.76</v>
      </c>
      <c r="X17" s="45">
        <f ca="1">SUM('Mão de Obra Administrativa'!$E$106)/1000</f>
        <v>8627.76</v>
      </c>
      <c r="Y17" s="45">
        <f ca="1">SUM('Mão de Obra Administrativa'!$E$106)/1000</f>
        <v>8627.76</v>
      </c>
      <c r="Z17" s="45">
        <f ca="1">SUM('Mão de Obra Administrativa'!$E$106)/1000</f>
        <v>8627.76</v>
      </c>
      <c r="AA17" s="45">
        <f ca="1">SUM('Mão de Obra Administrativa'!$E$106)/1000</f>
        <v>8627.76</v>
      </c>
      <c r="AB17" s="45">
        <f ca="1">SUM('Mão de Obra Administrativa'!$E$106)/1000</f>
        <v>8627.76</v>
      </c>
      <c r="AC17" s="45">
        <f ca="1">SUM('Mão de Obra Administrativa'!$E$106)/1000</f>
        <v>8627.76</v>
      </c>
      <c r="AD17" s="45">
        <f ca="1">SUM('Mão de Obra Administrativa'!$E$106)/1000</f>
        <v>8627.76</v>
      </c>
      <c r="AE17" s="45">
        <f ca="1">SUM('Mão de Obra Administrativa'!$E$106)/1000</f>
        <v>8627.76</v>
      </c>
      <c r="AF17" s="45">
        <f ca="1">SUM('Mão de Obra Administrativa'!$E$106)/1000</f>
        <v>8627.76</v>
      </c>
      <c r="AG17" s="45">
        <f ca="1">SUM('Mão de Obra Administrativa'!$E$106)/1000</f>
        <v>8627.76</v>
      </c>
      <c r="AH17" s="45">
        <f ca="1">SUM('Mão de Obra Administrativa'!$E$106)/1000</f>
        <v>8627.76</v>
      </c>
      <c r="AI17" s="45">
        <f ca="1">SUM('Mão de Obra Administrativa'!$E$106)/1000</f>
        <v>8627.76</v>
      </c>
      <c r="AJ17" s="45">
        <f ca="1">SUM('Mão de Obra Administrativa'!$E$106)/1000</f>
        <v>8627.76</v>
      </c>
      <c r="AK17" s="45">
        <f ca="1">SUM('Mão de Obra Administrativa'!$E$106)/1000</f>
        <v>8627.76</v>
      </c>
      <c r="AL17" s="45">
        <f ca="1">SUM('Mão de Obra Administrativa'!$E$106)/1000</f>
        <v>8627.76</v>
      </c>
      <c r="AM17" s="45">
        <f ca="1">SUM('Mão de Obra Administrativa'!$E$106)/1000</f>
        <v>8627.76</v>
      </c>
      <c r="AN17" s="58">
        <f ca="1">SUM('Mão de Obra Administrativa'!$E$106)/1000</f>
        <v>8627.76</v>
      </c>
    </row>
    <row r="18" spans="2:40">
      <c r="B18" s="66" t="s">
        <v>674</v>
      </c>
      <c r="C18" s="69" t="s">
        <v>672</v>
      </c>
      <c r="D18" s="14">
        <f>SUM(F18:AN18)</f>
        <v>96016.785000000076</v>
      </c>
      <c r="E18" s="12">
        <f t="shared" si="2"/>
        <v>31812.311545902343</v>
      </c>
      <c r="F18" s="14">
        <f ca="1">SUM('Custos de Administração'!$C$41)/1000</f>
        <v>2481.0509999999999</v>
      </c>
      <c r="G18" s="45">
        <f ca="1">SUM('Custos de Administração'!$D$41)/1000</f>
        <v>2751.0509999999999</v>
      </c>
      <c r="H18" s="45">
        <f ca="1">SUM('Custos de Administração'!$D$41)/1000</f>
        <v>2751.0509999999999</v>
      </c>
      <c r="I18" s="45">
        <f ca="1">SUM('Custos de Administração'!$D$41)/1000</f>
        <v>2751.0509999999999</v>
      </c>
      <c r="J18" s="45">
        <f ca="1">SUM('Custos de Administração'!$D$41)/1000</f>
        <v>2751.0509999999999</v>
      </c>
      <c r="K18" s="45">
        <f ca="1">SUM('Custos de Administração'!$D$41)/1000</f>
        <v>2751.0509999999999</v>
      </c>
      <c r="L18" s="45">
        <f ca="1">SUM('Custos de Administração'!$D$41)/1000</f>
        <v>2751.0509999999999</v>
      </c>
      <c r="M18" s="45">
        <f ca="1">SUM('Custos de Administração'!$D$41)/1000</f>
        <v>2751.0509999999999</v>
      </c>
      <c r="N18" s="45">
        <f ca="1">SUM('Custos de Administração'!$D$41)/1000</f>
        <v>2751.0509999999999</v>
      </c>
      <c r="O18" s="45">
        <f ca="1">SUM('Custos de Administração'!$D$41)/1000</f>
        <v>2751.0509999999999</v>
      </c>
      <c r="P18" s="45">
        <f ca="1">SUM('Custos de Administração'!$D$41)/1000</f>
        <v>2751.0509999999999</v>
      </c>
      <c r="Q18" s="45">
        <f ca="1">SUM('Custos de Administração'!$D$41)/1000</f>
        <v>2751.0509999999999</v>
      </c>
      <c r="R18" s="45">
        <f ca="1">SUM('Custos de Administração'!$D$41)/1000</f>
        <v>2751.0509999999999</v>
      </c>
      <c r="S18" s="45">
        <f ca="1">SUM('Custos de Administração'!$D$41)/1000</f>
        <v>2751.0509999999999</v>
      </c>
      <c r="T18" s="45">
        <f ca="1">SUM('Custos de Administração'!$D$41)/1000</f>
        <v>2751.0509999999999</v>
      </c>
      <c r="U18" s="45">
        <f ca="1">SUM('Custos de Administração'!$D$41)/1000</f>
        <v>2751.0509999999999</v>
      </c>
      <c r="V18" s="45">
        <f ca="1">SUM('Custos de Administração'!$D$41)/1000</f>
        <v>2751.0509999999999</v>
      </c>
      <c r="W18" s="45">
        <f ca="1">SUM('Custos de Administração'!$D$41)/1000</f>
        <v>2751.0509999999999</v>
      </c>
      <c r="X18" s="45">
        <f ca="1">SUM('Custos de Administração'!$D$41)/1000</f>
        <v>2751.0509999999999</v>
      </c>
      <c r="Y18" s="45">
        <f ca="1">SUM('Custos de Administração'!$D$41)/1000</f>
        <v>2751.0509999999999</v>
      </c>
      <c r="Z18" s="45">
        <f ca="1">SUM('Custos de Administração'!$D$41)/1000</f>
        <v>2751.0509999999999</v>
      </c>
      <c r="AA18" s="45">
        <f ca="1">SUM('Custos de Administração'!$D$41)/1000</f>
        <v>2751.0509999999999</v>
      </c>
      <c r="AB18" s="45">
        <f ca="1">SUM('Custos de Administração'!$D$41)/1000</f>
        <v>2751.0509999999999</v>
      </c>
      <c r="AC18" s="45">
        <f ca="1">SUM('Custos de Administração'!$D$41)/1000</f>
        <v>2751.0509999999999</v>
      </c>
      <c r="AD18" s="45">
        <f ca="1">SUM('Custos de Administração'!$D$41)/1000</f>
        <v>2751.0509999999999</v>
      </c>
      <c r="AE18" s="45">
        <f ca="1">SUM('Custos de Administração'!$D$41)/1000</f>
        <v>2751.0509999999999</v>
      </c>
      <c r="AF18" s="45">
        <f ca="1">SUM('Custos de Administração'!$D$41)/1000</f>
        <v>2751.0509999999999</v>
      </c>
      <c r="AG18" s="45">
        <f ca="1">SUM('Custos de Administração'!$D$41)/1000</f>
        <v>2751.0509999999999</v>
      </c>
      <c r="AH18" s="45">
        <f ca="1">SUM('Custos de Administração'!$D$41)/1000</f>
        <v>2751.0509999999999</v>
      </c>
      <c r="AI18" s="45">
        <f ca="1">SUM('Custos de Administração'!$D$41)/1000</f>
        <v>2751.0509999999999</v>
      </c>
      <c r="AJ18" s="45">
        <f ca="1">SUM('Custos de Administração'!$D$41)/1000</f>
        <v>2751.0509999999999</v>
      </c>
      <c r="AK18" s="45">
        <f ca="1">SUM('Custos de Administração'!$D$41)/1000</f>
        <v>2751.0509999999999</v>
      </c>
      <c r="AL18" s="45">
        <f ca="1">SUM('Custos de Administração'!$D$41)/1000</f>
        <v>2751.0509999999999</v>
      </c>
      <c r="AM18" s="45">
        <f ca="1">SUM('Custos de Administração'!$D$41)/1000</f>
        <v>2751.0509999999999</v>
      </c>
      <c r="AN18" s="58">
        <f ca="1">SUM('Custos de Administração'!$D$41)/1000</f>
        <v>2751.0509999999999</v>
      </c>
    </row>
    <row r="19" spans="2:40">
      <c r="B19" s="66" t="s">
        <v>39</v>
      </c>
      <c r="C19" s="70" t="s">
        <v>124</v>
      </c>
      <c r="D19" s="49">
        <f t="shared" si="1"/>
        <v>682998.95299999963</v>
      </c>
      <c r="E19" s="12">
        <f t="shared" si="2"/>
        <v>210455.50355654187</v>
      </c>
      <c r="F19" s="49">
        <f>SUM(F20:F22)</f>
        <v>8123.857</v>
      </c>
      <c r="G19" s="46">
        <f>SUM(G20:G22)</f>
        <v>11011.970000000001</v>
      </c>
      <c r="H19" s="46">
        <f>SUM(H20:H22)</f>
        <v>11011.970000000001</v>
      </c>
      <c r="I19" s="46">
        <f>SUM(I20:I22)</f>
        <v>19448.306</v>
      </c>
      <c r="J19" s="46">
        <f>SUM(J20:J22)</f>
        <v>20432.349999999999</v>
      </c>
      <c r="K19" s="46">
        <f t="shared" ref="K19:AN19" si="5">SUM(K20:K22)</f>
        <v>20432.349999999999</v>
      </c>
      <c r="L19" s="46">
        <f t="shared" si="5"/>
        <v>20432.349999999999</v>
      </c>
      <c r="M19" s="46">
        <f t="shared" si="5"/>
        <v>20432.349999999999</v>
      </c>
      <c r="N19" s="46">
        <f t="shared" si="5"/>
        <v>20432.349999999999</v>
      </c>
      <c r="O19" s="46">
        <f t="shared" si="5"/>
        <v>20432.349999999999</v>
      </c>
      <c r="P19" s="46">
        <f t="shared" si="5"/>
        <v>20432.349999999999</v>
      </c>
      <c r="Q19" s="46">
        <f t="shared" si="5"/>
        <v>20432.349999999999</v>
      </c>
      <c r="R19" s="46">
        <f t="shared" si="5"/>
        <v>20432.349999999999</v>
      </c>
      <c r="S19" s="46">
        <f t="shared" si="5"/>
        <v>20432.349999999999</v>
      </c>
      <c r="T19" s="46">
        <f t="shared" si="5"/>
        <v>20432.349999999999</v>
      </c>
      <c r="U19" s="46">
        <f t="shared" si="5"/>
        <v>20432.349999999999</v>
      </c>
      <c r="V19" s="46">
        <f t="shared" si="5"/>
        <v>20432.349999999999</v>
      </c>
      <c r="W19" s="46">
        <f t="shared" si="5"/>
        <v>20432.349999999999</v>
      </c>
      <c r="X19" s="46">
        <f t="shared" si="5"/>
        <v>20432.349999999999</v>
      </c>
      <c r="Y19" s="46">
        <f t="shared" si="5"/>
        <v>20432.349999999999</v>
      </c>
      <c r="Z19" s="46">
        <f t="shared" si="5"/>
        <v>20432.349999999999</v>
      </c>
      <c r="AA19" s="46">
        <f t="shared" si="5"/>
        <v>20432.349999999999</v>
      </c>
      <c r="AB19" s="46">
        <f t="shared" si="5"/>
        <v>20432.349999999999</v>
      </c>
      <c r="AC19" s="46">
        <f t="shared" si="5"/>
        <v>20432.349999999999</v>
      </c>
      <c r="AD19" s="46">
        <f t="shared" si="5"/>
        <v>20432.349999999999</v>
      </c>
      <c r="AE19" s="46">
        <f t="shared" si="5"/>
        <v>20432.349999999999</v>
      </c>
      <c r="AF19" s="46">
        <f t="shared" si="5"/>
        <v>20432.349999999999</v>
      </c>
      <c r="AG19" s="46">
        <f t="shared" si="5"/>
        <v>20432.349999999999</v>
      </c>
      <c r="AH19" s="46">
        <f t="shared" si="5"/>
        <v>20432.349999999999</v>
      </c>
      <c r="AI19" s="46">
        <f t="shared" si="5"/>
        <v>20432.349999999999</v>
      </c>
      <c r="AJ19" s="46">
        <f t="shared" si="5"/>
        <v>20432.349999999999</v>
      </c>
      <c r="AK19" s="46">
        <f t="shared" si="5"/>
        <v>20432.349999999999</v>
      </c>
      <c r="AL19" s="46">
        <f t="shared" si="5"/>
        <v>20432.349999999999</v>
      </c>
      <c r="AM19" s="46">
        <f t="shared" si="5"/>
        <v>20432.349999999999</v>
      </c>
      <c r="AN19" s="59">
        <f t="shared" si="5"/>
        <v>20432.349999999999</v>
      </c>
    </row>
    <row r="20" spans="2:40">
      <c r="B20" s="66" t="s">
        <v>40</v>
      </c>
      <c r="C20" s="69" t="s">
        <v>671</v>
      </c>
      <c r="D20" s="49">
        <f>SUM(F20:AN20)</f>
        <v>479017.43999999994</v>
      </c>
      <c r="E20" s="12">
        <f t="shared" si="2"/>
        <v>147886.31842121342</v>
      </c>
      <c r="F20" s="49">
        <f ca="1">SUM('M-d-O Operacional'!C$64)/1000</f>
        <v>5841.12</v>
      </c>
      <c r="G20" s="46">
        <f ca="1">SUM('M-d-O Operacional'!$D$64)/1000</f>
        <v>7902.72</v>
      </c>
      <c r="H20" s="46">
        <f ca="1">SUM('M-d-O Operacional'!$D$64)/1000</f>
        <v>7902.72</v>
      </c>
      <c r="I20" s="46">
        <f ca="1">SUM('M-d-O Operacional'!$E$64)/1000</f>
        <v>13619.52</v>
      </c>
      <c r="J20" s="46">
        <f ca="1">SUM('M-d-O Operacional'!$F$64)/1000</f>
        <v>14314.56</v>
      </c>
      <c r="K20" s="46">
        <f ca="1">SUM('M-d-O Operacional'!$F$64)/1000</f>
        <v>14314.56</v>
      </c>
      <c r="L20" s="46">
        <f ca="1">SUM('M-d-O Operacional'!$F$64)/1000</f>
        <v>14314.56</v>
      </c>
      <c r="M20" s="46">
        <f ca="1">SUM('M-d-O Operacional'!$F$64)/1000</f>
        <v>14314.56</v>
      </c>
      <c r="N20" s="46">
        <f ca="1">SUM('M-d-O Operacional'!$F$64)/1000</f>
        <v>14314.56</v>
      </c>
      <c r="O20" s="46">
        <f ca="1">SUM('M-d-O Operacional'!$F$64)/1000</f>
        <v>14314.56</v>
      </c>
      <c r="P20" s="46">
        <f ca="1">SUM('M-d-O Operacional'!$F$64)/1000</f>
        <v>14314.56</v>
      </c>
      <c r="Q20" s="46">
        <f ca="1">SUM('M-d-O Operacional'!$F$64)/1000</f>
        <v>14314.56</v>
      </c>
      <c r="R20" s="46">
        <f ca="1">SUM('M-d-O Operacional'!$F$64)/1000</f>
        <v>14314.56</v>
      </c>
      <c r="S20" s="46">
        <f ca="1">SUM('M-d-O Operacional'!$F$64)/1000</f>
        <v>14314.56</v>
      </c>
      <c r="T20" s="46">
        <f ca="1">SUM('M-d-O Operacional'!$F$64)/1000</f>
        <v>14314.56</v>
      </c>
      <c r="U20" s="46">
        <f ca="1">SUM('M-d-O Operacional'!$F$64)/1000</f>
        <v>14314.56</v>
      </c>
      <c r="V20" s="46">
        <f ca="1">SUM('M-d-O Operacional'!$F$64)/1000</f>
        <v>14314.56</v>
      </c>
      <c r="W20" s="46">
        <f ca="1">SUM('M-d-O Operacional'!$F$64)/1000</f>
        <v>14314.56</v>
      </c>
      <c r="X20" s="46">
        <f ca="1">SUM('M-d-O Operacional'!$F$64)/1000</f>
        <v>14314.56</v>
      </c>
      <c r="Y20" s="46">
        <f ca="1">SUM('M-d-O Operacional'!$F$64)/1000</f>
        <v>14314.56</v>
      </c>
      <c r="Z20" s="46">
        <f ca="1">SUM('M-d-O Operacional'!$F$64)/1000</f>
        <v>14314.56</v>
      </c>
      <c r="AA20" s="46">
        <f ca="1">SUM('M-d-O Operacional'!$F$64)/1000</f>
        <v>14314.56</v>
      </c>
      <c r="AB20" s="46">
        <f ca="1">SUM('M-d-O Operacional'!$F$64)/1000</f>
        <v>14314.56</v>
      </c>
      <c r="AC20" s="46">
        <f ca="1">SUM('M-d-O Operacional'!$F$64)/1000</f>
        <v>14314.56</v>
      </c>
      <c r="AD20" s="46">
        <f ca="1">SUM('M-d-O Operacional'!$F$64)/1000</f>
        <v>14314.56</v>
      </c>
      <c r="AE20" s="46">
        <f ca="1">SUM('M-d-O Operacional'!$F$64)/1000</f>
        <v>14314.56</v>
      </c>
      <c r="AF20" s="46">
        <f ca="1">SUM('M-d-O Operacional'!$F$64)/1000</f>
        <v>14314.56</v>
      </c>
      <c r="AG20" s="46">
        <f ca="1">SUM('M-d-O Operacional'!$F$64)/1000</f>
        <v>14314.56</v>
      </c>
      <c r="AH20" s="46">
        <f ca="1">SUM('M-d-O Operacional'!$F$64)/1000</f>
        <v>14314.56</v>
      </c>
      <c r="AI20" s="46">
        <f ca="1">SUM('M-d-O Operacional'!$F$64)/1000</f>
        <v>14314.56</v>
      </c>
      <c r="AJ20" s="46">
        <f ca="1">SUM('M-d-O Operacional'!$F$64)/1000</f>
        <v>14314.56</v>
      </c>
      <c r="AK20" s="46">
        <f ca="1">SUM('M-d-O Operacional'!$F$64)/1000</f>
        <v>14314.56</v>
      </c>
      <c r="AL20" s="46">
        <f ca="1">SUM('M-d-O Operacional'!$F$64)/1000</f>
        <v>14314.56</v>
      </c>
      <c r="AM20" s="46">
        <f ca="1">SUM('M-d-O Operacional'!$F$64)/1000</f>
        <v>14314.56</v>
      </c>
      <c r="AN20" s="59">
        <f ca="1">SUM('M-d-O Operacional'!$F$64)/1000</f>
        <v>14314.56</v>
      </c>
    </row>
    <row r="21" spans="2:40">
      <c r="B21" s="66" t="s">
        <v>41</v>
      </c>
      <c r="C21" s="69" t="s">
        <v>375</v>
      </c>
      <c r="D21" s="49">
        <f>SUM(F21:AN21)</f>
        <v>28878.669000000002</v>
      </c>
      <c r="E21" s="12">
        <f t="shared" si="2"/>
        <v>8989.8759703592368</v>
      </c>
      <c r="F21" s="49">
        <f ca="1">SUM('Desp. Veículos Operacionais'!C$56)/1000</f>
        <v>462.22300000000001</v>
      </c>
      <c r="G21" s="46">
        <f ca="1">SUM('Desp. Veículos Operacionais'!$D$56)/1000</f>
        <v>462.22300000000001</v>
      </c>
      <c r="H21" s="46">
        <f ca="1">SUM('Desp. Veículos Operacionais'!$D$56)/1000</f>
        <v>462.22300000000001</v>
      </c>
      <c r="I21" s="46">
        <f ca="1">SUM('Desp. Veículos Operacionais'!$E$56)/1000</f>
        <v>859.125</v>
      </c>
      <c r="J21" s="46">
        <f ca="1">SUM('Desp. Veículos Operacionais'!$F$56)/1000</f>
        <v>859.125</v>
      </c>
      <c r="K21" s="46">
        <f ca="1">SUM('Desp. Veículos Operacionais'!$F$56)/1000</f>
        <v>859.125</v>
      </c>
      <c r="L21" s="46">
        <f ca="1">SUM('Desp. Veículos Operacionais'!$F$56)/1000</f>
        <v>859.125</v>
      </c>
      <c r="M21" s="46">
        <f ca="1">SUM('Desp. Veículos Operacionais'!$F$56)/1000</f>
        <v>859.125</v>
      </c>
      <c r="N21" s="46">
        <f ca="1">SUM('Desp. Veículos Operacionais'!$F$56)/1000</f>
        <v>859.125</v>
      </c>
      <c r="O21" s="46">
        <f ca="1">SUM('Desp. Veículos Operacionais'!$F$56)/1000</f>
        <v>859.125</v>
      </c>
      <c r="P21" s="46">
        <f ca="1">SUM('Desp. Veículos Operacionais'!$F$56)/1000</f>
        <v>859.125</v>
      </c>
      <c r="Q21" s="46">
        <f ca="1">SUM('Desp. Veículos Operacionais'!$F$56)/1000</f>
        <v>859.125</v>
      </c>
      <c r="R21" s="46">
        <f ca="1">SUM('Desp. Veículos Operacionais'!$F$56)/1000</f>
        <v>859.125</v>
      </c>
      <c r="S21" s="46">
        <f ca="1">SUM('Desp. Veículos Operacionais'!$F$56)/1000</f>
        <v>859.125</v>
      </c>
      <c r="T21" s="46">
        <f ca="1">SUM('Desp. Veículos Operacionais'!$F$56)/1000</f>
        <v>859.125</v>
      </c>
      <c r="U21" s="46">
        <f ca="1">SUM('Desp. Veículos Operacionais'!$F$56)/1000</f>
        <v>859.125</v>
      </c>
      <c r="V21" s="46">
        <f ca="1">SUM('Desp. Veículos Operacionais'!$F$56)/1000</f>
        <v>859.125</v>
      </c>
      <c r="W21" s="46">
        <f ca="1">SUM('Desp. Veículos Operacionais'!$F$56)/1000</f>
        <v>859.125</v>
      </c>
      <c r="X21" s="46">
        <f ca="1">SUM('Desp. Veículos Operacionais'!$F$56)/1000</f>
        <v>859.125</v>
      </c>
      <c r="Y21" s="46">
        <f ca="1">SUM('Desp. Veículos Operacionais'!$F$56)/1000</f>
        <v>859.125</v>
      </c>
      <c r="Z21" s="46">
        <f ca="1">SUM('Desp. Veículos Operacionais'!$F$56)/1000</f>
        <v>859.125</v>
      </c>
      <c r="AA21" s="46">
        <f ca="1">SUM('Desp. Veículos Operacionais'!$F$56)/1000</f>
        <v>859.125</v>
      </c>
      <c r="AB21" s="46">
        <f ca="1">SUM('Desp. Veículos Operacionais'!$F$56)/1000</f>
        <v>859.125</v>
      </c>
      <c r="AC21" s="46">
        <f ca="1">SUM('Desp. Veículos Operacionais'!$F$56)/1000</f>
        <v>859.125</v>
      </c>
      <c r="AD21" s="46">
        <f ca="1">SUM('Desp. Veículos Operacionais'!$F$56)/1000</f>
        <v>859.125</v>
      </c>
      <c r="AE21" s="46">
        <f ca="1">SUM('Desp. Veículos Operacionais'!$F$56)/1000</f>
        <v>859.125</v>
      </c>
      <c r="AF21" s="46">
        <f ca="1">SUM('Desp. Veículos Operacionais'!$F$56)/1000</f>
        <v>859.125</v>
      </c>
      <c r="AG21" s="46">
        <f ca="1">SUM('Desp. Veículos Operacionais'!$F$56)/1000</f>
        <v>859.125</v>
      </c>
      <c r="AH21" s="46">
        <f ca="1">SUM('Desp. Veículos Operacionais'!$F$56)/1000</f>
        <v>859.125</v>
      </c>
      <c r="AI21" s="46">
        <f ca="1">SUM('Desp. Veículos Operacionais'!$F$56)/1000</f>
        <v>859.125</v>
      </c>
      <c r="AJ21" s="46">
        <f ca="1">SUM('Desp. Veículos Operacionais'!$F$56)/1000</f>
        <v>859.125</v>
      </c>
      <c r="AK21" s="46">
        <f ca="1">SUM('Desp. Veículos Operacionais'!$F$56)/1000</f>
        <v>859.125</v>
      </c>
      <c r="AL21" s="46">
        <f ca="1">SUM('Desp. Veículos Operacionais'!$F$56)/1000</f>
        <v>859.125</v>
      </c>
      <c r="AM21" s="46">
        <f ca="1">SUM('Desp. Veículos Operacionais'!$F$56)/1000</f>
        <v>859.125</v>
      </c>
      <c r="AN21" s="59">
        <f ca="1">SUM('Desp. Veículos Operacionais'!$F$56)/1000</f>
        <v>859.125</v>
      </c>
    </row>
    <row r="22" spans="2:40">
      <c r="B22" s="66" t="s">
        <v>675</v>
      </c>
      <c r="C22" s="69" t="s">
        <v>672</v>
      </c>
      <c r="D22" s="49">
        <f>SUM(F22:AN22)</f>
        <v>175102.84400000001</v>
      </c>
      <c r="E22" s="12">
        <f t="shared" si="2"/>
        <v>53579.309164969251</v>
      </c>
      <c r="F22" s="49">
        <f ca="1">SUM('DEsp. com custeio Operacional'!C$39)/1000</f>
        <v>1820.5139999999999</v>
      </c>
      <c r="G22" s="46">
        <f ca="1">SUM('DEsp. com custeio Operacional'!$D$39)/1000</f>
        <v>2647.027</v>
      </c>
      <c r="H22" s="46">
        <f ca="1">SUM('DEsp. com custeio Operacional'!$D$39)/1000</f>
        <v>2647.027</v>
      </c>
      <c r="I22" s="46">
        <f ca="1">SUM('DEsp. com custeio Operacional'!$E$39)/1000</f>
        <v>4969.6610000000001</v>
      </c>
      <c r="J22" s="46">
        <f ca="1">SUM('DEsp. com custeio Operacional'!$F$39)/1000</f>
        <v>5258.665</v>
      </c>
      <c r="K22" s="46">
        <f ca="1">SUM('DEsp. com custeio Operacional'!$F$39)/1000</f>
        <v>5258.665</v>
      </c>
      <c r="L22" s="46">
        <f ca="1">SUM('DEsp. com custeio Operacional'!$F$39)/1000</f>
        <v>5258.665</v>
      </c>
      <c r="M22" s="46">
        <f ca="1">SUM('DEsp. com custeio Operacional'!$F$39)/1000</f>
        <v>5258.665</v>
      </c>
      <c r="N22" s="46">
        <f ca="1">SUM('DEsp. com custeio Operacional'!$F$39)/1000</f>
        <v>5258.665</v>
      </c>
      <c r="O22" s="46">
        <f ca="1">SUM('DEsp. com custeio Operacional'!$F$39)/1000</f>
        <v>5258.665</v>
      </c>
      <c r="P22" s="46">
        <f ca="1">SUM('DEsp. com custeio Operacional'!$F$39)/1000</f>
        <v>5258.665</v>
      </c>
      <c r="Q22" s="46">
        <f ca="1">SUM('DEsp. com custeio Operacional'!$F$39)/1000</f>
        <v>5258.665</v>
      </c>
      <c r="R22" s="46">
        <f ca="1">SUM('DEsp. com custeio Operacional'!$F$39)/1000</f>
        <v>5258.665</v>
      </c>
      <c r="S22" s="46">
        <f ca="1">SUM('DEsp. com custeio Operacional'!$F$39)/1000</f>
        <v>5258.665</v>
      </c>
      <c r="T22" s="46">
        <f ca="1">SUM('DEsp. com custeio Operacional'!$F$39)/1000</f>
        <v>5258.665</v>
      </c>
      <c r="U22" s="46">
        <f ca="1">SUM('DEsp. com custeio Operacional'!$F$39)/1000</f>
        <v>5258.665</v>
      </c>
      <c r="V22" s="46">
        <f ca="1">SUM('DEsp. com custeio Operacional'!$F$39)/1000</f>
        <v>5258.665</v>
      </c>
      <c r="W22" s="46">
        <f ca="1">SUM('DEsp. com custeio Operacional'!$F$39)/1000</f>
        <v>5258.665</v>
      </c>
      <c r="X22" s="46">
        <f ca="1">SUM('DEsp. com custeio Operacional'!$F$39)/1000</f>
        <v>5258.665</v>
      </c>
      <c r="Y22" s="46">
        <f ca="1">SUM('DEsp. com custeio Operacional'!$F$39)/1000</f>
        <v>5258.665</v>
      </c>
      <c r="Z22" s="46">
        <f ca="1">SUM('DEsp. com custeio Operacional'!$F$39)/1000</f>
        <v>5258.665</v>
      </c>
      <c r="AA22" s="46">
        <f ca="1">SUM('DEsp. com custeio Operacional'!$F$39)/1000</f>
        <v>5258.665</v>
      </c>
      <c r="AB22" s="46">
        <f ca="1">SUM('DEsp. com custeio Operacional'!$F$39)/1000</f>
        <v>5258.665</v>
      </c>
      <c r="AC22" s="46">
        <f ca="1">SUM('DEsp. com custeio Operacional'!$F$39)/1000</f>
        <v>5258.665</v>
      </c>
      <c r="AD22" s="46">
        <f ca="1">SUM('DEsp. com custeio Operacional'!$F$39)/1000</f>
        <v>5258.665</v>
      </c>
      <c r="AE22" s="46">
        <f ca="1">SUM('DEsp. com custeio Operacional'!$F$39)/1000</f>
        <v>5258.665</v>
      </c>
      <c r="AF22" s="46">
        <f ca="1">SUM('DEsp. com custeio Operacional'!$F$39)/1000</f>
        <v>5258.665</v>
      </c>
      <c r="AG22" s="46">
        <f ca="1">SUM('DEsp. com custeio Operacional'!$F$39)/1000</f>
        <v>5258.665</v>
      </c>
      <c r="AH22" s="46">
        <f ca="1">SUM('DEsp. com custeio Operacional'!$F$39)/1000</f>
        <v>5258.665</v>
      </c>
      <c r="AI22" s="46">
        <f ca="1">SUM('DEsp. com custeio Operacional'!$F$39)/1000</f>
        <v>5258.665</v>
      </c>
      <c r="AJ22" s="46">
        <f ca="1">SUM('DEsp. com custeio Operacional'!$F$39)/1000</f>
        <v>5258.665</v>
      </c>
      <c r="AK22" s="46">
        <f ca="1">SUM('DEsp. com custeio Operacional'!$F$39)/1000</f>
        <v>5258.665</v>
      </c>
      <c r="AL22" s="46">
        <f ca="1">SUM('DEsp. com custeio Operacional'!$F$39)/1000</f>
        <v>5258.665</v>
      </c>
      <c r="AM22" s="46">
        <f ca="1">SUM('DEsp. com custeio Operacional'!$F$39)/1000</f>
        <v>5258.665</v>
      </c>
      <c r="AN22" s="59">
        <f ca="1">SUM('DEsp. com custeio Operacional'!$F$39)/1000</f>
        <v>5258.665</v>
      </c>
    </row>
    <row r="23" spans="2:40">
      <c r="B23" s="66" t="s">
        <v>668</v>
      </c>
      <c r="C23" s="68" t="s">
        <v>60</v>
      </c>
      <c r="D23" s="14">
        <f t="shared" si="1"/>
        <v>33989.099999999977</v>
      </c>
      <c r="E23" s="12">
        <f t="shared" si="2"/>
        <v>10517.363610583619</v>
      </c>
      <c r="F23" s="14">
        <f ca="1">SUM('Custeio da Policia Militar Rodo'!$C$30)/1000</f>
        <v>507.3</v>
      </c>
      <c r="G23" s="13">
        <f ca="1">SUM('Custeio da Policia Militar Rodo'!$C$30)/1000</f>
        <v>507.3</v>
      </c>
      <c r="H23" s="13">
        <f ca="1">SUM('Custeio da Policia Militar Rodo'!$C$30)/1000</f>
        <v>507.3</v>
      </c>
      <c r="I23" s="13">
        <f ca="1">SUM('Custeio da Policia Militar Rodo'!D30)/1000</f>
        <v>1014.6</v>
      </c>
      <c r="J23" s="13">
        <f ca="1">SUM('Custeio da Policia Militar Rodo'!D30)/1000</f>
        <v>1014.6</v>
      </c>
      <c r="K23" s="13">
        <f ca="1">SUM('Custeio da Policia Militar Rodo'!D30)/1000</f>
        <v>1014.6</v>
      </c>
      <c r="L23" s="13">
        <f ca="1">SUM('Custeio da Policia Militar Rodo'!D30)/1000</f>
        <v>1014.6</v>
      </c>
      <c r="M23" s="13">
        <f ca="1">SUM('Custeio da Policia Militar Rodo'!D30)/1000</f>
        <v>1014.6</v>
      </c>
      <c r="N23" s="13">
        <f ca="1">SUM('Custeio da Policia Militar Rodo'!D30)/1000</f>
        <v>1014.6</v>
      </c>
      <c r="O23" s="13">
        <f ca="1">SUM('Custeio da Policia Militar Rodo'!D30)/1000</f>
        <v>1014.6</v>
      </c>
      <c r="P23" s="13">
        <f ca="1">SUM('Custeio da Policia Militar Rodo'!D30)/1000</f>
        <v>1014.6</v>
      </c>
      <c r="Q23" s="13">
        <f ca="1">SUM('Custeio da Policia Militar Rodo'!D30)/1000</f>
        <v>1014.6</v>
      </c>
      <c r="R23" s="13">
        <f ca="1">SUM('Custeio da Policia Militar Rodo'!D30)/1000</f>
        <v>1014.6</v>
      </c>
      <c r="S23" s="13">
        <f ca="1">SUM('Custeio da Policia Militar Rodo'!D30)/1000</f>
        <v>1014.6</v>
      </c>
      <c r="T23" s="13">
        <f ca="1">SUM('Custeio da Policia Militar Rodo'!D30)/1000</f>
        <v>1014.6</v>
      </c>
      <c r="U23" s="13">
        <f ca="1">SUM('Custeio da Policia Militar Rodo'!D30)/1000</f>
        <v>1014.6</v>
      </c>
      <c r="V23" s="13">
        <f ca="1">SUM('Custeio da Policia Militar Rodo'!D30)/1000</f>
        <v>1014.6</v>
      </c>
      <c r="W23" s="13">
        <f ca="1">SUM('Custeio da Policia Militar Rodo'!D30)/1000</f>
        <v>1014.6</v>
      </c>
      <c r="X23" s="13">
        <f ca="1">SUM('Custeio da Policia Militar Rodo'!D30)/1000</f>
        <v>1014.6</v>
      </c>
      <c r="Y23" s="13">
        <f ca="1">SUM('Custeio da Policia Militar Rodo'!D30)/1000</f>
        <v>1014.6</v>
      </c>
      <c r="Z23" s="13">
        <f ca="1">SUM('Custeio da Policia Militar Rodo'!D30)/1000</f>
        <v>1014.6</v>
      </c>
      <c r="AA23" s="13">
        <f ca="1">SUM('Custeio da Policia Militar Rodo'!D30)/1000</f>
        <v>1014.6</v>
      </c>
      <c r="AB23" s="13">
        <f ca="1">SUM('Custeio da Policia Militar Rodo'!D30)/1000</f>
        <v>1014.6</v>
      </c>
      <c r="AC23" s="13">
        <f ca="1">SUM('Custeio da Policia Militar Rodo'!D30)/1000</f>
        <v>1014.6</v>
      </c>
      <c r="AD23" s="13">
        <f ca="1">SUM('Custeio da Policia Militar Rodo'!D30)/1000</f>
        <v>1014.6</v>
      </c>
      <c r="AE23" s="13">
        <f ca="1">SUM('Custeio da Policia Militar Rodo'!D30)/1000</f>
        <v>1014.6</v>
      </c>
      <c r="AF23" s="13">
        <f ca="1">SUM('Custeio da Policia Militar Rodo'!D30)/1000</f>
        <v>1014.6</v>
      </c>
      <c r="AG23" s="13">
        <f ca="1">SUM('Custeio da Policia Militar Rodo'!D30)/1000</f>
        <v>1014.6</v>
      </c>
      <c r="AH23" s="13">
        <f ca="1">SUM('Custeio da Policia Militar Rodo'!D30)/1000</f>
        <v>1014.6</v>
      </c>
      <c r="AI23" s="13">
        <f ca="1">SUM('Custeio da Policia Militar Rodo'!D30)/1000</f>
        <v>1014.6</v>
      </c>
      <c r="AJ23" s="13">
        <f ca="1">SUM('Custeio da Policia Militar Rodo'!D30)/1000</f>
        <v>1014.6</v>
      </c>
      <c r="AK23" s="13">
        <f ca="1">SUM('Custeio da Policia Militar Rodo'!D30)/1000</f>
        <v>1014.6</v>
      </c>
      <c r="AL23" s="13">
        <f ca="1">SUM('Custeio da Policia Militar Rodo'!D30)/1000</f>
        <v>1014.6</v>
      </c>
      <c r="AM23" s="13">
        <f ca="1">SUM('Custeio da Policia Militar Rodo'!D30)/1000</f>
        <v>1014.6</v>
      </c>
      <c r="AN23" s="12">
        <f ca="1">SUM('Custeio da Policia Militar Rodo'!D30)/1000</f>
        <v>1014.6</v>
      </c>
    </row>
    <row r="24" spans="2:40">
      <c r="B24" s="66" t="s">
        <v>669</v>
      </c>
      <c r="C24" s="68" t="s">
        <v>61</v>
      </c>
      <c r="D24" s="14">
        <f t="shared" si="1"/>
        <v>421200</v>
      </c>
      <c r="E24" s="12">
        <f t="shared" si="2"/>
        <v>129597.90246036771</v>
      </c>
      <c r="F24" s="14">
        <f ca="1">SUM('Custos de Manutenção de rotina'!C8)/1000</f>
        <v>3600</v>
      </c>
      <c r="G24" s="13">
        <f ca="1">SUM('Custos de Manutenção de rotina'!D8)/1000</f>
        <v>7200</v>
      </c>
      <c r="H24" s="13">
        <f ca="1">SUM('Custos de Manutenção de rotina'!D8)/1000</f>
        <v>7200</v>
      </c>
      <c r="I24" s="13">
        <f ca="1">SUM('Custos de Manutenção de rotina'!E8)/1000</f>
        <v>12600</v>
      </c>
      <c r="J24" s="13">
        <f ca="1">SUM('Custos de Manutenção de rotina'!E8)/1000</f>
        <v>12600</v>
      </c>
      <c r="K24" s="13">
        <f ca="1">SUM('Custos de Manutenção de rotina'!E8)/1000</f>
        <v>12600</v>
      </c>
      <c r="L24" s="13">
        <f ca="1">SUM('Custos de Manutenção de rotina'!E8)/1000</f>
        <v>12600</v>
      </c>
      <c r="M24" s="13">
        <f ca="1">SUM('Custos de Manutenção de rotina'!E8)/1000</f>
        <v>12600</v>
      </c>
      <c r="N24" s="13">
        <f ca="1">SUM('Custos de Manutenção de rotina'!E8)/1000</f>
        <v>12600</v>
      </c>
      <c r="O24" s="13">
        <f ca="1">SUM('Custos de Manutenção de rotina'!E8)/1000</f>
        <v>12600</v>
      </c>
      <c r="P24" s="13">
        <f ca="1">SUM('Custos de Manutenção de rotina'!E8)/1000</f>
        <v>12600</v>
      </c>
      <c r="Q24" s="13">
        <f ca="1">SUM('Custos de Manutenção de rotina'!E8)/1000</f>
        <v>12600</v>
      </c>
      <c r="R24" s="13">
        <f ca="1">SUM('Custos de Manutenção de rotina'!E8)/1000</f>
        <v>12600</v>
      </c>
      <c r="S24" s="13">
        <f ca="1">SUM('Custos de Manutenção de rotina'!E8)/1000</f>
        <v>12600</v>
      </c>
      <c r="T24" s="13">
        <f ca="1">SUM('Custos de Manutenção de rotina'!E8)/1000</f>
        <v>12600</v>
      </c>
      <c r="U24" s="13">
        <f ca="1">SUM('Custos de Manutenção de rotina'!E8)/1000</f>
        <v>12600</v>
      </c>
      <c r="V24" s="13">
        <f ca="1">SUM('Custos de Manutenção de rotina'!E8)/1000</f>
        <v>12600</v>
      </c>
      <c r="W24" s="13">
        <f ca="1">SUM('Custos de Manutenção de rotina'!E8)/1000</f>
        <v>12600</v>
      </c>
      <c r="X24" s="13">
        <f ca="1">SUM('Custos de Manutenção de rotina'!E8)/1000</f>
        <v>12600</v>
      </c>
      <c r="Y24" s="13">
        <f ca="1">SUM('Custos de Manutenção de rotina'!E8)/1000</f>
        <v>12600</v>
      </c>
      <c r="Z24" s="13">
        <f ca="1">SUM('Custos de Manutenção de rotina'!E8)/1000</f>
        <v>12600</v>
      </c>
      <c r="AA24" s="13">
        <f ca="1">SUM('Custos de Manutenção de rotina'!E8)/1000</f>
        <v>12600</v>
      </c>
      <c r="AB24" s="13">
        <f ca="1">SUM('Custos de Manutenção de rotina'!E8)/1000</f>
        <v>12600</v>
      </c>
      <c r="AC24" s="13">
        <f ca="1">SUM('Custos de Manutenção de rotina'!E8)/1000</f>
        <v>12600</v>
      </c>
      <c r="AD24" s="13">
        <f ca="1">SUM('Custos de Manutenção de rotina'!E8)/1000</f>
        <v>12600</v>
      </c>
      <c r="AE24" s="13">
        <f ca="1">SUM('Custos de Manutenção de rotina'!E8)/1000</f>
        <v>12600</v>
      </c>
      <c r="AF24" s="13">
        <f ca="1">SUM('Custos de Manutenção de rotina'!E8)/1000</f>
        <v>12600</v>
      </c>
      <c r="AG24" s="13">
        <f ca="1">SUM('Custos de Manutenção de rotina'!E8)/1000</f>
        <v>12600</v>
      </c>
      <c r="AH24" s="13">
        <f ca="1">SUM('Custos de Manutenção de rotina'!E8)/1000</f>
        <v>12600</v>
      </c>
      <c r="AI24" s="13">
        <f ca="1">SUM('Custos de Manutenção de rotina'!E8)/1000</f>
        <v>12600</v>
      </c>
      <c r="AJ24" s="13">
        <f ca="1">SUM('Custos de Manutenção de rotina'!E8)/1000</f>
        <v>12600</v>
      </c>
      <c r="AK24" s="13">
        <f ca="1">SUM('Custos de Manutenção de rotina'!E8)/1000</f>
        <v>12600</v>
      </c>
      <c r="AL24" s="13">
        <f ca="1">SUM('Custos de Manutenção de rotina'!E8)/1000</f>
        <v>12600</v>
      </c>
      <c r="AM24" s="13">
        <f ca="1">SUM('Custos de Manutenção de rotina'!E8)/1000</f>
        <v>12600</v>
      </c>
      <c r="AN24" s="12">
        <f ca="1">SUM('Custos de Manutenção de rotina'!E8)/1000</f>
        <v>12600</v>
      </c>
    </row>
    <row r="25" spans="2:40">
      <c r="B25" s="66" t="s">
        <v>670</v>
      </c>
      <c r="C25" s="68" t="s">
        <v>79</v>
      </c>
      <c r="D25" s="14">
        <f t="shared" si="1"/>
        <v>236631</v>
      </c>
      <c r="E25" s="12">
        <f t="shared" si="2"/>
        <v>75782.105871585358</v>
      </c>
      <c r="F25" s="14">
        <f>F26+F27</f>
        <v>10832</v>
      </c>
      <c r="G25" s="14">
        <f t="shared" ref="G25:AN25" si="6">G26+G27</f>
        <v>7563</v>
      </c>
      <c r="H25" s="14">
        <f t="shared" si="6"/>
        <v>8597</v>
      </c>
      <c r="I25" s="14">
        <f t="shared" si="6"/>
        <v>5061</v>
      </c>
      <c r="J25" s="14">
        <f t="shared" si="6"/>
        <v>4762</v>
      </c>
      <c r="K25" s="14">
        <f t="shared" si="6"/>
        <v>4839</v>
      </c>
      <c r="L25" s="14">
        <f t="shared" si="6"/>
        <v>5056</v>
      </c>
      <c r="M25" s="14">
        <f t="shared" si="6"/>
        <v>5015</v>
      </c>
      <c r="N25" s="14">
        <f t="shared" si="6"/>
        <v>5108</v>
      </c>
      <c r="O25" s="14">
        <f t="shared" si="6"/>
        <v>5322</v>
      </c>
      <c r="P25" s="14">
        <f t="shared" si="6"/>
        <v>5333</v>
      </c>
      <c r="Q25" s="14">
        <f t="shared" si="6"/>
        <v>5571</v>
      </c>
      <c r="R25" s="14">
        <f t="shared" si="6"/>
        <v>5572</v>
      </c>
      <c r="S25" s="14">
        <f t="shared" si="6"/>
        <v>5678</v>
      </c>
      <c r="T25" s="14">
        <f t="shared" si="6"/>
        <v>5900</v>
      </c>
      <c r="U25" s="14">
        <f t="shared" si="6"/>
        <v>5882</v>
      </c>
      <c r="V25" s="14">
        <f t="shared" si="6"/>
        <v>6177</v>
      </c>
      <c r="W25" s="14">
        <f t="shared" si="6"/>
        <v>6114</v>
      </c>
      <c r="X25" s="14">
        <f t="shared" si="6"/>
        <v>6221</v>
      </c>
      <c r="Y25" s="14">
        <f t="shared" si="6"/>
        <v>6484</v>
      </c>
      <c r="Z25" s="14">
        <f t="shared" si="6"/>
        <v>6476</v>
      </c>
      <c r="AA25" s="14">
        <f t="shared" si="6"/>
        <v>6763</v>
      </c>
      <c r="AB25" s="14">
        <f t="shared" si="6"/>
        <v>6743</v>
      </c>
      <c r="AC25" s="14">
        <f t="shared" si="6"/>
        <v>6868</v>
      </c>
      <c r="AD25" s="14">
        <f t="shared" si="6"/>
        <v>7165</v>
      </c>
      <c r="AE25" s="14">
        <f t="shared" si="6"/>
        <v>7185</v>
      </c>
      <c r="AF25" s="14">
        <f t="shared" si="6"/>
        <v>7566</v>
      </c>
      <c r="AG25" s="14">
        <f t="shared" si="6"/>
        <v>7514</v>
      </c>
      <c r="AH25" s="14">
        <f t="shared" si="6"/>
        <v>7760</v>
      </c>
      <c r="AI25" s="14">
        <f t="shared" si="6"/>
        <v>8050</v>
      </c>
      <c r="AJ25" s="14">
        <f t="shared" si="6"/>
        <v>8106</v>
      </c>
      <c r="AK25" s="14">
        <f t="shared" si="6"/>
        <v>8581</v>
      </c>
      <c r="AL25" s="14">
        <f t="shared" si="6"/>
        <v>8641</v>
      </c>
      <c r="AM25" s="14">
        <f t="shared" si="6"/>
        <v>8856</v>
      </c>
      <c r="AN25" s="14">
        <f t="shared" si="6"/>
        <v>9270</v>
      </c>
    </row>
    <row r="26" spans="2:40">
      <c r="B26" s="66" t="s">
        <v>694</v>
      </c>
      <c r="C26" s="69" t="s">
        <v>696</v>
      </c>
      <c r="D26" s="14">
        <f t="shared" si="1"/>
        <v>206200</v>
      </c>
      <c r="E26" s="12">
        <f t="shared" si="2"/>
        <v>58163.620399007879</v>
      </c>
      <c r="F26" s="5">
        <v>1979</v>
      </c>
      <c r="G26" s="5">
        <v>5008</v>
      </c>
      <c r="H26" s="5">
        <v>6712</v>
      </c>
      <c r="I26" s="5">
        <v>4228</v>
      </c>
      <c r="J26" s="5">
        <v>4013</v>
      </c>
      <c r="K26" s="5">
        <v>4095</v>
      </c>
      <c r="L26" s="5">
        <v>4315</v>
      </c>
      <c r="M26" s="5">
        <v>4308</v>
      </c>
      <c r="N26" s="5">
        <v>4405</v>
      </c>
      <c r="O26" s="5">
        <v>4622</v>
      </c>
      <c r="P26" s="5">
        <v>4661</v>
      </c>
      <c r="Q26" s="5">
        <v>4905</v>
      </c>
      <c r="R26" s="5">
        <v>4941</v>
      </c>
      <c r="S26" s="5">
        <v>5055</v>
      </c>
      <c r="T26" s="5">
        <v>5279</v>
      </c>
      <c r="U26" s="5">
        <v>5291</v>
      </c>
      <c r="V26" s="5">
        <v>5588</v>
      </c>
      <c r="W26" s="5">
        <v>5571</v>
      </c>
      <c r="X26" s="5">
        <v>5685</v>
      </c>
      <c r="Y26" s="5">
        <v>5952</v>
      </c>
      <c r="Z26" s="5">
        <v>5981</v>
      </c>
      <c r="AA26" s="5">
        <v>6274</v>
      </c>
      <c r="AB26" s="5">
        <v>6296</v>
      </c>
      <c r="AC26" s="5">
        <v>6428</v>
      </c>
      <c r="AD26" s="5">
        <v>6727</v>
      </c>
      <c r="AE26" s="5">
        <v>6783</v>
      </c>
      <c r="AF26" s="5">
        <v>7169</v>
      </c>
      <c r="AG26" s="5">
        <v>7173</v>
      </c>
      <c r="AH26" s="5">
        <v>7425</v>
      </c>
      <c r="AI26" s="5">
        <v>7736</v>
      </c>
      <c r="AJ26" s="5">
        <v>7789</v>
      </c>
      <c r="AK26" s="5">
        <v>8210</v>
      </c>
      <c r="AL26" s="5">
        <v>8264</v>
      </c>
      <c r="AM26" s="5">
        <v>8477</v>
      </c>
      <c r="AN26" s="5">
        <v>8855</v>
      </c>
    </row>
    <row r="27" spans="2:40">
      <c r="B27" s="66" t="s">
        <v>695</v>
      </c>
      <c r="C27" s="69" t="s">
        <v>78</v>
      </c>
      <c r="D27" s="14">
        <f t="shared" si="1"/>
        <v>30431</v>
      </c>
      <c r="E27" s="12">
        <f t="shared" si="2"/>
        <v>17618.485472577468</v>
      </c>
      <c r="F27" s="5">
        <v>8853</v>
      </c>
      <c r="G27" s="5">
        <v>2555</v>
      </c>
      <c r="H27" s="5">
        <v>1885</v>
      </c>
      <c r="I27" s="4">
        <v>833</v>
      </c>
      <c r="J27" s="4">
        <v>749</v>
      </c>
      <c r="K27" s="4">
        <v>744</v>
      </c>
      <c r="L27" s="4">
        <v>741</v>
      </c>
      <c r="M27" s="4">
        <v>707</v>
      </c>
      <c r="N27" s="4">
        <v>703</v>
      </c>
      <c r="O27" s="4">
        <v>700</v>
      </c>
      <c r="P27" s="4">
        <v>672</v>
      </c>
      <c r="Q27" s="4">
        <v>666</v>
      </c>
      <c r="R27" s="4">
        <v>631</v>
      </c>
      <c r="S27" s="4">
        <v>623</v>
      </c>
      <c r="T27" s="4">
        <v>621</v>
      </c>
      <c r="U27" s="4">
        <v>591</v>
      </c>
      <c r="V27" s="4">
        <v>589</v>
      </c>
      <c r="W27" s="4">
        <v>543</v>
      </c>
      <c r="X27" s="4">
        <v>536</v>
      </c>
      <c r="Y27" s="4">
        <v>532</v>
      </c>
      <c r="Z27" s="4">
        <v>495</v>
      </c>
      <c r="AA27" s="4">
        <v>489</v>
      </c>
      <c r="AB27" s="4">
        <v>447</v>
      </c>
      <c r="AC27" s="4">
        <v>440</v>
      </c>
      <c r="AD27" s="4">
        <v>438</v>
      </c>
      <c r="AE27" s="4">
        <v>402</v>
      </c>
      <c r="AF27" s="4">
        <v>397</v>
      </c>
      <c r="AG27" s="4">
        <v>341</v>
      </c>
      <c r="AH27" s="4">
        <v>335</v>
      </c>
      <c r="AI27" s="4">
        <v>314</v>
      </c>
      <c r="AJ27" s="4">
        <v>317</v>
      </c>
      <c r="AK27" s="4">
        <v>371</v>
      </c>
      <c r="AL27" s="4">
        <v>377</v>
      </c>
      <c r="AM27" s="4">
        <v>379</v>
      </c>
      <c r="AN27" s="4">
        <v>415</v>
      </c>
    </row>
    <row r="28" spans="2:40">
      <c r="B28" s="66"/>
      <c r="C28" s="60"/>
      <c r="D28" s="14"/>
      <c r="E28" s="1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>
      <c r="B29" s="66" t="s">
        <v>42</v>
      </c>
      <c r="C29" s="67" t="s">
        <v>727</v>
      </c>
      <c r="D29" s="49">
        <f t="shared" si="1"/>
        <v>5409020</v>
      </c>
      <c r="E29" s="12">
        <f t="shared" ref="E29:E37" si="7">NPV(8%,F29:AN29)</f>
        <v>1818795.032016967</v>
      </c>
      <c r="F29" s="49">
        <f t="shared" ref="F29:AN29" si="8">SUM(F30:F37)</f>
        <v>31027</v>
      </c>
      <c r="G29" s="49">
        <f t="shared" si="8"/>
        <v>88741</v>
      </c>
      <c r="H29" s="49">
        <f t="shared" si="8"/>
        <v>165606</v>
      </c>
      <c r="I29" s="49">
        <f t="shared" si="8"/>
        <v>172315</v>
      </c>
      <c r="J29" s="49">
        <f t="shared" si="8"/>
        <v>173556</v>
      </c>
      <c r="K29" s="49">
        <f t="shared" si="8"/>
        <v>170789</v>
      </c>
      <c r="L29" s="49">
        <f t="shared" si="8"/>
        <v>177555</v>
      </c>
      <c r="M29" s="49">
        <f t="shared" si="8"/>
        <v>176654</v>
      </c>
      <c r="N29" s="49">
        <f t="shared" si="8"/>
        <v>174950</v>
      </c>
      <c r="O29" s="49">
        <f t="shared" si="8"/>
        <v>180552</v>
      </c>
      <c r="P29" s="49">
        <f t="shared" si="8"/>
        <v>181637</v>
      </c>
      <c r="Q29" s="49">
        <f t="shared" si="8"/>
        <v>188503</v>
      </c>
      <c r="R29" s="49">
        <f t="shared" si="8"/>
        <v>189639</v>
      </c>
      <c r="S29" s="49">
        <f t="shared" si="8"/>
        <v>189541</v>
      </c>
      <c r="T29" s="49">
        <f t="shared" si="8"/>
        <v>188738</v>
      </c>
      <c r="U29" s="49">
        <f t="shared" si="8"/>
        <v>186937</v>
      </c>
      <c r="V29" s="49">
        <f t="shared" si="8"/>
        <v>196065</v>
      </c>
      <c r="W29" s="49">
        <f t="shared" si="8"/>
        <v>189772</v>
      </c>
      <c r="X29" s="49">
        <f t="shared" si="8"/>
        <v>190162</v>
      </c>
      <c r="Y29" s="49">
        <f t="shared" si="8"/>
        <v>190652</v>
      </c>
      <c r="Z29" s="49">
        <f t="shared" si="8"/>
        <v>191639</v>
      </c>
      <c r="AA29" s="49">
        <f t="shared" si="8"/>
        <v>200569</v>
      </c>
      <c r="AB29" s="49">
        <f t="shared" si="8"/>
        <v>195938</v>
      </c>
      <c r="AC29" s="49">
        <f t="shared" si="8"/>
        <v>196126</v>
      </c>
      <c r="AD29" s="49">
        <f t="shared" si="8"/>
        <v>194086</v>
      </c>
      <c r="AE29" s="49">
        <f t="shared" si="8"/>
        <v>186187</v>
      </c>
      <c r="AF29" s="49">
        <f t="shared" si="8"/>
        <v>153804</v>
      </c>
      <c r="AG29" s="49">
        <f t="shared" si="8"/>
        <v>81189</v>
      </c>
      <c r="AH29" s="49">
        <f t="shared" si="8"/>
        <v>85762</v>
      </c>
      <c r="AI29" s="49">
        <f t="shared" si="8"/>
        <v>89700</v>
      </c>
      <c r="AJ29" s="49">
        <f t="shared" si="8"/>
        <v>79789</v>
      </c>
      <c r="AK29" s="49">
        <f t="shared" si="8"/>
        <v>88481</v>
      </c>
      <c r="AL29" s="49">
        <f t="shared" si="8"/>
        <v>74083</v>
      </c>
      <c r="AM29" s="49">
        <f t="shared" si="8"/>
        <v>70208</v>
      </c>
      <c r="AN29" s="49">
        <f t="shared" si="8"/>
        <v>118068</v>
      </c>
    </row>
    <row r="30" spans="2:40">
      <c r="B30" s="66" t="s">
        <v>676</v>
      </c>
      <c r="C30" s="4" t="s">
        <v>62</v>
      </c>
      <c r="D30" s="49">
        <f t="shared" si="1"/>
        <v>6000</v>
      </c>
      <c r="E30" s="12">
        <f t="shared" si="7"/>
        <v>4309.9792077939746</v>
      </c>
      <c r="F30" s="49">
        <v>750</v>
      </c>
      <c r="G30" s="49">
        <v>750</v>
      </c>
      <c r="H30" s="49">
        <v>750</v>
      </c>
      <c r="I30" s="49">
        <v>750</v>
      </c>
      <c r="J30" s="49">
        <v>750</v>
      </c>
      <c r="K30" s="49">
        <v>750</v>
      </c>
      <c r="L30" s="49">
        <v>750</v>
      </c>
      <c r="M30" s="49">
        <v>750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</row>
    <row r="31" spans="2:40">
      <c r="B31" s="66" t="s">
        <v>43</v>
      </c>
      <c r="C31" s="4" t="s">
        <v>63</v>
      </c>
      <c r="D31" s="49">
        <f t="shared" si="1"/>
        <v>874733</v>
      </c>
      <c r="E31" s="12">
        <f t="shared" si="7"/>
        <v>159190.74866620961</v>
      </c>
      <c r="F31" s="49">
        <v>0</v>
      </c>
      <c r="G31" s="49">
        <v>0</v>
      </c>
      <c r="H31" s="49">
        <v>444</v>
      </c>
      <c r="I31" s="49">
        <v>819</v>
      </c>
      <c r="J31" s="49">
        <v>1513</v>
      </c>
      <c r="K31" s="49">
        <v>1845</v>
      </c>
      <c r="L31" s="49">
        <v>8823</v>
      </c>
      <c r="M31" s="49">
        <v>9343</v>
      </c>
      <c r="N31" s="49">
        <v>9686</v>
      </c>
      <c r="O31" s="49">
        <v>15527</v>
      </c>
      <c r="P31" s="49">
        <v>15083</v>
      </c>
      <c r="Q31" s="49">
        <v>21875</v>
      </c>
      <c r="R31" s="49">
        <v>21514</v>
      </c>
      <c r="S31" s="49">
        <v>21181</v>
      </c>
      <c r="T31" s="49">
        <v>20455</v>
      </c>
      <c r="U31" s="49">
        <v>19934</v>
      </c>
      <c r="V31" s="49">
        <v>29221</v>
      </c>
      <c r="W31" s="49">
        <v>24463</v>
      </c>
      <c r="X31" s="49">
        <v>25004</v>
      </c>
      <c r="Y31" s="49">
        <v>25502</v>
      </c>
      <c r="Z31" s="49">
        <v>25169</v>
      </c>
      <c r="AA31" s="49">
        <v>33857</v>
      </c>
      <c r="AB31" s="49">
        <v>27938</v>
      </c>
      <c r="AC31" s="49">
        <v>27938</v>
      </c>
      <c r="AD31" s="49">
        <v>25589</v>
      </c>
      <c r="AE31" s="49">
        <v>25131</v>
      </c>
      <c r="AF31" s="49">
        <v>36423</v>
      </c>
      <c r="AG31" s="49">
        <v>29559</v>
      </c>
      <c r="AH31" s="49">
        <v>34459</v>
      </c>
      <c r="AI31" s="49">
        <v>37604</v>
      </c>
      <c r="AJ31" s="49">
        <v>37271</v>
      </c>
      <c r="AK31" s="49">
        <v>59562</v>
      </c>
      <c r="AL31" s="49">
        <v>52282</v>
      </c>
      <c r="AM31" s="49">
        <v>51657</v>
      </c>
      <c r="AN31" s="49">
        <v>98062</v>
      </c>
    </row>
    <row r="32" spans="2:40">
      <c r="B32" s="66" t="s">
        <v>49</v>
      </c>
      <c r="C32" s="4" t="s">
        <v>64</v>
      </c>
      <c r="D32" s="49">
        <f t="shared" si="1"/>
        <v>2806025</v>
      </c>
      <c r="E32" s="12">
        <f t="shared" si="7"/>
        <v>1067923.6605014917</v>
      </c>
      <c r="F32" s="49">
        <v>5909</v>
      </c>
      <c r="G32" s="49">
        <v>49215</v>
      </c>
      <c r="H32" s="49">
        <v>112241</v>
      </c>
      <c r="I32" s="49">
        <v>112241</v>
      </c>
      <c r="J32" s="49">
        <v>112241</v>
      </c>
      <c r="K32" s="49">
        <v>112241</v>
      </c>
      <c r="L32" s="49">
        <v>112241</v>
      </c>
      <c r="M32" s="49">
        <v>112241</v>
      </c>
      <c r="N32" s="49">
        <v>112241</v>
      </c>
      <c r="O32" s="49">
        <v>112241</v>
      </c>
      <c r="P32" s="49">
        <v>112241</v>
      </c>
      <c r="Q32" s="49">
        <v>112241</v>
      </c>
      <c r="R32" s="49">
        <v>112241</v>
      </c>
      <c r="S32" s="49">
        <v>112241</v>
      </c>
      <c r="T32" s="49">
        <v>112241</v>
      </c>
      <c r="U32" s="49">
        <v>112241</v>
      </c>
      <c r="V32" s="49">
        <v>112241</v>
      </c>
      <c r="W32" s="49">
        <v>112241</v>
      </c>
      <c r="X32" s="49">
        <v>112241</v>
      </c>
      <c r="Y32" s="49">
        <v>112241</v>
      </c>
      <c r="Z32" s="49">
        <v>112241</v>
      </c>
      <c r="AA32" s="49">
        <v>112241</v>
      </c>
      <c r="AB32" s="49">
        <v>112241</v>
      </c>
      <c r="AC32" s="49">
        <v>112241</v>
      </c>
      <c r="AD32" s="49">
        <v>112241</v>
      </c>
      <c r="AE32" s="49">
        <v>106332</v>
      </c>
      <c r="AF32" s="49">
        <v>63026</v>
      </c>
      <c r="AG32" s="49">
        <v>0</v>
      </c>
      <c r="AH32" s="49">
        <v>0</v>
      </c>
      <c r="AI32" s="49">
        <v>0</v>
      </c>
      <c r="AJ32" s="49">
        <v>0</v>
      </c>
      <c r="AK32" s="49">
        <v>0</v>
      </c>
      <c r="AL32" s="49">
        <v>0</v>
      </c>
      <c r="AM32" s="49">
        <v>0</v>
      </c>
      <c r="AN32" s="49">
        <v>0</v>
      </c>
    </row>
    <row r="33" spans="2:41">
      <c r="B33" s="66" t="s">
        <v>677</v>
      </c>
      <c r="C33" s="4" t="s">
        <v>65</v>
      </c>
      <c r="D33" s="49">
        <f t="shared" si="1"/>
        <v>43475</v>
      </c>
      <c r="E33" s="12">
        <f t="shared" si="7"/>
        <v>15915.154142623052</v>
      </c>
      <c r="F33" s="49">
        <v>0</v>
      </c>
      <c r="G33" s="49">
        <v>0</v>
      </c>
      <c r="H33" s="49">
        <v>1739</v>
      </c>
      <c r="I33" s="49">
        <v>1739</v>
      </c>
      <c r="J33" s="49">
        <v>1739</v>
      </c>
      <c r="K33" s="49">
        <v>1739</v>
      </c>
      <c r="L33" s="49">
        <v>1739</v>
      </c>
      <c r="M33" s="49">
        <v>1739</v>
      </c>
      <c r="N33" s="49">
        <v>1739</v>
      </c>
      <c r="O33" s="49">
        <v>1739</v>
      </c>
      <c r="P33" s="49">
        <v>1739</v>
      </c>
      <c r="Q33" s="49">
        <v>1739</v>
      </c>
      <c r="R33" s="49">
        <v>1739</v>
      </c>
      <c r="S33" s="49">
        <v>1739</v>
      </c>
      <c r="T33" s="49">
        <v>1739</v>
      </c>
      <c r="U33" s="49">
        <v>1739</v>
      </c>
      <c r="V33" s="49">
        <v>1739</v>
      </c>
      <c r="W33" s="49">
        <v>1739</v>
      </c>
      <c r="X33" s="49">
        <v>1739</v>
      </c>
      <c r="Y33" s="49">
        <v>1739</v>
      </c>
      <c r="Z33" s="49">
        <v>1739</v>
      </c>
      <c r="AA33" s="49">
        <v>1739</v>
      </c>
      <c r="AB33" s="49">
        <v>1739</v>
      </c>
      <c r="AC33" s="49">
        <v>1739</v>
      </c>
      <c r="AD33" s="49">
        <v>1739</v>
      </c>
      <c r="AE33" s="49">
        <v>1739</v>
      </c>
      <c r="AF33" s="49">
        <v>1739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</row>
    <row r="34" spans="2:41">
      <c r="B34" s="66" t="s">
        <v>678</v>
      </c>
      <c r="C34" s="4" t="s">
        <v>66</v>
      </c>
      <c r="D34" s="49">
        <f t="shared" si="1"/>
        <v>133389</v>
      </c>
      <c r="E34" s="12">
        <f t="shared" si="7"/>
        <v>46100.697947320783</v>
      </c>
      <c r="F34" s="49">
        <v>3123</v>
      </c>
      <c r="G34" s="49">
        <v>3650</v>
      </c>
      <c r="H34" s="49">
        <v>5602</v>
      </c>
      <c r="I34" s="49">
        <v>6662</v>
      </c>
      <c r="J34" s="49">
        <v>7172</v>
      </c>
      <c r="K34" s="49">
        <v>4615</v>
      </c>
      <c r="L34" s="49">
        <v>4204</v>
      </c>
      <c r="M34" s="49">
        <v>2745</v>
      </c>
      <c r="N34" s="49">
        <v>1867</v>
      </c>
      <c r="O34" s="49">
        <v>1466</v>
      </c>
      <c r="P34" s="49">
        <v>2995</v>
      </c>
      <c r="Q34" s="49">
        <v>3143</v>
      </c>
      <c r="R34" s="49">
        <v>4441</v>
      </c>
      <c r="S34" s="49">
        <v>4801</v>
      </c>
      <c r="T34" s="49">
        <v>4924</v>
      </c>
      <c r="U34" s="49">
        <v>3406</v>
      </c>
      <c r="V34" s="49">
        <v>3247</v>
      </c>
      <c r="W34" s="49">
        <v>1950</v>
      </c>
      <c r="X34" s="49">
        <v>1599</v>
      </c>
      <c r="Y34" s="49">
        <v>1466</v>
      </c>
      <c r="Z34" s="49">
        <v>2985</v>
      </c>
      <c r="AA34" s="49">
        <v>3153</v>
      </c>
      <c r="AB34" s="49">
        <v>4441</v>
      </c>
      <c r="AC34" s="49">
        <v>4791</v>
      </c>
      <c r="AD34" s="49">
        <v>4934</v>
      </c>
      <c r="AE34" s="49">
        <v>3406</v>
      </c>
      <c r="AF34" s="49">
        <v>3237</v>
      </c>
      <c r="AG34" s="49">
        <v>1960</v>
      </c>
      <c r="AH34" s="49">
        <v>1599</v>
      </c>
      <c r="AI34" s="49">
        <v>2643</v>
      </c>
      <c r="AJ34" s="49">
        <v>2995</v>
      </c>
      <c r="AK34" s="49">
        <v>3219</v>
      </c>
      <c r="AL34" s="49">
        <v>5683</v>
      </c>
      <c r="AM34" s="49">
        <v>6885</v>
      </c>
      <c r="AN34" s="49">
        <v>8380</v>
      </c>
    </row>
    <row r="35" spans="2:41">
      <c r="B35" s="66" t="s">
        <v>679</v>
      </c>
      <c r="C35" s="4" t="s">
        <v>67</v>
      </c>
      <c r="D35" s="49">
        <f t="shared" si="1"/>
        <v>21553</v>
      </c>
      <c r="E35" s="12">
        <f t="shared" si="7"/>
        <v>7436.0913028808545</v>
      </c>
      <c r="F35" s="49">
        <v>542</v>
      </c>
      <c r="G35" s="49">
        <v>542</v>
      </c>
      <c r="H35" s="49">
        <v>542</v>
      </c>
      <c r="I35" s="49">
        <v>1087</v>
      </c>
      <c r="J35" s="49">
        <v>1124</v>
      </c>
      <c r="K35" s="49">
        <v>582</v>
      </c>
      <c r="L35" s="49">
        <v>781</v>
      </c>
      <c r="M35" s="49">
        <v>819</v>
      </c>
      <c r="N35" s="49">
        <v>400</v>
      </c>
      <c r="O35" s="49">
        <v>562</v>
      </c>
      <c r="P35" s="49">
        <v>562</v>
      </c>
      <c r="Q35" s="49">
        <v>488</v>
      </c>
      <c r="R35" s="49">
        <v>687</v>
      </c>
      <c r="S35" s="49">
        <v>562</v>
      </c>
      <c r="T35" s="49">
        <v>362</v>
      </c>
      <c r="U35" s="49">
        <v>600</v>
      </c>
      <c r="V35" s="49">
        <v>600</v>
      </c>
      <c r="W35" s="49">
        <v>362</v>
      </c>
      <c r="X35" s="49">
        <v>562</v>
      </c>
      <c r="Y35" s="49">
        <v>687</v>
      </c>
      <c r="Z35" s="49">
        <v>488</v>
      </c>
      <c r="AA35" s="49">
        <v>562</v>
      </c>
      <c r="AB35" s="49">
        <v>562</v>
      </c>
      <c r="AC35" s="49">
        <v>400</v>
      </c>
      <c r="AD35" s="49">
        <v>566</v>
      </c>
      <c r="AE35" s="49">
        <v>562</v>
      </c>
      <c r="AF35" s="49">
        <v>362</v>
      </c>
      <c r="AG35" s="49">
        <v>653</v>
      </c>
      <c r="AH35" s="49">
        <v>687</v>
      </c>
      <c r="AI35" s="49">
        <v>436</v>
      </c>
      <c r="AJ35" s="49">
        <v>542</v>
      </c>
      <c r="AK35" s="49">
        <v>600</v>
      </c>
      <c r="AL35" s="49">
        <v>722</v>
      </c>
      <c r="AM35" s="49">
        <v>999</v>
      </c>
      <c r="AN35" s="49">
        <v>959</v>
      </c>
    </row>
    <row r="36" spans="2:41">
      <c r="B36" s="66" t="s">
        <v>725</v>
      </c>
      <c r="C36" s="4" t="s">
        <v>68</v>
      </c>
      <c r="D36" s="49">
        <f t="shared" si="1"/>
        <v>1150500</v>
      </c>
      <c r="E36" s="12">
        <f t="shared" si="7"/>
        <v>393599.42108583159</v>
      </c>
      <c r="F36" s="49">
        <v>10036</v>
      </c>
      <c r="G36" s="49">
        <v>23917</v>
      </c>
      <c r="H36" s="49">
        <v>33621</v>
      </c>
      <c r="I36" s="49">
        <v>38350</v>
      </c>
      <c r="J36" s="49">
        <v>38350</v>
      </c>
      <c r="K36" s="49">
        <v>38350</v>
      </c>
      <c r="L36" s="49">
        <v>38350</v>
      </c>
      <c r="M36" s="49">
        <v>38350</v>
      </c>
      <c r="N36" s="49">
        <v>38350</v>
      </c>
      <c r="O36" s="49">
        <v>38350</v>
      </c>
      <c r="P36" s="49">
        <v>38350</v>
      </c>
      <c r="Q36" s="49">
        <v>38350</v>
      </c>
      <c r="R36" s="49">
        <v>38350</v>
      </c>
      <c r="S36" s="49">
        <v>38350</v>
      </c>
      <c r="T36" s="49">
        <v>38350</v>
      </c>
      <c r="U36" s="49">
        <v>38350</v>
      </c>
      <c r="V36" s="49">
        <v>38350</v>
      </c>
      <c r="W36" s="49">
        <v>38350</v>
      </c>
      <c r="X36" s="49">
        <v>38350</v>
      </c>
      <c r="Y36" s="49">
        <v>38350</v>
      </c>
      <c r="Z36" s="49">
        <v>38350</v>
      </c>
      <c r="AA36" s="49">
        <v>38350</v>
      </c>
      <c r="AB36" s="49">
        <v>38350</v>
      </c>
      <c r="AC36" s="49">
        <v>38350</v>
      </c>
      <c r="AD36" s="49">
        <v>38350</v>
      </c>
      <c r="AE36" s="49">
        <v>38350</v>
      </c>
      <c r="AF36" s="49">
        <v>38350</v>
      </c>
      <c r="AG36" s="49">
        <v>38350</v>
      </c>
      <c r="AH36" s="49">
        <v>38350</v>
      </c>
      <c r="AI36" s="49">
        <v>38350</v>
      </c>
      <c r="AJ36" s="49">
        <v>28314</v>
      </c>
      <c r="AK36" s="49">
        <v>14433</v>
      </c>
      <c r="AL36" s="49">
        <v>4729</v>
      </c>
      <c r="AM36" s="49">
        <v>0</v>
      </c>
      <c r="AN36" s="49">
        <v>0</v>
      </c>
    </row>
    <row r="37" spans="2:41">
      <c r="B37" s="66" t="s">
        <v>726</v>
      </c>
      <c r="C37" s="4" t="s">
        <v>69</v>
      </c>
      <c r="D37" s="49">
        <f t="shared" si="1"/>
        <v>373345</v>
      </c>
      <c r="E37" s="12">
        <f t="shared" si="7"/>
        <v>124319.27916281465</v>
      </c>
      <c r="F37" s="49">
        <v>10667</v>
      </c>
      <c r="G37" s="49">
        <v>10667</v>
      </c>
      <c r="H37" s="49">
        <v>10667</v>
      </c>
      <c r="I37" s="49">
        <v>10667</v>
      </c>
      <c r="J37" s="49">
        <v>10667</v>
      </c>
      <c r="K37" s="49">
        <v>10667</v>
      </c>
      <c r="L37" s="49">
        <v>10667</v>
      </c>
      <c r="M37" s="49">
        <v>10667</v>
      </c>
      <c r="N37" s="49">
        <v>10667</v>
      </c>
      <c r="O37" s="49">
        <v>10667</v>
      </c>
      <c r="P37" s="49">
        <v>10667</v>
      </c>
      <c r="Q37" s="49">
        <v>10667</v>
      </c>
      <c r="R37" s="49">
        <v>10667</v>
      </c>
      <c r="S37" s="49">
        <v>10667</v>
      </c>
      <c r="T37" s="49">
        <v>10667</v>
      </c>
      <c r="U37" s="49">
        <v>10667</v>
      </c>
      <c r="V37" s="49">
        <v>10667</v>
      </c>
      <c r="W37" s="49">
        <v>10667</v>
      </c>
      <c r="X37" s="49">
        <v>10667</v>
      </c>
      <c r="Y37" s="49">
        <v>10667</v>
      </c>
      <c r="Z37" s="49">
        <v>10667</v>
      </c>
      <c r="AA37" s="49">
        <v>10667</v>
      </c>
      <c r="AB37" s="49">
        <v>10667</v>
      </c>
      <c r="AC37" s="49">
        <v>10667</v>
      </c>
      <c r="AD37" s="49">
        <v>10667</v>
      </c>
      <c r="AE37" s="49">
        <v>10667</v>
      </c>
      <c r="AF37" s="49">
        <v>10667</v>
      </c>
      <c r="AG37" s="49">
        <v>10667</v>
      </c>
      <c r="AH37" s="49">
        <v>10667</v>
      </c>
      <c r="AI37" s="49">
        <v>10667</v>
      </c>
      <c r="AJ37" s="49">
        <v>10667</v>
      </c>
      <c r="AK37" s="49">
        <v>10667</v>
      </c>
      <c r="AL37" s="49">
        <v>10667</v>
      </c>
      <c r="AM37" s="49">
        <v>10667</v>
      </c>
      <c r="AN37" s="49">
        <v>10667</v>
      </c>
    </row>
    <row r="38" spans="2:41">
      <c r="B38" s="18"/>
      <c r="C38" s="60"/>
      <c r="D38" s="49"/>
      <c r="E38" s="50"/>
      <c r="F38" s="49"/>
      <c r="G38" s="38"/>
      <c r="H38" s="38"/>
      <c r="I38" s="38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60"/>
    </row>
    <row r="39" spans="2:41">
      <c r="B39" s="18" t="s">
        <v>108</v>
      </c>
      <c r="C39" s="67" t="s">
        <v>680</v>
      </c>
      <c r="D39" s="49">
        <f t="shared" si="1"/>
        <v>829095.35849999997</v>
      </c>
      <c r="E39" s="12">
        <f>NPV(8%,F39:AN39)</f>
        <v>188857.63319487756</v>
      </c>
      <c r="F39" s="49">
        <f>F40</f>
        <v>1792.2308999999998</v>
      </c>
      <c r="G39" s="49">
        <f t="shared" ref="G39:AN39" si="9">G40</f>
        <v>3930.2327999999998</v>
      </c>
      <c r="H39" s="49">
        <f t="shared" si="9"/>
        <v>4318.1205</v>
      </c>
      <c r="I39" s="49">
        <f t="shared" si="9"/>
        <v>12286.3035</v>
      </c>
      <c r="J39" s="49">
        <f t="shared" si="9"/>
        <v>12863.360999999999</v>
      </c>
      <c r="K39" s="49">
        <f t="shared" si="9"/>
        <v>13473.0489</v>
      </c>
      <c r="L39" s="49">
        <f t="shared" si="9"/>
        <v>14117.561099999997</v>
      </c>
      <c r="M39" s="49">
        <f t="shared" si="9"/>
        <v>14799.153299999998</v>
      </c>
      <c r="N39" s="49">
        <f t="shared" si="9"/>
        <v>15520.4211</v>
      </c>
      <c r="O39" s="49">
        <f t="shared" si="9"/>
        <v>16283.9601</v>
      </c>
      <c r="P39" s="49">
        <f t="shared" si="9"/>
        <v>17092.644</v>
      </c>
      <c r="Q39" s="49">
        <f t="shared" si="9"/>
        <v>17949.748199999998</v>
      </c>
      <c r="R39" s="49">
        <f t="shared" si="9"/>
        <v>18858.517199999998</v>
      </c>
      <c r="S39" s="49">
        <f t="shared" si="9"/>
        <v>19822.720799999999</v>
      </c>
      <c r="T39" s="49">
        <f t="shared" si="9"/>
        <v>20564.691599999998</v>
      </c>
      <c r="U39" s="49">
        <f t="shared" si="9"/>
        <v>21336.851699999999</v>
      </c>
      <c r="V39" s="49">
        <f t="shared" si="9"/>
        <v>22140.498899999999</v>
      </c>
      <c r="W39" s="49">
        <f t="shared" si="9"/>
        <v>22977.054599999996</v>
      </c>
      <c r="X39" s="49">
        <f t="shared" si="9"/>
        <v>23847.971099999999</v>
      </c>
      <c r="Y39" s="49">
        <f t="shared" si="9"/>
        <v>24754.638899999998</v>
      </c>
      <c r="Z39" s="49">
        <f t="shared" si="9"/>
        <v>25698.695699999997</v>
      </c>
      <c r="AA39" s="49">
        <f t="shared" si="9"/>
        <v>26681.748299999999</v>
      </c>
      <c r="AB39" s="49">
        <f t="shared" si="9"/>
        <v>27705.434399999998</v>
      </c>
      <c r="AC39" s="49">
        <f t="shared" si="9"/>
        <v>28771.6698</v>
      </c>
      <c r="AD39" s="49">
        <f t="shared" si="9"/>
        <v>29882.215799999998</v>
      </c>
      <c r="AE39" s="49">
        <f t="shared" si="9"/>
        <v>31039.05</v>
      </c>
      <c r="AF39" s="49">
        <f t="shared" si="9"/>
        <v>32244.2736</v>
      </c>
      <c r="AG39" s="49">
        <f t="shared" si="9"/>
        <v>33499.956899999997</v>
      </c>
      <c r="AH39" s="49">
        <f t="shared" si="9"/>
        <v>34828.965900000003</v>
      </c>
      <c r="AI39" s="49">
        <f t="shared" si="9"/>
        <v>36211.122899999995</v>
      </c>
      <c r="AJ39" s="49">
        <f t="shared" si="9"/>
        <v>37648.559999999998</v>
      </c>
      <c r="AK39" s="49">
        <f t="shared" si="9"/>
        <v>39143.501999999993</v>
      </c>
      <c r="AL39" s="49">
        <f t="shared" si="9"/>
        <v>40698.266399999993</v>
      </c>
      <c r="AM39" s="49">
        <f t="shared" si="9"/>
        <v>42315.232499999998</v>
      </c>
      <c r="AN39" s="49">
        <f t="shared" si="9"/>
        <v>43996.934099999999</v>
      </c>
    </row>
    <row r="40" spans="2:41">
      <c r="B40" s="18" t="s">
        <v>109</v>
      </c>
      <c r="C40" s="68" t="s">
        <v>73</v>
      </c>
      <c r="D40" s="49">
        <f t="shared" si="1"/>
        <v>829095.35849999997</v>
      </c>
      <c r="E40" s="12">
        <f>NPV(8%,F40:AN40)</f>
        <v>188857.63319487756</v>
      </c>
      <c r="F40" s="14">
        <f ca="1">'Fluxo de Caixa'!F71</f>
        <v>1792.2308999999998</v>
      </c>
      <c r="G40" s="14">
        <f ca="1">'Fluxo de Caixa'!G71</f>
        <v>3930.2327999999998</v>
      </c>
      <c r="H40" s="14">
        <f ca="1">'Fluxo de Caixa'!H71</f>
        <v>4318.1205</v>
      </c>
      <c r="I40" s="14">
        <f ca="1">'Fluxo de Caixa'!I71</f>
        <v>12286.3035</v>
      </c>
      <c r="J40" s="14">
        <f ca="1">'Fluxo de Caixa'!J71</f>
        <v>12863.360999999999</v>
      </c>
      <c r="K40" s="14">
        <f ca="1">'Fluxo de Caixa'!K71</f>
        <v>13473.0489</v>
      </c>
      <c r="L40" s="14">
        <f ca="1">'Fluxo de Caixa'!L71</f>
        <v>14117.561099999997</v>
      </c>
      <c r="M40" s="14">
        <f ca="1">'Fluxo de Caixa'!M71</f>
        <v>14799.153299999998</v>
      </c>
      <c r="N40" s="14">
        <f ca="1">'Fluxo de Caixa'!N71</f>
        <v>15520.4211</v>
      </c>
      <c r="O40" s="14">
        <f ca="1">'Fluxo de Caixa'!O71</f>
        <v>16283.9601</v>
      </c>
      <c r="P40" s="14">
        <f ca="1">'Fluxo de Caixa'!P71</f>
        <v>17092.644</v>
      </c>
      <c r="Q40" s="14">
        <f ca="1">'Fluxo de Caixa'!Q71</f>
        <v>17949.748199999998</v>
      </c>
      <c r="R40" s="14">
        <f ca="1">'Fluxo de Caixa'!R71</f>
        <v>18858.517199999998</v>
      </c>
      <c r="S40" s="14">
        <f ca="1">'Fluxo de Caixa'!S71</f>
        <v>19822.720799999999</v>
      </c>
      <c r="T40" s="14">
        <f ca="1">'Fluxo de Caixa'!T71</f>
        <v>20564.691599999998</v>
      </c>
      <c r="U40" s="14">
        <f ca="1">'Fluxo de Caixa'!U71</f>
        <v>21336.851699999999</v>
      </c>
      <c r="V40" s="14">
        <f ca="1">'Fluxo de Caixa'!V71</f>
        <v>22140.498899999999</v>
      </c>
      <c r="W40" s="14">
        <f ca="1">'Fluxo de Caixa'!W71</f>
        <v>22977.054599999996</v>
      </c>
      <c r="X40" s="14">
        <f ca="1">'Fluxo de Caixa'!X71</f>
        <v>23847.971099999999</v>
      </c>
      <c r="Y40" s="14">
        <f ca="1">'Fluxo de Caixa'!Y71</f>
        <v>24754.638899999998</v>
      </c>
      <c r="Z40" s="14">
        <f ca="1">'Fluxo de Caixa'!Z71</f>
        <v>25698.695699999997</v>
      </c>
      <c r="AA40" s="14">
        <f ca="1">'Fluxo de Caixa'!AA71</f>
        <v>26681.748299999999</v>
      </c>
      <c r="AB40" s="14">
        <f ca="1">'Fluxo de Caixa'!AB71</f>
        <v>27705.434399999998</v>
      </c>
      <c r="AC40" s="14">
        <f ca="1">'Fluxo de Caixa'!AC71</f>
        <v>28771.6698</v>
      </c>
      <c r="AD40" s="14">
        <f ca="1">'Fluxo de Caixa'!AD71</f>
        <v>29882.215799999998</v>
      </c>
      <c r="AE40" s="14">
        <f ca="1">'Fluxo de Caixa'!AE71</f>
        <v>31039.05</v>
      </c>
      <c r="AF40" s="14">
        <f ca="1">'Fluxo de Caixa'!AF71</f>
        <v>32244.2736</v>
      </c>
      <c r="AG40" s="14">
        <f ca="1">'Fluxo de Caixa'!AG71</f>
        <v>33499.956899999997</v>
      </c>
      <c r="AH40" s="14">
        <f ca="1">'Fluxo de Caixa'!AH71</f>
        <v>34828.965900000003</v>
      </c>
      <c r="AI40" s="14">
        <f ca="1">'Fluxo de Caixa'!AI71</f>
        <v>36211.122899999995</v>
      </c>
      <c r="AJ40" s="14">
        <f ca="1">'Fluxo de Caixa'!AJ71</f>
        <v>37648.559999999998</v>
      </c>
      <c r="AK40" s="14">
        <f ca="1">'Fluxo de Caixa'!AK71</f>
        <v>39143.501999999993</v>
      </c>
      <c r="AL40" s="14">
        <f ca="1">'Fluxo de Caixa'!AL71</f>
        <v>40698.266399999993</v>
      </c>
      <c r="AM40" s="14">
        <f ca="1">'Fluxo de Caixa'!AM71</f>
        <v>42315.232499999998</v>
      </c>
      <c r="AN40" s="14">
        <f ca="1">'Fluxo de Caixa'!AN71</f>
        <v>43996.934099999999</v>
      </c>
      <c r="AO40" s="36"/>
    </row>
    <row r="41" spans="2:41">
      <c r="B41" s="18"/>
      <c r="C41" s="60"/>
      <c r="D41" s="52"/>
      <c r="E41" s="53"/>
      <c r="F41" s="52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53"/>
      <c r="AO41" s="36"/>
    </row>
    <row r="42" spans="2:41">
      <c r="B42" s="18" t="s">
        <v>110</v>
      </c>
      <c r="C42" s="67" t="s">
        <v>685</v>
      </c>
      <c r="D42" s="14">
        <f>SUM(F42:AN42)</f>
        <v>134159</v>
      </c>
      <c r="E42" s="12">
        <f>NPV(8%,F42:AN42)</f>
        <v>30559.698777746562</v>
      </c>
      <c r="F42" s="18">
        <v>290</v>
      </c>
      <c r="G42" s="17">
        <v>636</v>
      </c>
      <c r="H42" s="17">
        <v>699</v>
      </c>
      <c r="I42" s="13">
        <v>1988</v>
      </c>
      <c r="J42" s="13">
        <v>2081</v>
      </c>
      <c r="K42" s="13">
        <v>2180</v>
      </c>
      <c r="L42" s="13">
        <v>2284</v>
      </c>
      <c r="M42" s="13">
        <v>2395</v>
      </c>
      <c r="N42" s="13">
        <v>2511</v>
      </c>
      <c r="O42" s="13">
        <v>2635</v>
      </c>
      <c r="P42" s="13">
        <v>2766</v>
      </c>
      <c r="Q42" s="13">
        <v>2904</v>
      </c>
      <c r="R42" s="13">
        <v>3052</v>
      </c>
      <c r="S42" s="13">
        <v>3208</v>
      </c>
      <c r="T42" s="13">
        <v>3328</v>
      </c>
      <c r="U42" s="13">
        <v>3453</v>
      </c>
      <c r="V42" s="13">
        <v>3583</v>
      </c>
      <c r="W42" s="13">
        <v>3718</v>
      </c>
      <c r="X42" s="13">
        <v>3859</v>
      </c>
      <c r="Y42" s="13">
        <v>4006</v>
      </c>
      <c r="Z42" s="13">
        <v>4158</v>
      </c>
      <c r="AA42" s="13">
        <v>4317</v>
      </c>
      <c r="AB42" s="13">
        <v>4483</v>
      </c>
      <c r="AC42" s="13">
        <v>4656</v>
      </c>
      <c r="AD42" s="13">
        <v>4835</v>
      </c>
      <c r="AE42" s="13">
        <v>5023</v>
      </c>
      <c r="AF42" s="13">
        <v>5218</v>
      </c>
      <c r="AG42" s="13">
        <v>5421</v>
      </c>
      <c r="AH42" s="13">
        <v>5636</v>
      </c>
      <c r="AI42" s="13">
        <v>5859</v>
      </c>
      <c r="AJ42" s="13">
        <v>6092</v>
      </c>
      <c r="AK42" s="13">
        <v>6334</v>
      </c>
      <c r="AL42" s="13">
        <v>6585</v>
      </c>
      <c r="AM42" s="13">
        <v>6847</v>
      </c>
      <c r="AN42" s="12">
        <v>7119</v>
      </c>
      <c r="AO42" s="36"/>
    </row>
    <row r="43" spans="2:41">
      <c r="B43" s="18"/>
      <c r="C43" s="60"/>
      <c r="D43" s="52"/>
      <c r="E43" s="53"/>
      <c r="F43" s="52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53"/>
      <c r="AO43" s="36"/>
    </row>
    <row r="44" spans="2:41">
      <c r="B44" s="18" t="s">
        <v>111</v>
      </c>
      <c r="C44" s="67" t="s">
        <v>682</v>
      </c>
      <c r="D44" s="14">
        <f t="shared" si="1"/>
        <v>17369189.869824998</v>
      </c>
      <c r="E44" s="12">
        <f>NPV(8%,F44:AN44)</f>
        <v>3214903.9598314506</v>
      </c>
      <c r="F44" s="14">
        <f t="shared" ref="F44:AN44" si="10">F4-F10-F15-F29-F39+F42</f>
        <v>-12127.767994999993</v>
      </c>
      <c r="G44" s="45">
        <f t="shared" si="10"/>
        <v>-10020.725040000007</v>
      </c>
      <c r="H44" s="45">
        <f t="shared" si="10"/>
        <v>-76433.432275000014</v>
      </c>
      <c r="I44" s="45">
        <f t="shared" si="10"/>
        <v>142001.92107499999</v>
      </c>
      <c r="J44" s="45">
        <f t="shared" si="10"/>
        <v>157163.22044999999</v>
      </c>
      <c r="K44" s="45">
        <f t="shared" si="10"/>
        <v>177907.52910500002</v>
      </c>
      <c r="L44" s="45">
        <f t="shared" si="10"/>
        <v>190009.41339499992</v>
      </c>
      <c r="M44" s="45">
        <f t="shared" si="10"/>
        <v>211135.30368499999</v>
      </c>
      <c r="N44" s="45">
        <f t="shared" si="10"/>
        <v>234103.64039499997</v>
      </c>
      <c r="O44" s="45">
        <f t="shared" si="10"/>
        <v>250897.86394500008</v>
      </c>
      <c r="P44" s="45">
        <f t="shared" si="10"/>
        <v>273748.60480000009</v>
      </c>
      <c r="Q44" s="45">
        <f t="shared" si="10"/>
        <v>292024.32348999998</v>
      </c>
      <c r="R44" s="45">
        <f t="shared" si="10"/>
        <v>317798.57054000004</v>
      </c>
      <c r="S44" s="45">
        <f t="shared" si="10"/>
        <v>346342.36655999999</v>
      </c>
      <c r="T44" s="45">
        <f t="shared" si="10"/>
        <v>368894.40662000002</v>
      </c>
      <c r="U44" s="45">
        <f t="shared" si="10"/>
        <v>393578.52156500006</v>
      </c>
      <c r="V44" s="45">
        <f t="shared" si="10"/>
        <v>407952.93160500005</v>
      </c>
      <c r="W44" s="45">
        <f t="shared" si="10"/>
        <v>439080.49696999992</v>
      </c>
      <c r="X44" s="45">
        <f t="shared" si="10"/>
        <v>464372.98789499997</v>
      </c>
      <c r="Y44" s="45">
        <f t="shared" si="10"/>
        <v>490468.35460499988</v>
      </c>
      <c r="Z44" s="45">
        <f t="shared" si="10"/>
        <v>517443.82736499986</v>
      </c>
      <c r="AA44" s="45">
        <f t="shared" si="10"/>
        <v>537336.72643499996</v>
      </c>
      <c r="AB44" s="45">
        <f t="shared" si="10"/>
        <v>572301.28207999992</v>
      </c>
      <c r="AC44" s="45">
        <f t="shared" si="10"/>
        <v>603561.91461000009</v>
      </c>
      <c r="AD44" s="45">
        <f t="shared" si="10"/>
        <v>638189.4943100001</v>
      </c>
      <c r="AE44" s="45">
        <f t="shared" si="10"/>
        <v>680325.26150000002</v>
      </c>
      <c r="AF44" s="45">
        <f t="shared" si="10"/>
        <v>748016.09652000014</v>
      </c>
      <c r="AG44" s="45">
        <f t="shared" si="10"/>
        <v>857865.96970499994</v>
      </c>
      <c r="AH44" s="45">
        <f t="shared" si="10"/>
        <v>892401.28475500015</v>
      </c>
      <c r="AI44" s="45">
        <f t="shared" si="10"/>
        <v>929100.80840500013</v>
      </c>
      <c r="AJ44" s="45">
        <f t="shared" si="10"/>
        <v>981521.33100000001</v>
      </c>
      <c r="AK44" s="45">
        <f t="shared" si="10"/>
        <v>1016622.3729</v>
      </c>
      <c r="AL44" s="45">
        <f t="shared" si="10"/>
        <v>1076999.1844799998</v>
      </c>
      <c r="AM44" s="45">
        <f t="shared" si="10"/>
        <v>1128540.8361250001</v>
      </c>
      <c r="AN44" s="58">
        <f t="shared" si="10"/>
        <v>1130064.9482450001</v>
      </c>
    </row>
    <row r="45" spans="2:41">
      <c r="B45" s="18"/>
      <c r="C45" s="60"/>
      <c r="D45" s="14"/>
      <c r="E45" s="12"/>
      <c r="F45" s="14"/>
      <c r="G45" s="17"/>
      <c r="H45" s="17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2"/>
    </row>
    <row r="46" spans="2:41">
      <c r="B46" s="18" t="s">
        <v>112</v>
      </c>
      <c r="C46" s="67" t="s">
        <v>683</v>
      </c>
      <c r="D46" s="14">
        <f>SUM(F46:AN46)</f>
        <v>5907740.4977392498</v>
      </c>
      <c r="E46" s="12">
        <f>NPV(8%,F46:AN46)</f>
        <v>1098689.0736711263</v>
      </c>
      <c r="F46" s="18">
        <f>F47+F48</f>
        <v>0</v>
      </c>
      <c r="G46" s="44">
        <f t="shared" ref="G46:AN46" si="11">G47+G48</f>
        <v>0</v>
      </c>
      <c r="H46" s="44">
        <f t="shared" si="11"/>
        <v>0</v>
      </c>
      <c r="I46" s="44">
        <f t="shared" si="11"/>
        <v>33779.657215849998</v>
      </c>
      <c r="J46" s="44">
        <f t="shared" si="11"/>
        <v>38149.492752724997</v>
      </c>
      <c r="K46" s="44">
        <f t="shared" si="11"/>
        <v>59669.645438975</v>
      </c>
      <c r="L46" s="44">
        <f t="shared" si="11"/>
        <v>64579.200554299969</v>
      </c>
      <c r="M46" s="44">
        <f t="shared" si="11"/>
        <v>71762.003252900002</v>
      </c>
      <c r="N46" s="44">
        <f t="shared" si="11"/>
        <v>79571.237734299983</v>
      </c>
      <c r="O46" s="44">
        <f t="shared" si="11"/>
        <v>85281.273741300029</v>
      </c>
      <c r="P46" s="44">
        <f t="shared" si="11"/>
        <v>93050.525632000034</v>
      </c>
      <c r="Q46" s="44">
        <f t="shared" si="11"/>
        <v>99264.269986599989</v>
      </c>
      <c r="R46" s="44">
        <f t="shared" si="11"/>
        <v>108027.51398360002</v>
      </c>
      <c r="S46" s="44">
        <f t="shared" si="11"/>
        <v>117732.40463039999</v>
      </c>
      <c r="T46" s="44">
        <f t="shared" si="11"/>
        <v>125400.09825080002</v>
      </c>
      <c r="U46" s="44">
        <f t="shared" si="11"/>
        <v>133792.69733210001</v>
      </c>
      <c r="V46" s="44">
        <f t="shared" si="11"/>
        <v>138679.99674570002</v>
      </c>
      <c r="W46" s="44">
        <f t="shared" si="11"/>
        <v>149263.36896979998</v>
      </c>
      <c r="X46" s="44">
        <f t="shared" si="11"/>
        <v>157862.81588429998</v>
      </c>
      <c r="Y46" s="44">
        <f t="shared" si="11"/>
        <v>166735.24056569996</v>
      </c>
      <c r="Z46" s="44">
        <f t="shared" si="11"/>
        <v>175906.90130409994</v>
      </c>
      <c r="AA46" s="44">
        <f t="shared" si="11"/>
        <v>182670.48698789999</v>
      </c>
      <c r="AB46" s="44">
        <f t="shared" si="11"/>
        <v>194558.43590719998</v>
      </c>
      <c r="AC46" s="44">
        <f t="shared" si="11"/>
        <v>205187.05096740002</v>
      </c>
      <c r="AD46" s="44">
        <f t="shared" si="11"/>
        <v>216960.42806540005</v>
      </c>
      <c r="AE46" s="44">
        <f t="shared" si="11"/>
        <v>231286.58890999999</v>
      </c>
      <c r="AF46" s="44">
        <f t="shared" si="11"/>
        <v>254301.47281680006</v>
      </c>
      <c r="AG46" s="44">
        <f t="shared" si="11"/>
        <v>291650.42969969998</v>
      </c>
      <c r="AH46" s="44">
        <f t="shared" si="11"/>
        <v>303392.43681670004</v>
      </c>
      <c r="AI46" s="44">
        <f t="shared" si="11"/>
        <v>315870.27485770005</v>
      </c>
      <c r="AJ46" s="44">
        <f t="shared" si="11"/>
        <v>333693.25254000002</v>
      </c>
      <c r="AK46" s="44">
        <f t="shared" si="11"/>
        <v>345627.60678600002</v>
      </c>
      <c r="AL46" s="44">
        <f t="shared" si="11"/>
        <v>366155.72272319993</v>
      </c>
      <c r="AM46" s="44">
        <f t="shared" si="11"/>
        <v>383679.88428250002</v>
      </c>
      <c r="AN46" s="63">
        <f t="shared" si="11"/>
        <v>384198.08240330004</v>
      </c>
    </row>
    <row r="47" spans="2:41">
      <c r="B47" s="18" t="s">
        <v>684</v>
      </c>
      <c r="C47" s="68" t="s">
        <v>144</v>
      </c>
      <c r="D47" s="14">
        <f t="shared" si="1"/>
        <v>1563227.0882842499</v>
      </c>
      <c r="E47" s="12">
        <f>NPV(8%,F47:AN47)</f>
        <v>290378.92186788394</v>
      </c>
      <c r="F47" s="14">
        <f>F65</f>
        <v>0</v>
      </c>
      <c r="G47" s="14">
        <f t="shared" ref="G47:AN47" si="12">G65</f>
        <v>0</v>
      </c>
      <c r="H47" s="14">
        <f t="shared" si="12"/>
        <v>0</v>
      </c>
      <c r="I47" s="14">
        <f t="shared" si="12"/>
        <v>8946.1210277249993</v>
      </c>
      <c r="J47" s="14">
        <f t="shared" si="12"/>
        <v>9901.2828883500006</v>
      </c>
      <c r="K47" s="14">
        <f t="shared" si="12"/>
        <v>15216.763162724998</v>
      </c>
      <c r="L47" s="14">
        <f t="shared" si="12"/>
        <v>17100.847205549991</v>
      </c>
      <c r="M47" s="14">
        <f t="shared" si="12"/>
        <v>19002.17733165</v>
      </c>
      <c r="N47" s="14">
        <f t="shared" si="12"/>
        <v>21069.327635549995</v>
      </c>
      <c r="O47" s="14">
        <f t="shared" si="12"/>
        <v>22580.807755050006</v>
      </c>
      <c r="P47" s="14">
        <f t="shared" si="12"/>
        <v>24637.374432000008</v>
      </c>
      <c r="Q47" s="14">
        <f t="shared" si="12"/>
        <v>26282.189114099998</v>
      </c>
      <c r="R47" s="14">
        <f t="shared" si="12"/>
        <v>28601.871348600002</v>
      </c>
      <c r="S47" s="14">
        <f t="shared" si="12"/>
        <v>31170.812990399998</v>
      </c>
      <c r="T47" s="14">
        <f t="shared" si="12"/>
        <v>33200.496595800003</v>
      </c>
      <c r="U47" s="14">
        <f t="shared" si="12"/>
        <v>35422.066940850003</v>
      </c>
      <c r="V47" s="14">
        <f t="shared" si="12"/>
        <v>36715.763844450004</v>
      </c>
      <c r="W47" s="14">
        <f t="shared" si="12"/>
        <v>39517.244727299993</v>
      </c>
      <c r="X47" s="14">
        <f t="shared" si="12"/>
        <v>41793.568910549999</v>
      </c>
      <c r="Y47" s="14">
        <f t="shared" si="12"/>
        <v>44142.151914449991</v>
      </c>
      <c r="Z47" s="14">
        <f t="shared" si="12"/>
        <v>46569.944462849984</v>
      </c>
      <c r="AA47" s="14">
        <f t="shared" si="12"/>
        <v>48360.305379149991</v>
      </c>
      <c r="AB47" s="14">
        <f t="shared" si="12"/>
        <v>51507.115387199992</v>
      </c>
      <c r="AC47" s="14">
        <f t="shared" si="12"/>
        <v>54320.572314900004</v>
      </c>
      <c r="AD47" s="14">
        <f t="shared" si="12"/>
        <v>57437.054487900008</v>
      </c>
      <c r="AE47" s="14">
        <f t="shared" si="12"/>
        <v>61229.273535</v>
      </c>
      <c r="AF47" s="14">
        <f t="shared" si="12"/>
        <v>67321.448686800009</v>
      </c>
      <c r="AG47" s="14">
        <f t="shared" si="12"/>
        <v>77207.937273449992</v>
      </c>
      <c r="AH47" s="14">
        <f t="shared" si="12"/>
        <v>80316.115627950014</v>
      </c>
      <c r="AI47" s="14">
        <f t="shared" si="12"/>
        <v>83619.072756450012</v>
      </c>
      <c r="AJ47" s="14">
        <f t="shared" si="12"/>
        <v>88336.91979</v>
      </c>
      <c r="AK47" s="14">
        <f t="shared" si="12"/>
        <v>91496.013561</v>
      </c>
      <c r="AL47" s="14">
        <f t="shared" si="12"/>
        <v>96929.926603199987</v>
      </c>
      <c r="AM47" s="14">
        <f t="shared" si="12"/>
        <v>101568.67525125001</v>
      </c>
      <c r="AN47" s="14">
        <f t="shared" si="12"/>
        <v>101705.84534205</v>
      </c>
      <c r="AO47" s="34"/>
    </row>
    <row r="48" spans="2:41">
      <c r="B48" s="18" t="s">
        <v>126</v>
      </c>
      <c r="C48" s="68" t="s">
        <v>136</v>
      </c>
      <c r="D48" s="14">
        <f t="shared" si="1"/>
        <v>4344513.4094550014</v>
      </c>
      <c r="E48" s="12">
        <f>NPV(8%,F48:AN48)</f>
        <v>808310.15180324239</v>
      </c>
      <c r="F48" s="14">
        <f>F69</f>
        <v>0</v>
      </c>
      <c r="G48" s="14">
        <f t="shared" ref="G48:AN48" si="13">G69</f>
        <v>0</v>
      </c>
      <c r="H48" s="14">
        <f t="shared" si="13"/>
        <v>0</v>
      </c>
      <c r="I48" s="14">
        <f t="shared" si="13"/>
        <v>24833.536188124999</v>
      </c>
      <c r="J48" s="14">
        <f t="shared" si="13"/>
        <v>28248.209864374992</v>
      </c>
      <c r="K48" s="14">
        <f t="shared" si="13"/>
        <v>44452.882276250006</v>
      </c>
      <c r="L48" s="14">
        <f t="shared" si="13"/>
        <v>47478.353348749981</v>
      </c>
      <c r="M48" s="14">
        <f t="shared" si="13"/>
        <v>52759.825921249998</v>
      </c>
      <c r="N48" s="14">
        <f t="shared" si="13"/>
        <v>58501.910098749991</v>
      </c>
      <c r="O48" s="14">
        <f t="shared" si="13"/>
        <v>62700.465986250027</v>
      </c>
      <c r="P48" s="14">
        <f t="shared" si="13"/>
        <v>68413.151200000022</v>
      </c>
      <c r="Q48" s="14">
        <f t="shared" si="13"/>
        <v>72982.080872499995</v>
      </c>
      <c r="R48" s="14">
        <f t="shared" si="13"/>
        <v>79425.642635000011</v>
      </c>
      <c r="S48" s="14">
        <f t="shared" si="13"/>
        <v>86561.591639999999</v>
      </c>
      <c r="T48" s="14">
        <f t="shared" si="13"/>
        <v>92199.601655000006</v>
      </c>
      <c r="U48" s="14">
        <f t="shared" si="13"/>
        <v>98370.630391250015</v>
      </c>
      <c r="V48" s="14">
        <f t="shared" si="13"/>
        <v>101964.23290125001</v>
      </c>
      <c r="W48" s="14">
        <f t="shared" si="13"/>
        <v>109746.12424249998</v>
      </c>
      <c r="X48" s="14">
        <f t="shared" si="13"/>
        <v>116069.24697374999</v>
      </c>
      <c r="Y48" s="14">
        <f t="shared" si="13"/>
        <v>122593.08865124997</v>
      </c>
      <c r="Z48" s="14">
        <f t="shared" si="13"/>
        <v>129336.95684124996</v>
      </c>
      <c r="AA48" s="14">
        <f t="shared" si="13"/>
        <v>134310.18160874999</v>
      </c>
      <c r="AB48" s="14">
        <f t="shared" si="13"/>
        <v>143051.32051999998</v>
      </c>
      <c r="AC48" s="14">
        <f t="shared" si="13"/>
        <v>150866.47865250002</v>
      </c>
      <c r="AD48" s="14">
        <f t="shared" si="13"/>
        <v>159523.37357750002</v>
      </c>
      <c r="AE48" s="14">
        <f t="shared" si="13"/>
        <v>170057.31537500001</v>
      </c>
      <c r="AF48" s="14">
        <f t="shared" si="13"/>
        <v>186980.02413000003</v>
      </c>
      <c r="AG48" s="14">
        <f t="shared" si="13"/>
        <v>214442.49242624998</v>
      </c>
      <c r="AH48" s="14">
        <f t="shared" si="13"/>
        <v>223076.32118875004</v>
      </c>
      <c r="AI48" s="14">
        <f t="shared" si="13"/>
        <v>232251.20210125003</v>
      </c>
      <c r="AJ48" s="14">
        <f t="shared" si="13"/>
        <v>245356.33275</v>
      </c>
      <c r="AK48" s="14">
        <f t="shared" si="13"/>
        <v>254131.59322500002</v>
      </c>
      <c r="AL48" s="14">
        <f t="shared" si="13"/>
        <v>269225.79611999996</v>
      </c>
      <c r="AM48" s="14">
        <f t="shared" si="13"/>
        <v>282111.20903125004</v>
      </c>
      <c r="AN48" s="14">
        <f t="shared" si="13"/>
        <v>282492.23706125002</v>
      </c>
    </row>
    <row r="49" spans="2:40">
      <c r="B49" s="18"/>
      <c r="C49" s="60"/>
      <c r="D49" s="14"/>
      <c r="E49" s="12"/>
      <c r="F49" s="18"/>
      <c r="G49" s="17"/>
      <c r="H49" s="17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2"/>
    </row>
    <row r="50" spans="2:40">
      <c r="B50" s="18" t="s">
        <v>127</v>
      </c>
      <c r="C50" s="60" t="s">
        <v>74</v>
      </c>
      <c r="D50" s="14">
        <f t="shared" si="1"/>
        <v>11461449.37208575</v>
      </c>
      <c r="E50" s="12">
        <f>NPV(8%,F50:AN50)</f>
        <v>2116214.8861603248</v>
      </c>
      <c r="F50" s="14">
        <f>F44-F46</f>
        <v>-12127.767994999993</v>
      </c>
      <c r="G50" s="13">
        <f t="shared" ref="G50:AN50" si="14">G44-G46</f>
        <v>-10020.725040000007</v>
      </c>
      <c r="H50" s="13">
        <f t="shared" si="14"/>
        <v>-76433.432275000014</v>
      </c>
      <c r="I50" s="13">
        <f t="shared" si="14"/>
        <v>108222.26385915</v>
      </c>
      <c r="J50" s="13">
        <f t="shared" si="14"/>
        <v>119013.727697275</v>
      </c>
      <c r="K50" s="13">
        <f t="shared" si="14"/>
        <v>118237.88366602502</v>
      </c>
      <c r="L50" s="13">
        <f t="shared" si="14"/>
        <v>125430.21284069995</v>
      </c>
      <c r="M50" s="13">
        <f t="shared" si="14"/>
        <v>139373.30043209999</v>
      </c>
      <c r="N50" s="13">
        <f t="shared" si="14"/>
        <v>154532.40266069997</v>
      </c>
      <c r="O50" s="13">
        <f t="shared" si="14"/>
        <v>165616.59020370006</v>
      </c>
      <c r="P50" s="13">
        <f t="shared" si="14"/>
        <v>180698.07916800005</v>
      </c>
      <c r="Q50" s="13">
        <f t="shared" si="14"/>
        <v>192760.05350340001</v>
      </c>
      <c r="R50" s="13">
        <f t="shared" si="14"/>
        <v>209771.05655640003</v>
      </c>
      <c r="S50" s="13">
        <f t="shared" si="14"/>
        <v>228609.96192959999</v>
      </c>
      <c r="T50" s="13">
        <f t="shared" si="14"/>
        <v>243494.30836920001</v>
      </c>
      <c r="U50" s="13">
        <f t="shared" si="14"/>
        <v>259785.82423290005</v>
      </c>
      <c r="V50" s="13">
        <f t="shared" si="14"/>
        <v>269272.93485930003</v>
      </c>
      <c r="W50" s="13">
        <f t="shared" si="14"/>
        <v>289817.12800019991</v>
      </c>
      <c r="X50" s="13">
        <f t="shared" si="14"/>
        <v>306510.17201069999</v>
      </c>
      <c r="Y50" s="13">
        <f t="shared" si="14"/>
        <v>323733.11403929989</v>
      </c>
      <c r="Z50" s="13">
        <f t="shared" si="14"/>
        <v>341536.92606089992</v>
      </c>
      <c r="AA50" s="13">
        <f t="shared" si="14"/>
        <v>354666.23944709997</v>
      </c>
      <c r="AB50" s="13">
        <f t="shared" si="14"/>
        <v>377742.84617279994</v>
      </c>
      <c r="AC50" s="13">
        <f t="shared" si="14"/>
        <v>398374.86364260007</v>
      </c>
      <c r="AD50" s="13">
        <f t="shared" si="14"/>
        <v>421229.06624460005</v>
      </c>
      <c r="AE50" s="13">
        <f t="shared" si="14"/>
        <v>449038.67259000003</v>
      </c>
      <c r="AF50" s="13">
        <f t="shared" si="14"/>
        <v>493714.62370320008</v>
      </c>
      <c r="AG50" s="13">
        <f t="shared" si="14"/>
        <v>566215.54000529996</v>
      </c>
      <c r="AH50" s="13">
        <f t="shared" si="14"/>
        <v>589008.84793830011</v>
      </c>
      <c r="AI50" s="13">
        <f t="shared" si="14"/>
        <v>613230.53354730015</v>
      </c>
      <c r="AJ50" s="13">
        <f t="shared" si="14"/>
        <v>647828.07845999999</v>
      </c>
      <c r="AK50" s="13">
        <f t="shared" si="14"/>
        <v>670994.766114</v>
      </c>
      <c r="AL50" s="13">
        <f t="shared" si="14"/>
        <v>710843.46175679984</v>
      </c>
      <c r="AM50" s="13">
        <f t="shared" si="14"/>
        <v>744860.95184250013</v>
      </c>
      <c r="AN50" s="12">
        <f t="shared" si="14"/>
        <v>745866.8658417</v>
      </c>
    </row>
    <row r="51" spans="2:40">
      <c r="B51" s="18"/>
      <c r="C51" s="60"/>
      <c r="D51" s="56"/>
      <c r="E51" s="57"/>
      <c r="F51" s="1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2"/>
    </row>
    <row r="52" spans="2:40" ht="13.5" thickBot="1">
      <c r="B52" s="54" t="s">
        <v>77</v>
      </c>
      <c r="C52" s="71" t="s">
        <v>75</v>
      </c>
      <c r="D52" s="54"/>
      <c r="E52" s="55"/>
      <c r="F52" s="9">
        <v>-827589</v>
      </c>
      <c r="G52" s="8">
        <v>-2250568</v>
      </c>
      <c r="H52" s="8">
        <v>-4084953</v>
      </c>
      <c r="I52" s="8">
        <v>-3957310</v>
      </c>
      <c r="J52" s="8">
        <v>-3672259</v>
      </c>
      <c r="K52" s="8">
        <v>-3386518</v>
      </c>
      <c r="L52" s="8">
        <v>-3140929</v>
      </c>
      <c r="M52" s="8">
        <v>-2831711</v>
      </c>
      <c r="N52" s="8">
        <v>-2506510</v>
      </c>
      <c r="O52" s="8">
        <v>-2208613</v>
      </c>
      <c r="P52" s="8">
        <v>-1856753</v>
      </c>
      <c r="Q52" s="8">
        <v>-1534769</v>
      </c>
      <c r="R52" s="8">
        <v>-1148156</v>
      </c>
      <c r="S52" s="8">
        <v>-732724</v>
      </c>
      <c r="T52" s="8">
        <v>-351661</v>
      </c>
      <c r="U52" s="8">
        <v>90992</v>
      </c>
      <c r="V52" s="8">
        <v>478147</v>
      </c>
      <c r="W52" s="8">
        <v>946614</v>
      </c>
      <c r="X52" s="8">
        <v>1436992</v>
      </c>
      <c r="Y52" s="8">
        <v>1888933</v>
      </c>
      <c r="Z52" s="8">
        <v>2411446</v>
      </c>
      <c r="AA52" s="8">
        <v>2894816</v>
      </c>
      <c r="AB52" s="8">
        <v>3456937</v>
      </c>
      <c r="AC52" s="8">
        <v>4048530</v>
      </c>
      <c r="AD52" s="8">
        <v>4602943</v>
      </c>
      <c r="AE52" s="8">
        <v>5230168</v>
      </c>
      <c r="AF52" s="8">
        <v>5782499</v>
      </c>
      <c r="AG52" s="8">
        <v>6419524</v>
      </c>
      <c r="AH52" s="8">
        <v>7058723</v>
      </c>
      <c r="AI52" s="8">
        <v>7684031</v>
      </c>
      <c r="AJ52" s="8">
        <v>8406358</v>
      </c>
      <c r="AK52" s="8">
        <v>9075119</v>
      </c>
      <c r="AL52" s="8">
        <v>9849910</v>
      </c>
      <c r="AM52" s="8">
        <v>10661512</v>
      </c>
      <c r="AN52" s="7">
        <v>11464429</v>
      </c>
    </row>
    <row r="57" spans="2:40">
      <c r="C57" s="84" t="s">
        <v>728</v>
      </c>
      <c r="D57" s="1"/>
      <c r="E57" s="1"/>
      <c r="F57" s="85">
        <f>F44</f>
        <v>-12127.767994999993</v>
      </c>
      <c r="G57" s="85">
        <f>G44</f>
        <v>-10020.725040000007</v>
      </c>
      <c r="H57" s="85">
        <f t="shared" ref="H57:AN57" si="15">H44</f>
        <v>-76433.432275000014</v>
      </c>
      <c r="I57" s="85">
        <f t="shared" si="15"/>
        <v>142001.92107499999</v>
      </c>
      <c r="J57" s="85">
        <f t="shared" si="15"/>
        <v>157163.22044999999</v>
      </c>
      <c r="K57" s="85">
        <f t="shared" si="15"/>
        <v>177907.52910500002</v>
      </c>
      <c r="L57" s="85">
        <f t="shared" si="15"/>
        <v>190009.41339499992</v>
      </c>
      <c r="M57" s="85">
        <f t="shared" si="15"/>
        <v>211135.30368499999</v>
      </c>
      <c r="N57" s="85">
        <f t="shared" si="15"/>
        <v>234103.64039499997</v>
      </c>
      <c r="O57" s="85">
        <f t="shared" si="15"/>
        <v>250897.86394500008</v>
      </c>
      <c r="P57" s="85">
        <f t="shared" si="15"/>
        <v>273748.60480000009</v>
      </c>
      <c r="Q57" s="85">
        <f t="shared" si="15"/>
        <v>292024.32348999998</v>
      </c>
      <c r="R57" s="85">
        <f t="shared" si="15"/>
        <v>317798.57054000004</v>
      </c>
      <c r="S57" s="85">
        <f t="shared" si="15"/>
        <v>346342.36655999999</v>
      </c>
      <c r="T57" s="85">
        <f t="shared" si="15"/>
        <v>368894.40662000002</v>
      </c>
      <c r="U57" s="85">
        <f t="shared" si="15"/>
        <v>393578.52156500006</v>
      </c>
      <c r="V57" s="85">
        <f t="shared" si="15"/>
        <v>407952.93160500005</v>
      </c>
      <c r="W57" s="85">
        <f t="shared" si="15"/>
        <v>439080.49696999992</v>
      </c>
      <c r="X57" s="85">
        <f t="shared" si="15"/>
        <v>464372.98789499997</v>
      </c>
      <c r="Y57" s="85">
        <f t="shared" si="15"/>
        <v>490468.35460499988</v>
      </c>
      <c r="Z57" s="85">
        <f t="shared" si="15"/>
        <v>517443.82736499986</v>
      </c>
      <c r="AA57" s="85">
        <f t="shared" si="15"/>
        <v>537336.72643499996</v>
      </c>
      <c r="AB57" s="85">
        <f t="shared" si="15"/>
        <v>572301.28207999992</v>
      </c>
      <c r="AC57" s="85">
        <f t="shared" si="15"/>
        <v>603561.91461000009</v>
      </c>
      <c r="AD57" s="85">
        <f t="shared" si="15"/>
        <v>638189.4943100001</v>
      </c>
      <c r="AE57" s="85">
        <f t="shared" si="15"/>
        <v>680325.26150000002</v>
      </c>
      <c r="AF57" s="85">
        <f t="shared" si="15"/>
        <v>748016.09652000014</v>
      </c>
      <c r="AG57" s="85">
        <f t="shared" si="15"/>
        <v>857865.96970499994</v>
      </c>
      <c r="AH57" s="85">
        <f t="shared" si="15"/>
        <v>892401.28475500015</v>
      </c>
      <c r="AI57" s="85">
        <f t="shared" si="15"/>
        <v>929100.80840500013</v>
      </c>
      <c r="AJ57" s="85">
        <f t="shared" si="15"/>
        <v>981521.33100000001</v>
      </c>
      <c r="AK57" s="85">
        <f t="shared" si="15"/>
        <v>1016622.3729</v>
      </c>
      <c r="AL57" s="85">
        <f t="shared" si="15"/>
        <v>1076999.1844799998</v>
      </c>
      <c r="AM57" s="85">
        <f t="shared" si="15"/>
        <v>1128540.8361250001</v>
      </c>
      <c r="AN57" s="85">
        <f t="shared" si="15"/>
        <v>1130064.9482450001</v>
      </c>
    </row>
    <row r="58" spans="2:40">
      <c r="C58" s="84"/>
      <c r="D58" s="1"/>
      <c r="E58" s="1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</row>
    <row r="59" spans="2:40">
      <c r="C59" s="84" t="s">
        <v>135</v>
      </c>
      <c r="D59" s="1"/>
      <c r="E59" s="1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</row>
    <row r="60" spans="2:40">
      <c r="C60" s="87" t="s">
        <v>144</v>
      </c>
      <c r="D60" s="1"/>
      <c r="E60" s="1"/>
      <c r="F60" s="88">
        <f t="shared" ref="F60:AN60" si="16">F57*9%</f>
        <v>-1091.4991195499993</v>
      </c>
      <c r="G60" s="88">
        <f t="shared" si="16"/>
        <v>-901.86525360000053</v>
      </c>
      <c r="H60" s="88">
        <f t="shared" si="16"/>
        <v>-6879.0089047500014</v>
      </c>
      <c r="I60" s="88">
        <f t="shared" si="16"/>
        <v>12780.172896749998</v>
      </c>
      <c r="J60" s="88">
        <f t="shared" si="16"/>
        <v>14144.689840499999</v>
      </c>
      <c r="K60" s="88">
        <f t="shared" si="16"/>
        <v>16011.677619450002</v>
      </c>
      <c r="L60" s="88">
        <f t="shared" si="16"/>
        <v>17100.847205549991</v>
      </c>
      <c r="M60" s="88">
        <f t="shared" si="16"/>
        <v>19002.17733165</v>
      </c>
      <c r="N60" s="88">
        <f t="shared" si="16"/>
        <v>21069.327635549995</v>
      </c>
      <c r="O60" s="88">
        <f t="shared" si="16"/>
        <v>22580.807755050006</v>
      </c>
      <c r="P60" s="88">
        <f t="shared" si="16"/>
        <v>24637.374432000008</v>
      </c>
      <c r="Q60" s="88">
        <f t="shared" si="16"/>
        <v>26282.189114099998</v>
      </c>
      <c r="R60" s="88">
        <f t="shared" si="16"/>
        <v>28601.871348600002</v>
      </c>
      <c r="S60" s="88">
        <f t="shared" si="16"/>
        <v>31170.812990399998</v>
      </c>
      <c r="T60" s="88">
        <f t="shared" si="16"/>
        <v>33200.496595800003</v>
      </c>
      <c r="U60" s="88">
        <f t="shared" si="16"/>
        <v>35422.066940850003</v>
      </c>
      <c r="V60" s="88">
        <f t="shared" si="16"/>
        <v>36715.763844450004</v>
      </c>
      <c r="W60" s="88">
        <f t="shared" si="16"/>
        <v>39517.244727299993</v>
      </c>
      <c r="X60" s="88">
        <f t="shared" si="16"/>
        <v>41793.568910549999</v>
      </c>
      <c r="Y60" s="88">
        <f t="shared" si="16"/>
        <v>44142.151914449991</v>
      </c>
      <c r="Z60" s="88">
        <f t="shared" si="16"/>
        <v>46569.944462849984</v>
      </c>
      <c r="AA60" s="88">
        <f t="shared" si="16"/>
        <v>48360.305379149991</v>
      </c>
      <c r="AB60" s="88">
        <f t="shared" si="16"/>
        <v>51507.115387199992</v>
      </c>
      <c r="AC60" s="88">
        <f t="shared" si="16"/>
        <v>54320.572314900004</v>
      </c>
      <c r="AD60" s="88">
        <f t="shared" si="16"/>
        <v>57437.054487900008</v>
      </c>
      <c r="AE60" s="88">
        <f t="shared" si="16"/>
        <v>61229.273535</v>
      </c>
      <c r="AF60" s="88">
        <f t="shared" si="16"/>
        <v>67321.448686800009</v>
      </c>
      <c r="AG60" s="88">
        <f t="shared" si="16"/>
        <v>77207.937273449992</v>
      </c>
      <c r="AH60" s="88">
        <f t="shared" si="16"/>
        <v>80316.115627950014</v>
      </c>
      <c r="AI60" s="88">
        <f t="shared" si="16"/>
        <v>83619.072756450012</v>
      </c>
      <c r="AJ60" s="88">
        <f t="shared" si="16"/>
        <v>88336.91979</v>
      </c>
      <c r="AK60" s="88">
        <f t="shared" si="16"/>
        <v>91496.013561</v>
      </c>
      <c r="AL60" s="88">
        <f t="shared" si="16"/>
        <v>96929.926603199987</v>
      </c>
      <c r="AM60" s="88">
        <f t="shared" si="16"/>
        <v>101568.67525125001</v>
      </c>
      <c r="AN60" s="88">
        <f t="shared" si="16"/>
        <v>101705.84534205</v>
      </c>
    </row>
    <row r="61" spans="2:40">
      <c r="C61" s="87" t="s">
        <v>136</v>
      </c>
      <c r="D61" s="1"/>
      <c r="E61" s="1"/>
      <c r="F61" s="88">
        <v>0</v>
      </c>
      <c r="G61" s="88">
        <f>IF(108&gt;0,(G57*15%)+(G57-240)*10%,0)</f>
        <v>-2529.1812600000017</v>
      </c>
      <c r="H61" s="88">
        <f t="shared" ref="H61:AN61" si="17">(H57*15%)+(H57-240)*10%</f>
        <v>-19132.358068750003</v>
      </c>
      <c r="I61" s="88">
        <f t="shared" si="17"/>
        <v>35476.480268749998</v>
      </c>
      <c r="J61" s="88">
        <f t="shared" si="17"/>
        <v>39266.805112499998</v>
      </c>
      <c r="K61" s="88">
        <f t="shared" si="17"/>
        <v>44452.882276250006</v>
      </c>
      <c r="L61" s="88">
        <f t="shared" si="17"/>
        <v>47478.353348749981</v>
      </c>
      <c r="M61" s="88">
        <f t="shared" si="17"/>
        <v>52759.825921249998</v>
      </c>
      <c r="N61" s="88">
        <f t="shared" si="17"/>
        <v>58501.910098749991</v>
      </c>
      <c r="O61" s="88">
        <f t="shared" si="17"/>
        <v>62700.465986250027</v>
      </c>
      <c r="P61" s="88">
        <f t="shared" si="17"/>
        <v>68413.151200000022</v>
      </c>
      <c r="Q61" s="88">
        <f t="shared" si="17"/>
        <v>72982.080872499995</v>
      </c>
      <c r="R61" s="88">
        <f t="shared" si="17"/>
        <v>79425.642635000011</v>
      </c>
      <c r="S61" s="88">
        <f t="shared" si="17"/>
        <v>86561.591639999999</v>
      </c>
      <c r="T61" s="88">
        <f t="shared" si="17"/>
        <v>92199.601655000006</v>
      </c>
      <c r="U61" s="88">
        <f t="shared" si="17"/>
        <v>98370.630391250015</v>
      </c>
      <c r="V61" s="88">
        <f t="shared" si="17"/>
        <v>101964.23290125001</v>
      </c>
      <c r="W61" s="88">
        <f t="shared" si="17"/>
        <v>109746.12424249998</v>
      </c>
      <c r="X61" s="88">
        <f t="shared" si="17"/>
        <v>116069.24697374999</v>
      </c>
      <c r="Y61" s="88">
        <f t="shared" si="17"/>
        <v>122593.08865124997</v>
      </c>
      <c r="Z61" s="88">
        <f t="shared" si="17"/>
        <v>129336.95684124996</v>
      </c>
      <c r="AA61" s="88">
        <f t="shared" si="17"/>
        <v>134310.18160874999</v>
      </c>
      <c r="AB61" s="88">
        <f t="shared" si="17"/>
        <v>143051.32051999998</v>
      </c>
      <c r="AC61" s="88">
        <f t="shared" si="17"/>
        <v>150866.47865250002</v>
      </c>
      <c r="AD61" s="88">
        <f t="shared" si="17"/>
        <v>159523.37357750002</v>
      </c>
      <c r="AE61" s="88">
        <f t="shared" si="17"/>
        <v>170057.31537500001</v>
      </c>
      <c r="AF61" s="88">
        <f t="shared" si="17"/>
        <v>186980.02413000003</v>
      </c>
      <c r="AG61" s="88">
        <f t="shared" si="17"/>
        <v>214442.49242624998</v>
      </c>
      <c r="AH61" s="88">
        <f t="shared" si="17"/>
        <v>223076.32118875004</v>
      </c>
      <c r="AI61" s="88">
        <f t="shared" si="17"/>
        <v>232251.20210125003</v>
      </c>
      <c r="AJ61" s="88">
        <f t="shared" si="17"/>
        <v>245356.33275</v>
      </c>
      <c r="AK61" s="88">
        <f t="shared" si="17"/>
        <v>254131.59322500002</v>
      </c>
      <c r="AL61" s="88">
        <f t="shared" si="17"/>
        <v>269225.79611999996</v>
      </c>
      <c r="AM61" s="88">
        <f t="shared" si="17"/>
        <v>282111.20903125004</v>
      </c>
      <c r="AN61" s="88">
        <f t="shared" si="17"/>
        <v>282492.23706125002</v>
      </c>
    </row>
    <row r="62" spans="2:40" ht="15">
      <c r="C62" s="2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2:40">
      <c r="C63" s="84" t="s">
        <v>729</v>
      </c>
      <c r="D63" s="1"/>
      <c r="E63" s="1"/>
      <c r="F63" s="88">
        <f t="shared" ref="F63:AN63" si="18">IF(F60&lt;0,F60,F60*30%)</f>
        <v>-1091.4991195499993</v>
      </c>
      <c r="G63" s="88">
        <f t="shared" si="18"/>
        <v>-901.86525360000053</v>
      </c>
      <c r="H63" s="88">
        <f t="shared" si="18"/>
        <v>-6879.0089047500014</v>
      </c>
      <c r="I63" s="88">
        <f t="shared" si="18"/>
        <v>3834.0518690249992</v>
      </c>
      <c r="J63" s="88">
        <f t="shared" si="18"/>
        <v>4243.4069521499996</v>
      </c>
      <c r="K63" s="88">
        <f t="shared" si="18"/>
        <v>4803.5032858350005</v>
      </c>
      <c r="L63" s="88">
        <f t="shared" si="18"/>
        <v>5130.2541616649969</v>
      </c>
      <c r="M63" s="88">
        <f t="shared" si="18"/>
        <v>5700.6531994950001</v>
      </c>
      <c r="N63" s="88">
        <f t="shared" si="18"/>
        <v>6320.7982906649986</v>
      </c>
      <c r="O63" s="88">
        <f t="shared" si="18"/>
        <v>6774.2423265150019</v>
      </c>
      <c r="P63" s="88">
        <f t="shared" si="18"/>
        <v>7391.2123296000018</v>
      </c>
      <c r="Q63" s="88">
        <f t="shared" si="18"/>
        <v>7884.6567342299986</v>
      </c>
      <c r="R63" s="88">
        <f t="shared" si="18"/>
        <v>8580.5614045799994</v>
      </c>
      <c r="S63" s="88">
        <f t="shared" si="18"/>
        <v>9351.243897119999</v>
      </c>
      <c r="T63" s="88">
        <f t="shared" si="18"/>
        <v>9960.1489787400005</v>
      </c>
      <c r="U63" s="88">
        <f t="shared" si="18"/>
        <v>10626.620082255</v>
      </c>
      <c r="V63" s="88">
        <f t="shared" si="18"/>
        <v>11014.729153335002</v>
      </c>
      <c r="W63" s="88">
        <f t="shared" si="18"/>
        <v>11855.173418189997</v>
      </c>
      <c r="X63" s="88">
        <f t="shared" si="18"/>
        <v>12538.070673164999</v>
      </c>
      <c r="Y63" s="88">
        <f t="shared" si="18"/>
        <v>13242.645574334996</v>
      </c>
      <c r="Z63" s="88">
        <f t="shared" si="18"/>
        <v>13970.983338854994</v>
      </c>
      <c r="AA63" s="88">
        <f t="shared" si="18"/>
        <v>14508.091613744997</v>
      </c>
      <c r="AB63" s="88">
        <f t="shared" si="18"/>
        <v>15452.134616159998</v>
      </c>
      <c r="AC63" s="88">
        <f t="shared" si="18"/>
        <v>16296.17169447</v>
      </c>
      <c r="AD63" s="88">
        <f t="shared" si="18"/>
        <v>17231.116346370003</v>
      </c>
      <c r="AE63" s="88">
        <f t="shared" si="18"/>
        <v>18368.782060499998</v>
      </c>
      <c r="AF63" s="88">
        <f t="shared" si="18"/>
        <v>20196.434606040002</v>
      </c>
      <c r="AG63" s="88">
        <f t="shared" si="18"/>
        <v>23162.381182034998</v>
      </c>
      <c r="AH63" s="88">
        <f t="shared" si="18"/>
        <v>24094.834688385003</v>
      </c>
      <c r="AI63" s="88">
        <f t="shared" si="18"/>
        <v>25085.721826935001</v>
      </c>
      <c r="AJ63" s="88">
        <f t="shared" si="18"/>
        <v>26501.075936999998</v>
      </c>
      <c r="AK63" s="88">
        <f t="shared" si="18"/>
        <v>27448.8040683</v>
      </c>
      <c r="AL63" s="88">
        <f t="shared" si="18"/>
        <v>29078.977980959997</v>
      </c>
      <c r="AM63" s="88">
        <f t="shared" si="18"/>
        <v>30470.602575375</v>
      </c>
      <c r="AN63" s="88">
        <f t="shared" si="18"/>
        <v>30511.753602614997</v>
      </c>
    </row>
    <row r="64" spans="2:40">
      <c r="C64" s="87" t="s">
        <v>137</v>
      </c>
      <c r="D64" s="1"/>
      <c r="E64" s="1"/>
      <c r="F64" s="88">
        <f>IF(F63&lt;0,F63,0)</f>
        <v>-1091.4991195499993</v>
      </c>
      <c r="G64" s="88">
        <f t="shared" ref="G64:AN64" si="19">IF((G63+F64&gt;0),0,G63+F64)</f>
        <v>-1993.3643731499997</v>
      </c>
      <c r="H64" s="88">
        <f t="shared" si="19"/>
        <v>-8872.373277900002</v>
      </c>
      <c r="I64" s="88">
        <f t="shared" si="19"/>
        <v>-5038.3214088750028</v>
      </c>
      <c r="J64" s="88">
        <f t="shared" si="19"/>
        <v>-794.91445672500322</v>
      </c>
      <c r="K64" s="88">
        <f t="shared" si="19"/>
        <v>0</v>
      </c>
      <c r="L64" s="88">
        <f t="shared" si="19"/>
        <v>0</v>
      </c>
      <c r="M64" s="88">
        <f t="shared" si="19"/>
        <v>0</v>
      </c>
      <c r="N64" s="88">
        <f t="shared" si="19"/>
        <v>0</v>
      </c>
      <c r="O64" s="88">
        <f t="shared" si="19"/>
        <v>0</v>
      </c>
      <c r="P64" s="88">
        <f t="shared" si="19"/>
        <v>0</v>
      </c>
      <c r="Q64" s="88">
        <f t="shared" si="19"/>
        <v>0</v>
      </c>
      <c r="R64" s="88">
        <f t="shared" si="19"/>
        <v>0</v>
      </c>
      <c r="S64" s="88">
        <f t="shared" si="19"/>
        <v>0</v>
      </c>
      <c r="T64" s="88">
        <f t="shared" si="19"/>
        <v>0</v>
      </c>
      <c r="U64" s="88">
        <f t="shared" si="19"/>
        <v>0</v>
      </c>
      <c r="V64" s="88">
        <f t="shared" si="19"/>
        <v>0</v>
      </c>
      <c r="W64" s="88">
        <f t="shared" si="19"/>
        <v>0</v>
      </c>
      <c r="X64" s="88">
        <f t="shared" si="19"/>
        <v>0</v>
      </c>
      <c r="Y64" s="88">
        <f t="shared" si="19"/>
        <v>0</v>
      </c>
      <c r="Z64" s="88">
        <f t="shared" si="19"/>
        <v>0</v>
      </c>
      <c r="AA64" s="88">
        <f t="shared" si="19"/>
        <v>0</v>
      </c>
      <c r="AB64" s="88">
        <f t="shared" si="19"/>
        <v>0</v>
      </c>
      <c r="AC64" s="88">
        <f t="shared" si="19"/>
        <v>0</v>
      </c>
      <c r="AD64" s="88">
        <f t="shared" si="19"/>
        <v>0</v>
      </c>
      <c r="AE64" s="88">
        <f t="shared" si="19"/>
        <v>0</v>
      </c>
      <c r="AF64" s="88">
        <f t="shared" si="19"/>
        <v>0</v>
      </c>
      <c r="AG64" s="88">
        <f t="shared" si="19"/>
        <v>0</v>
      </c>
      <c r="AH64" s="88">
        <f t="shared" si="19"/>
        <v>0</v>
      </c>
      <c r="AI64" s="88">
        <f t="shared" si="19"/>
        <v>0</v>
      </c>
      <c r="AJ64" s="88">
        <f t="shared" si="19"/>
        <v>0</v>
      </c>
      <c r="AK64" s="88">
        <f t="shared" si="19"/>
        <v>0</v>
      </c>
      <c r="AL64" s="88">
        <f t="shared" si="19"/>
        <v>0</v>
      </c>
      <c r="AM64" s="88">
        <f t="shared" si="19"/>
        <v>0</v>
      </c>
      <c r="AN64" s="88">
        <f t="shared" si="19"/>
        <v>0</v>
      </c>
    </row>
    <row r="65" spans="3:40">
      <c r="C65" s="87" t="s">
        <v>730</v>
      </c>
      <c r="D65" s="1"/>
      <c r="E65" s="1"/>
      <c r="F65" s="88">
        <v>0</v>
      </c>
      <c r="G65" s="88">
        <f t="shared" ref="G65:AN65" si="20">IF(G63&lt;0,0,IF(F64&gt;=0,G60,IF(G63&gt;(F64*-1),G60+F64,G60-G63)))</f>
        <v>0</v>
      </c>
      <c r="H65" s="88">
        <f t="shared" si="20"/>
        <v>0</v>
      </c>
      <c r="I65" s="88">
        <f t="shared" si="20"/>
        <v>8946.1210277249993</v>
      </c>
      <c r="J65" s="88">
        <f t="shared" si="20"/>
        <v>9901.2828883500006</v>
      </c>
      <c r="K65" s="88">
        <f t="shared" si="20"/>
        <v>15216.763162724998</v>
      </c>
      <c r="L65" s="88">
        <f t="shared" si="20"/>
        <v>17100.847205549991</v>
      </c>
      <c r="M65" s="88">
        <f t="shared" si="20"/>
        <v>19002.17733165</v>
      </c>
      <c r="N65" s="88">
        <f t="shared" si="20"/>
        <v>21069.327635549995</v>
      </c>
      <c r="O65" s="88">
        <f t="shared" si="20"/>
        <v>22580.807755050006</v>
      </c>
      <c r="P65" s="88">
        <f t="shared" si="20"/>
        <v>24637.374432000008</v>
      </c>
      <c r="Q65" s="88">
        <f t="shared" si="20"/>
        <v>26282.189114099998</v>
      </c>
      <c r="R65" s="88">
        <f t="shared" si="20"/>
        <v>28601.871348600002</v>
      </c>
      <c r="S65" s="88">
        <f t="shared" si="20"/>
        <v>31170.812990399998</v>
      </c>
      <c r="T65" s="88">
        <f t="shared" si="20"/>
        <v>33200.496595800003</v>
      </c>
      <c r="U65" s="88">
        <f t="shared" si="20"/>
        <v>35422.066940850003</v>
      </c>
      <c r="V65" s="88">
        <f t="shared" si="20"/>
        <v>36715.763844450004</v>
      </c>
      <c r="W65" s="88">
        <f t="shared" si="20"/>
        <v>39517.244727299993</v>
      </c>
      <c r="X65" s="88">
        <f t="shared" si="20"/>
        <v>41793.568910549999</v>
      </c>
      <c r="Y65" s="88">
        <f t="shared" si="20"/>
        <v>44142.151914449991</v>
      </c>
      <c r="Z65" s="88">
        <f t="shared" si="20"/>
        <v>46569.944462849984</v>
      </c>
      <c r="AA65" s="88">
        <f t="shared" si="20"/>
        <v>48360.305379149991</v>
      </c>
      <c r="AB65" s="88">
        <f t="shared" si="20"/>
        <v>51507.115387199992</v>
      </c>
      <c r="AC65" s="88">
        <f t="shared" si="20"/>
        <v>54320.572314900004</v>
      </c>
      <c r="AD65" s="88">
        <f t="shared" si="20"/>
        <v>57437.054487900008</v>
      </c>
      <c r="AE65" s="88">
        <f t="shared" si="20"/>
        <v>61229.273535</v>
      </c>
      <c r="AF65" s="88">
        <f t="shared" si="20"/>
        <v>67321.448686800009</v>
      </c>
      <c r="AG65" s="88">
        <f t="shared" si="20"/>
        <v>77207.937273449992</v>
      </c>
      <c r="AH65" s="88">
        <f t="shared" si="20"/>
        <v>80316.115627950014</v>
      </c>
      <c r="AI65" s="88">
        <f t="shared" si="20"/>
        <v>83619.072756450012</v>
      </c>
      <c r="AJ65" s="88">
        <f t="shared" si="20"/>
        <v>88336.91979</v>
      </c>
      <c r="AK65" s="88">
        <f t="shared" si="20"/>
        <v>91496.013561</v>
      </c>
      <c r="AL65" s="88">
        <f t="shared" si="20"/>
        <v>96929.926603199987</v>
      </c>
      <c r="AM65" s="88">
        <f t="shared" si="20"/>
        <v>101568.67525125001</v>
      </c>
      <c r="AN65" s="88">
        <f t="shared" si="20"/>
        <v>101705.84534205</v>
      </c>
    </row>
    <row r="66" spans="3:40">
      <c r="C66" s="3"/>
      <c r="D66" s="1"/>
      <c r="E66" s="1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</row>
    <row r="67" spans="3:40">
      <c r="C67" s="84" t="s">
        <v>731</v>
      </c>
      <c r="D67" s="1"/>
      <c r="E67" s="1"/>
      <c r="F67" s="88">
        <f t="shared" ref="F67:AN67" si="21">IF(F61&lt;0,F61,F61*30%)</f>
        <v>0</v>
      </c>
      <c r="G67" s="88">
        <f t="shared" si="21"/>
        <v>-2529.1812600000017</v>
      </c>
      <c r="H67" s="88">
        <f t="shared" si="21"/>
        <v>-19132.358068750003</v>
      </c>
      <c r="I67" s="88">
        <f t="shared" si="21"/>
        <v>10642.944080624999</v>
      </c>
      <c r="J67" s="88">
        <f t="shared" si="21"/>
        <v>11780.04153375</v>
      </c>
      <c r="K67" s="88">
        <f t="shared" si="21"/>
        <v>13335.864682875001</v>
      </c>
      <c r="L67" s="88">
        <f t="shared" si="21"/>
        <v>14243.506004624995</v>
      </c>
      <c r="M67" s="88">
        <f t="shared" si="21"/>
        <v>15827.947776374998</v>
      </c>
      <c r="N67" s="88">
        <f t="shared" si="21"/>
        <v>17550.573029624997</v>
      </c>
      <c r="O67" s="88">
        <f t="shared" si="21"/>
        <v>18810.139795875006</v>
      </c>
      <c r="P67" s="88">
        <f t="shared" si="21"/>
        <v>20523.945360000005</v>
      </c>
      <c r="Q67" s="88">
        <f t="shared" si="21"/>
        <v>21894.624261749999</v>
      </c>
      <c r="R67" s="88">
        <f t="shared" si="21"/>
        <v>23827.692790500001</v>
      </c>
      <c r="S67" s="88">
        <f t="shared" si="21"/>
        <v>25968.477491999998</v>
      </c>
      <c r="T67" s="88">
        <f t="shared" si="21"/>
        <v>27659.880496500002</v>
      </c>
      <c r="U67" s="88">
        <f t="shared" si="21"/>
        <v>29511.189117375005</v>
      </c>
      <c r="V67" s="88">
        <f t="shared" si="21"/>
        <v>30589.269870375003</v>
      </c>
      <c r="W67" s="88">
        <f t="shared" si="21"/>
        <v>32923.837272749995</v>
      </c>
      <c r="X67" s="88">
        <f t="shared" si="21"/>
        <v>34820.774092124993</v>
      </c>
      <c r="Y67" s="88">
        <f t="shared" si="21"/>
        <v>36777.926595374993</v>
      </c>
      <c r="Z67" s="88">
        <f t="shared" si="21"/>
        <v>38801.087052374991</v>
      </c>
      <c r="AA67" s="88">
        <f t="shared" si="21"/>
        <v>40293.054482624997</v>
      </c>
      <c r="AB67" s="88">
        <f t="shared" si="21"/>
        <v>42915.396155999995</v>
      </c>
      <c r="AC67" s="88">
        <f t="shared" si="21"/>
        <v>45259.943595750003</v>
      </c>
      <c r="AD67" s="88">
        <f t="shared" si="21"/>
        <v>47857.012073250007</v>
      </c>
      <c r="AE67" s="88">
        <f t="shared" si="21"/>
        <v>51017.194612500003</v>
      </c>
      <c r="AF67" s="88">
        <f t="shared" si="21"/>
        <v>56094.007239000006</v>
      </c>
      <c r="AG67" s="88">
        <f t="shared" si="21"/>
        <v>64332.747727874994</v>
      </c>
      <c r="AH67" s="88">
        <f t="shared" si="21"/>
        <v>66922.896356625002</v>
      </c>
      <c r="AI67" s="88">
        <f t="shared" si="21"/>
        <v>69675.360630375013</v>
      </c>
      <c r="AJ67" s="88">
        <f t="shared" si="21"/>
        <v>73606.899825</v>
      </c>
      <c r="AK67" s="88">
        <f t="shared" si="21"/>
        <v>76239.477967500003</v>
      </c>
      <c r="AL67" s="88">
        <f t="shared" si="21"/>
        <v>80767.73883599999</v>
      </c>
      <c r="AM67" s="88">
        <f t="shared" si="21"/>
        <v>84633.362709375011</v>
      </c>
      <c r="AN67" s="88">
        <f t="shared" si="21"/>
        <v>84747.671118375001</v>
      </c>
    </row>
    <row r="68" spans="3:40">
      <c r="C68" s="87" t="s">
        <v>138</v>
      </c>
      <c r="D68" s="1"/>
      <c r="E68" s="1"/>
      <c r="F68" s="88">
        <f>IF(F67&lt;0,F67,0)</f>
        <v>0</v>
      </c>
      <c r="G68" s="88">
        <f t="shared" ref="G68:AN68" si="22">IF((G67+F68&gt;0),0,G67+F68)</f>
        <v>-2529.1812600000017</v>
      </c>
      <c r="H68" s="88">
        <f t="shared" si="22"/>
        <v>-21661.539328750005</v>
      </c>
      <c r="I68" s="88">
        <f t="shared" si="22"/>
        <v>-11018.595248125006</v>
      </c>
      <c r="J68" s="88">
        <f t="shared" si="22"/>
        <v>0</v>
      </c>
      <c r="K68" s="88">
        <f t="shared" si="22"/>
        <v>0</v>
      </c>
      <c r="L68" s="88">
        <f t="shared" si="22"/>
        <v>0</v>
      </c>
      <c r="M68" s="88">
        <f t="shared" si="22"/>
        <v>0</v>
      </c>
      <c r="N68" s="88">
        <f t="shared" si="22"/>
        <v>0</v>
      </c>
      <c r="O68" s="88">
        <f t="shared" si="22"/>
        <v>0</v>
      </c>
      <c r="P68" s="88">
        <f t="shared" si="22"/>
        <v>0</v>
      </c>
      <c r="Q68" s="88">
        <f t="shared" si="22"/>
        <v>0</v>
      </c>
      <c r="R68" s="88">
        <f t="shared" si="22"/>
        <v>0</v>
      </c>
      <c r="S68" s="88">
        <f t="shared" si="22"/>
        <v>0</v>
      </c>
      <c r="T68" s="88">
        <f t="shared" si="22"/>
        <v>0</v>
      </c>
      <c r="U68" s="88">
        <f t="shared" si="22"/>
        <v>0</v>
      </c>
      <c r="V68" s="88">
        <f t="shared" si="22"/>
        <v>0</v>
      </c>
      <c r="W68" s="88">
        <f t="shared" si="22"/>
        <v>0</v>
      </c>
      <c r="X68" s="88">
        <f t="shared" si="22"/>
        <v>0</v>
      </c>
      <c r="Y68" s="88">
        <f t="shared" si="22"/>
        <v>0</v>
      </c>
      <c r="Z68" s="88">
        <f t="shared" si="22"/>
        <v>0</v>
      </c>
      <c r="AA68" s="88">
        <f t="shared" si="22"/>
        <v>0</v>
      </c>
      <c r="AB68" s="88">
        <f t="shared" si="22"/>
        <v>0</v>
      </c>
      <c r="AC68" s="88">
        <f t="shared" si="22"/>
        <v>0</v>
      </c>
      <c r="AD68" s="88">
        <f t="shared" si="22"/>
        <v>0</v>
      </c>
      <c r="AE68" s="88">
        <f t="shared" si="22"/>
        <v>0</v>
      </c>
      <c r="AF68" s="88">
        <f t="shared" si="22"/>
        <v>0</v>
      </c>
      <c r="AG68" s="88">
        <f t="shared" si="22"/>
        <v>0</v>
      </c>
      <c r="AH68" s="88">
        <f t="shared" si="22"/>
        <v>0</v>
      </c>
      <c r="AI68" s="88">
        <f t="shared" si="22"/>
        <v>0</v>
      </c>
      <c r="AJ68" s="88">
        <f t="shared" si="22"/>
        <v>0</v>
      </c>
      <c r="AK68" s="88">
        <f t="shared" si="22"/>
        <v>0</v>
      </c>
      <c r="AL68" s="88">
        <f t="shared" si="22"/>
        <v>0</v>
      </c>
      <c r="AM68" s="88">
        <f t="shared" si="22"/>
        <v>0</v>
      </c>
      <c r="AN68" s="88">
        <f t="shared" si="22"/>
        <v>0</v>
      </c>
    </row>
    <row r="69" spans="3:40">
      <c r="C69" s="87" t="s">
        <v>732</v>
      </c>
      <c r="D69" s="1"/>
      <c r="E69" s="1"/>
      <c r="F69" s="88">
        <v>0</v>
      </c>
      <c r="G69" s="88">
        <f t="shared" ref="G69:AN69" si="23">IF(G67&lt;0,0,IF(F68&gt;=0,G61,IF(G67&gt;(F68*-1),G61+F68,G61-G67)))</f>
        <v>0</v>
      </c>
      <c r="H69" s="88">
        <f t="shared" si="23"/>
        <v>0</v>
      </c>
      <c r="I69" s="88">
        <f t="shared" si="23"/>
        <v>24833.536188124999</v>
      </c>
      <c r="J69" s="88">
        <f t="shared" si="23"/>
        <v>28248.209864374992</v>
      </c>
      <c r="K69" s="88">
        <f t="shared" si="23"/>
        <v>44452.882276250006</v>
      </c>
      <c r="L69" s="88">
        <f t="shared" si="23"/>
        <v>47478.353348749981</v>
      </c>
      <c r="M69" s="88">
        <f t="shared" si="23"/>
        <v>52759.825921249998</v>
      </c>
      <c r="N69" s="88">
        <f t="shared" si="23"/>
        <v>58501.910098749991</v>
      </c>
      <c r="O69" s="88">
        <f t="shared" si="23"/>
        <v>62700.465986250027</v>
      </c>
      <c r="P69" s="88">
        <f t="shared" si="23"/>
        <v>68413.151200000022</v>
      </c>
      <c r="Q69" s="88">
        <f t="shared" si="23"/>
        <v>72982.080872499995</v>
      </c>
      <c r="R69" s="88">
        <f t="shared" si="23"/>
        <v>79425.642635000011</v>
      </c>
      <c r="S69" s="88">
        <f t="shared" si="23"/>
        <v>86561.591639999999</v>
      </c>
      <c r="T69" s="88">
        <f t="shared" si="23"/>
        <v>92199.601655000006</v>
      </c>
      <c r="U69" s="88">
        <f t="shared" si="23"/>
        <v>98370.630391250015</v>
      </c>
      <c r="V69" s="88">
        <f t="shared" si="23"/>
        <v>101964.23290125001</v>
      </c>
      <c r="W69" s="88">
        <f t="shared" si="23"/>
        <v>109746.12424249998</v>
      </c>
      <c r="X69" s="88">
        <f t="shared" si="23"/>
        <v>116069.24697374999</v>
      </c>
      <c r="Y69" s="88">
        <f t="shared" si="23"/>
        <v>122593.08865124997</v>
      </c>
      <c r="Z69" s="88">
        <f t="shared" si="23"/>
        <v>129336.95684124996</v>
      </c>
      <c r="AA69" s="88">
        <f t="shared" si="23"/>
        <v>134310.18160874999</v>
      </c>
      <c r="AB69" s="88">
        <f t="shared" si="23"/>
        <v>143051.32051999998</v>
      </c>
      <c r="AC69" s="88">
        <f t="shared" si="23"/>
        <v>150866.47865250002</v>
      </c>
      <c r="AD69" s="88">
        <f t="shared" si="23"/>
        <v>159523.37357750002</v>
      </c>
      <c r="AE69" s="88">
        <f t="shared" si="23"/>
        <v>170057.31537500001</v>
      </c>
      <c r="AF69" s="88">
        <f t="shared" si="23"/>
        <v>186980.02413000003</v>
      </c>
      <c r="AG69" s="88">
        <f t="shared" si="23"/>
        <v>214442.49242624998</v>
      </c>
      <c r="AH69" s="88">
        <f t="shared" si="23"/>
        <v>223076.32118875004</v>
      </c>
      <c r="AI69" s="88">
        <f t="shared" si="23"/>
        <v>232251.20210125003</v>
      </c>
      <c r="AJ69" s="88">
        <f t="shared" si="23"/>
        <v>245356.33275</v>
      </c>
      <c r="AK69" s="88">
        <f t="shared" si="23"/>
        <v>254131.59322500002</v>
      </c>
      <c r="AL69" s="88">
        <f t="shared" si="23"/>
        <v>269225.79611999996</v>
      </c>
      <c r="AM69" s="88">
        <f t="shared" si="23"/>
        <v>282111.20903125004</v>
      </c>
      <c r="AN69" s="88">
        <f t="shared" si="23"/>
        <v>282492.23706125002</v>
      </c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3:E41"/>
  <sheetViews>
    <sheetView showGridLines="0" workbookViewId="0"/>
  </sheetViews>
  <sheetFormatPr defaultRowHeight="12.75"/>
  <cols>
    <col min="1" max="1" width="9.140625" style="6"/>
    <col min="2" max="2" width="35.5703125" style="6" customWidth="1"/>
    <col min="3" max="3" width="9.140625" style="6"/>
    <col min="4" max="4" width="14.7109375" style="6" customWidth="1"/>
    <col min="5" max="5" width="17.140625" style="6" customWidth="1"/>
    <col min="6" max="16384" width="9.140625" style="6"/>
  </cols>
  <sheetData>
    <row r="3" spans="2:5">
      <c r="B3" s="24" t="s">
        <v>499</v>
      </c>
    </row>
    <row r="4" spans="2:5">
      <c r="B4" s="24" t="s">
        <v>498</v>
      </c>
    </row>
    <row r="7" spans="2:5">
      <c r="B7" s="17"/>
      <c r="C7" s="101" t="s">
        <v>497</v>
      </c>
      <c r="D7" s="101"/>
      <c r="E7" s="21" t="s">
        <v>382</v>
      </c>
    </row>
    <row r="8" spans="2:5">
      <c r="B8" s="21" t="s">
        <v>496</v>
      </c>
      <c r="C8" s="21" t="s">
        <v>495</v>
      </c>
      <c r="D8" s="21" t="s">
        <v>494</v>
      </c>
      <c r="E8" s="21" t="s">
        <v>282</v>
      </c>
    </row>
    <row r="9" spans="2:5">
      <c r="B9" s="17" t="s">
        <v>493</v>
      </c>
      <c r="C9" s="13">
        <v>431000</v>
      </c>
      <c r="D9" s="13">
        <v>431000</v>
      </c>
      <c r="E9" s="13">
        <v>15085000</v>
      </c>
    </row>
    <row r="10" spans="2:5">
      <c r="B10" s="17" t="s">
        <v>492</v>
      </c>
      <c r="C10" s="13">
        <v>42000</v>
      </c>
      <c r="D10" s="13">
        <v>42000</v>
      </c>
      <c r="E10" s="13">
        <v>1470000</v>
      </c>
    </row>
    <row r="11" spans="2:5">
      <c r="B11" s="17" t="s">
        <v>97</v>
      </c>
      <c r="C11" s="13">
        <v>24000</v>
      </c>
      <c r="D11" s="13">
        <v>24000</v>
      </c>
      <c r="E11" s="13">
        <v>840000</v>
      </c>
    </row>
    <row r="12" spans="2:5">
      <c r="B12" s="17" t="s">
        <v>491</v>
      </c>
      <c r="C12" s="13">
        <v>204000</v>
      </c>
      <c r="D12" s="13">
        <v>204000</v>
      </c>
      <c r="E12" s="13">
        <v>7140000</v>
      </c>
    </row>
    <row r="13" spans="2:5">
      <c r="B13" s="17" t="s">
        <v>1</v>
      </c>
      <c r="C13" s="13">
        <v>100000</v>
      </c>
      <c r="D13" s="13">
        <v>100000</v>
      </c>
      <c r="E13" s="13">
        <v>3500000</v>
      </c>
    </row>
    <row r="14" spans="2:5">
      <c r="B14" s="17" t="s">
        <v>30</v>
      </c>
      <c r="C14" s="17">
        <v>1000</v>
      </c>
      <c r="D14" s="17">
        <v>1000</v>
      </c>
      <c r="E14" s="13">
        <v>35000</v>
      </c>
    </row>
    <row r="15" spans="2:5">
      <c r="B15" s="17" t="s">
        <v>490</v>
      </c>
      <c r="C15" s="13">
        <v>60000</v>
      </c>
      <c r="D15" s="13">
        <v>60000</v>
      </c>
      <c r="E15" s="13">
        <v>2100000</v>
      </c>
    </row>
    <row r="16" spans="2:5">
      <c r="B16" s="17" t="s">
        <v>489</v>
      </c>
      <c r="C16" s="13">
        <v>76051</v>
      </c>
      <c r="D16" s="13">
        <v>76051</v>
      </c>
      <c r="E16" s="13">
        <v>2661776</v>
      </c>
    </row>
    <row r="17" spans="2:5">
      <c r="B17" s="17" t="s">
        <v>488</v>
      </c>
      <c r="C17" s="13">
        <v>34213</v>
      </c>
      <c r="D17" s="13">
        <v>34213</v>
      </c>
      <c r="E17" s="13">
        <v>1197467</v>
      </c>
    </row>
    <row r="18" spans="2:5">
      <c r="B18" s="17" t="s">
        <v>487</v>
      </c>
      <c r="C18" s="13">
        <v>30112</v>
      </c>
      <c r="D18" s="13">
        <v>30112</v>
      </c>
      <c r="E18" s="13">
        <v>1053910</v>
      </c>
    </row>
    <row r="19" spans="2:5">
      <c r="B19" s="17" t="s">
        <v>486</v>
      </c>
      <c r="C19" s="13">
        <v>11726</v>
      </c>
      <c r="D19" s="13">
        <v>11726</v>
      </c>
      <c r="E19" s="13">
        <v>410400</v>
      </c>
    </row>
    <row r="20" spans="2:5">
      <c r="B20" s="17" t="s">
        <v>474</v>
      </c>
      <c r="C20" s="13">
        <v>1974000</v>
      </c>
      <c r="D20" s="13">
        <v>2244000</v>
      </c>
      <c r="E20" s="13">
        <v>78270000</v>
      </c>
    </row>
    <row r="21" spans="2:5">
      <c r="B21" s="17" t="s">
        <v>485</v>
      </c>
      <c r="C21" s="13">
        <v>21000</v>
      </c>
      <c r="D21" s="13">
        <v>21000</v>
      </c>
      <c r="E21" s="13">
        <v>735000</v>
      </c>
    </row>
    <row r="22" spans="2:5">
      <c r="B22" s="17" t="s">
        <v>29</v>
      </c>
      <c r="C22" s="13">
        <v>16000</v>
      </c>
      <c r="D22" s="13">
        <v>16000</v>
      </c>
      <c r="E22" s="13">
        <v>560000</v>
      </c>
    </row>
    <row r="23" spans="2:5">
      <c r="B23" s="17" t="s">
        <v>484</v>
      </c>
      <c r="C23" s="13">
        <v>5000</v>
      </c>
      <c r="D23" s="13">
        <v>5000</v>
      </c>
      <c r="E23" s="13">
        <v>175000</v>
      </c>
    </row>
    <row r="24" spans="2:5">
      <c r="B24" s="17" t="s">
        <v>483</v>
      </c>
      <c r="C24" s="13">
        <v>120000</v>
      </c>
      <c r="D24" s="13">
        <v>120000</v>
      </c>
      <c r="E24" s="13">
        <v>4200000</v>
      </c>
    </row>
    <row r="25" spans="2:5">
      <c r="B25" s="17" t="s">
        <v>482</v>
      </c>
      <c r="C25" s="13">
        <v>120000</v>
      </c>
      <c r="D25" s="13">
        <v>120000</v>
      </c>
      <c r="E25" s="13">
        <v>4200000</v>
      </c>
    </row>
    <row r="26" spans="2:5">
      <c r="B26" s="17" t="s">
        <v>481</v>
      </c>
      <c r="C26" s="13">
        <v>670000</v>
      </c>
      <c r="D26" s="13">
        <v>670000</v>
      </c>
      <c r="E26" s="13">
        <v>23450000</v>
      </c>
    </row>
    <row r="27" spans="2:5">
      <c r="B27" s="17" t="s">
        <v>480</v>
      </c>
      <c r="C27" s="13">
        <v>250000</v>
      </c>
      <c r="D27" s="13">
        <v>250000</v>
      </c>
      <c r="E27" s="13">
        <v>8750000</v>
      </c>
    </row>
    <row r="28" spans="2:5">
      <c r="B28" s="17" t="s">
        <v>479</v>
      </c>
      <c r="C28" s="13">
        <v>120000</v>
      </c>
      <c r="D28" s="13">
        <v>120000</v>
      </c>
      <c r="E28" s="13">
        <v>4200000</v>
      </c>
    </row>
    <row r="29" spans="2:5">
      <c r="B29" s="17" t="s">
        <v>478</v>
      </c>
      <c r="C29" s="13">
        <v>300000</v>
      </c>
      <c r="D29" s="13">
        <v>300000</v>
      </c>
      <c r="E29" s="13">
        <v>10500000</v>
      </c>
    </row>
    <row r="30" spans="2:5">
      <c r="B30" s="17" t="s">
        <v>477</v>
      </c>
      <c r="C30" s="13">
        <v>160000</v>
      </c>
      <c r="D30" s="13">
        <v>160000</v>
      </c>
      <c r="E30" s="13">
        <v>5600000</v>
      </c>
    </row>
    <row r="31" spans="2:5">
      <c r="B31" s="17" t="s">
        <v>476</v>
      </c>
      <c r="C31" s="13">
        <v>80000</v>
      </c>
      <c r="D31" s="13">
        <v>80000</v>
      </c>
      <c r="E31" s="13">
        <v>2800000</v>
      </c>
    </row>
    <row r="32" spans="2:5">
      <c r="B32" s="17" t="s">
        <v>475</v>
      </c>
      <c r="C32" s="13">
        <v>80000</v>
      </c>
      <c r="D32" s="13">
        <v>80000</v>
      </c>
      <c r="E32" s="13">
        <v>2800000</v>
      </c>
    </row>
    <row r="33" spans="2:5">
      <c r="B33" s="17" t="s">
        <v>474</v>
      </c>
      <c r="C33" s="13">
        <v>1003000</v>
      </c>
      <c r="D33" s="13">
        <v>1273000</v>
      </c>
      <c r="E33" s="13">
        <v>44285000</v>
      </c>
    </row>
    <row r="34" spans="2:5">
      <c r="B34" s="17" t="s">
        <v>473</v>
      </c>
      <c r="C34" s="13">
        <v>190000</v>
      </c>
      <c r="D34" s="13">
        <v>190000</v>
      </c>
      <c r="E34" s="13">
        <v>6650000</v>
      </c>
    </row>
    <row r="35" spans="2:5">
      <c r="B35" s="17" t="s">
        <v>472</v>
      </c>
      <c r="C35" s="13">
        <v>80000</v>
      </c>
      <c r="D35" s="13">
        <v>80000</v>
      </c>
      <c r="E35" s="13">
        <v>2800000</v>
      </c>
    </row>
    <row r="36" spans="2:5">
      <c r="B36" s="17" t="s">
        <v>471</v>
      </c>
      <c r="C36" s="13">
        <v>8000</v>
      </c>
      <c r="D36" s="13">
        <v>8000</v>
      </c>
      <c r="E36" s="13">
        <v>280000</v>
      </c>
    </row>
    <row r="37" spans="2:5">
      <c r="B37" s="17" t="s">
        <v>128</v>
      </c>
      <c r="C37" s="13">
        <v>270000</v>
      </c>
      <c r="D37" s="13">
        <v>540000</v>
      </c>
      <c r="E37" s="13">
        <v>18630000</v>
      </c>
    </row>
    <row r="38" spans="2:5">
      <c r="B38" s="17" t="s">
        <v>470</v>
      </c>
      <c r="C38" s="13">
        <v>65000</v>
      </c>
      <c r="D38" s="13">
        <v>65000</v>
      </c>
      <c r="E38" s="13">
        <v>2275000</v>
      </c>
    </row>
    <row r="39" spans="2:5">
      <c r="B39" s="17" t="s">
        <v>80</v>
      </c>
      <c r="C39" s="13">
        <v>190000</v>
      </c>
      <c r="D39" s="13">
        <v>190000</v>
      </c>
      <c r="E39" s="13">
        <v>6650000</v>
      </c>
    </row>
    <row r="40" spans="2:5">
      <c r="B40" s="17" t="s">
        <v>469</v>
      </c>
      <c r="C40" s="13">
        <v>200000</v>
      </c>
      <c r="D40" s="13">
        <v>200000</v>
      </c>
      <c r="E40" s="13">
        <v>7000000</v>
      </c>
    </row>
    <row r="41" spans="2:5">
      <c r="B41" s="17" t="s">
        <v>125</v>
      </c>
      <c r="C41" s="13">
        <v>2481051</v>
      </c>
      <c r="D41" s="13">
        <v>2751051</v>
      </c>
      <c r="E41" s="13">
        <v>96016776</v>
      </c>
    </row>
  </sheetData>
  <mergeCells count="1">
    <mergeCell ref="C7:D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9"/>
  <sheetViews>
    <sheetView showGridLines="0" workbookViewId="0"/>
  </sheetViews>
  <sheetFormatPr defaultRowHeight="12.75"/>
  <cols>
    <col min="1" max="1" width="9.140625" style="6"/>
    <col min="2" max="2" width="26" style="6" customWidth="1"/>
    <col min="3" max="3" width="18.85546875" style="6" customWidth="1"/>
    <col min="4" max="16384" width="9.140625" style="6"/>
  </cols>
  <sheetData>
    <row r="1" spans="1:3">
      <c r="A1" s="6" t="s">
        <v>500</v>
      </c>
    </row>
    <row r="2" spans="1:3">
      <c r="A2" s="6" t="s">
        <v>403</v>
      </c>
    </row>
    <row r="5" spans="1:3">
      <c r="B5" s="21" t="s">
        <v>153</v>
      </c>
      <c r="C5" s="21" t="s">
        <v>125</v>
      </c>
    </row>
    <row r="6" spans="1:3">
      <c r="B6" s="17" t="s">
        <v>398</v>
      </c>
      <c r="C6" s="13">
        <f ca="1">SUM('M-d-O Operacional'!G64)</f>
        <v>479017440</v>
      </c>
    </row>
    <row r="7" spans="1:3">
      <c r="B7" s="17" t="s">
        <v>375</v>
      </c>
      <c r="C7" s="13">
        <f ca="1">SUM('Desp. Veículos Operacionais'!G56)</f>
        <v>28878661</v>
      </c>
    </row>
    <row r="8" spans="1:3">
      <c r="B8" s="17" t="s">
        <v>21</v>
      </c>
      <c r="C8" s="13">
        <f ca="1">SUM('DEsp. com custeio Operacional'!G39)</f>
        <v>175102829</v>
      </c>
    </row>
    <row r="9" spans="1:3">
      <c r="B9" s="17" t="s">
        <v>125</v>
      </c>
      <c r="C9" s="13">
        <f ca="1">SUM('M-d-O Operacional'!G64+'Desp. Veículos Operacionais'!G56+'DEsp. com custeio Operacional'!G39)</f>
        <v>682998930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3:G66"/>
  <sheetViews>
    <sheetView showGridLines="0" workbookViewId="0">
      <selection activeCell="I10" sqref="I10:I11"/>
    </sheetView>
  </sheetViews>
  <sheetFormatPr defaultRowHeight="12.75"/>
  <cols>
    <col min="1" max="1" width="9.140625" style="6"/>
    <col min="2" max="2" width="36.5703125" style="6" customWidth="1"/>
    <col min="3" max="3" width="9.140625" style="6"/>
    <col min="4" max="4" width="11.85546875" style="6" customWidth="1"/>
    <col min="5" max="5" width="10.42578125" style="6" customWidth="1"/>
    <col min="6" max="6" width="14.85546875" style="6" customWidth="1"/>
    <col min="7" max="7" width="13.7109375" style="6" customWidth="1"/>
    <col min="8" max="16384" width="9.140625" style="6"/>
  </cols>
  <sheetData>
    <row r="3" spans="2:7">
      <c r="B3" s="24" t="s">
        <v>544</v>
      </c>
    </row>
    <row r="4" spans="2:7">
      <c r="B4" s="24" t="s">
        <v>398</v>
      </c>
    </row>
    <row r="5" spans="2:7">
      <c r="G5" s="31"/>
    </row>
    <row r="6" spans="2:7">
      <c r="B6" s="21"/>
      <c r="C6" s="101" t="s">
        <v>543</v>
      </c>
      <c r="D6" s="101"/>
      <c r="E6" s="101"/>
      <c r="F6" s="101"/>
      <c r="G6" s="21" t="s">
        <v>367</v>
      </c>
    </row>
    <row r="7" spans="2:7">
      <c r="B7" s="21" t="s">
        <v>496</v>
      </c>
      <c r="C7" s="21" t="s">
        <v>542</v>
      </c>
      <c r="D7" s="21" t="s">
        <v>541</v>
      </c>
      <c r="E7" s="21" t="s">
        <v>540</v>
      </c>
      <c r="F7" s="21" t="s">
        <v>539</v>
      </c>
      <c r="G7" s="21" t="s">
        <v>125</v>
      </c>
    </row>
    <row r="8" spans="2:7">
      <c r="B8" s="17" t="s">
        <v>392</v>
      </c>
      <c r="C8" s="13">
        <v>2279040</v>
      </c>
      <c r="D8" s="13">
        <v>2279040</v>
      </c>
      <c r="E8" s="13">
        <v>3919680</v>
      </c>
      <c r="F8" s="13">
        <v>3919680</v>
      </c>
      <c r="G8" s="13">
        <v>132266880</v>
      </c>
    </row>
    <row r="9" spans="2:7">
      <c r="B9" s="17" t="s">
        <v>503</v>
      </c>
      <c r="C9" s="13">
        <v>272640</v>
      </c>
      <c r="D9" s="13">
        <v>272640</v>
      </c>
      <c r="E9" s="13">
        <v>272640</v>
      </c>
      <c r="F9" s="13">
        <v>272640</v>
      </c>
      <c r="G9" s="13">
        <v>9542400</v>
      </c>
    </row>
    <row r="10" spans="2:7">
      <c r="B10" s="17" t="s">
        <v>538</v>
      </c>
      <c r="C10" s="13">
        <v>157440</v>
      </c>
      <c r="D10" s="13">
        <v>157440</v>
      </c>
      <c r="E10" s="13">
        <v>157440</v>
      </c>
      <c r="F10" s="13">
        <v>157440</v>
      </c>
      <c r="G10" s="13">
        <v>5510400</v>
      </c>
    </row>
    <row r="11" spans="2:7">
      <c r="B11" s="17" t="s">
        <v>407</v>
      </c>
      <c r="C11" s="13">
        <v>48000</v>
      </c>
      <c r="D11" s="13">
        <v>48000</v>
      </c>
      <c r="E11" s="13">
        <v>48000</v>
      </c>
      <c r="F11" s="13">
        <v>48000</v>
      </c>
      <c r="G11" s="13">
        <v>1680000</v>
      </c>
    </row>
    <row r="12" spans="2:7">
      <c r="B12" s="17" t="s">
        <v>537</v>
      </c>
      <c r="C12" s="13">
        <v>67200</v>
      </c>
      <c r="D12" s="13">
        <v>67200</v>
      </c>
      <c r="E12" s="13">
        <v>67200</v>
      </c>
      <c r="F12" s="13">
        <v>67200</v>
      </c>
      <c r="G12" s="13">
        <v>2352000</v>
      </c>
    </row>
    <row r="13" spans="2:7">
      <c r="B13" s="17" t="s">
        <v>536</v>
      </c>
      <c r="C13" s="13">
        <v>290880</v>
      </c>
      <c r="D13" s="13">
        <v>290880</v>
      </c>
      <c r="E13" s="13">
        <v>560640</v>
      </c>
      <c r="F13" s="13">
        <v>560640</v>
      </c>
      <c r="G13" s="13">
        <v>18813120</v>
      </c>
    </row>
    <row r="14" spans="2:7">
      <c r="B14" s="17" t="s">
        <v>535</v>
      </c>
      <c r="C14" s="13">
        <v>100800</v>
      </c>
      <c r="D14" s="13">
        <v>100800</v>
      </c>
      <c r="E14" s="13">
        <v>201600</v>
      </c>
      <c r="F14" s="13">
        <v>201600</v>
      </c>
      <c r="G14" s="13">
        <v>6753600</v>
      </c>
    </row>
    <row r="15" spans="2:7">
      <c r="B15" s="17" t="s">
        <v>534</v>
      </c>
      <c r="C15" s="13">
        <v>190080</v>
      </c>
      <c r="D15" s="13">
        <v>190080</v>
      </c>
      <c r="E15" s="13">
        <v>359040</v>
      </c>
      <c r="F15" s="13">
        <v>359040</v>
      </c>
      <c r="G15" s="13">
        <v>12059520</v>
      </c>
    </row>
    <row r="16" spans="2:7">
      <c r="B16" s="17" t="s">
        <v>533</v>
      </c>
      <c r="C16" s="13">
        <v>414720</v>
      </c>
      <c r="D16" s="13">
        <v>414720</v>
      </c>
      <c r="E16" s="13">
        <v>783360</v>
      </c>
      <c r="F16" s="13">
        <v>783360</v>
      </c>
      <c r="G16" s="13">
        <v>26311680</v>
      </c>
    </row>
    <row r="17" spans="2:7">
      <c r="B17" s="17" t="s">
        <v>98</v>
      </c>
      <c r="C17" s="13">
        <v>414720</v>
      </c>
      <c r="D17" s="13">
        <v>414720</v>
      </c>
      <c r="E17" s="13">
        <v>783360</v>
      </c>
      <c r="F17" s="13">
        <v>783360</v>
      </c>
      <c r="G17" s="13">
        <v>26311680</v>
      </c>
    </row>
    <row r="18" spans="2:7">
      <c r="B18" s="17" t="s">
        <v>532</v>
      </c>
      <c r="C18" s="13">
        <v>892800</v>
      </c>
      <c r="D18" s="13">
        <v>892800</v>
      </c>
      <c r="E18" s="13">
        <v>1607040</v>
      </c>
      <c r="F18" s="13">
        <v>1607040</v>
      </c>
      <c r="G18" s="13">
        <v>54103680</v>
      </c>
    </row>
    <row r="19" spans="2:7">
      <c r="B19" s="17" t="s">
        <v>531</v>
      </c>
      <c r="C19" s="13">
        <v>230400</v>
      </c>
      <c r="D19" s="13">
        <v>230400</v>
      </c>
      <c r="E19" s="13">
        <v>414720</v>
      </c>
      <c r="F19" s="13">
        <v>414720</v>
      </c>
      <c r="G19" s="13">
        <v>13962240</v>
      </c>
    </row>
    <row r="20" spans="2:7">
      <c r="B20" s="17" t="s">
        <v>530</v>
      </c>
      <c r="C20" s="13">
        <v>120000</v>
      </c>
      <c r="D20" s="13">
        <v>120000</v>
      </c>
      <c r="E20" s="13">
        <v>216000</v>
      </c>
      <c r="F20" s="13">
        <v>216000</v>
      </c>
      <c r="G20" s="13">
        <v>7272000</v>
      </c>
    </row>
    <row r="21" spans="2:7">
      <c r="B21" s="17" t="s">
        <v>529</v>
      </c>
      <c r="C21" s="13">
        <v>542400</v>
      </c>
      <c r="D21" s="13">
        <v>542400</v>
      </c>
      <c r="E21" s="13">
        <v>976320</v>
      </c>
      <c r="F21" s="13">
        <v>976320</v>
      </c>
      <c r="G21" s="13">
        <v>32869440</v>
      </c>
    </row>
    <row r="22" spans="2:7">
      <c r="B22" s="17" t="s">
        <v>528</v>
      </c>
      <c r="C22" s="13">
        <v>360000</v>
      </c>
      <c r="D22" s="13">
        <v>360000</v>
      </c>
      <c r="E22" s="13">
        <v>648000</v>
      </c>
      <c r="F22" s="13">
        <v>648000</v>
      </c>
      <c r="G22" s="13">
        <v>21816000</v>
      </c>
    </row>
    <row r="23" spans="2:7">
      <c r="B23" s="17" t="s">
        <v>527</v>
      </c>
      <c r="C23" s="13">
        <v>360000</v>
      </c>
      <c r="D23" s="13">
        <v>360000</v>
      </c>
      <c r="E23" s="13">
        <v>648000</v>
      </c>
      <c r="F23" s="13">
        <v>648000</v>
      </c>
      <c r="G23" s="13">
        <v>21816000</v>
      </c>
    </row>
    <row r="24" spans="2:7">
      <c r="B24" s="17" t="s">
        <v>389</v>
      </c>
      <c r="C24" s="13">
        <v>48000</v>
      </c>
      <c r="D24" s="13">
        <v>48000</v>
      </c>
      <c r="E24" s="13">
        <v>48000</v>
      </c>
      <c r="F24" s="13">
        <v>48000</v>
      </c>
      <c r="G24" s="13">
        <v>1680000</v>
      </c>
    </row>
    <row r="25" spans="2:7">
      <c r="B25" s="17" t="s">
        <v>526</v>
      </c>
      <c r="C25" s="13">
        <v>48000</v>
      </c>
      <c r="D25" s="13">
        <v>48000</v>
      </c>
      <c r="E25" s="13">
        <v>48000</v>
      </c>
      <c r="F25" s="13">
        <v>48000</v>
      </c>
      <c r="G25" s="13">
        <v>1680000</v>
      </c>
    </row>
    <row r="26" spans="2:7">
      <c r="B26" s="17" t="s">
        <v>17</v>
      </c>
      <c r="C26" s="13">
        <v>560640</v>
      </c>
      <c r="D26" s="13">
        <v>1121280</v>
      </c>
      <c r="E26" s="13">
        <v>1121280</v>
      </c>
      <c r="F26" s="13">
        <v>1121280</v>
      </c>
      <c r="G26" s="13">
        <v>38684160</v>
      </c>
    </row>
    <row r="27" spans="2:7">
      <c r="B27" s="17" t="s">
        <v>525</v>
      </c>
      <c r="C27" s="13">
        <v>68640</v>
      </c>
      <c r="D27" s="13">
        <v>137280</v>
      </c>
      <c r="E27" s="13">
        <v>137280</v>
      </c>
      <c r="F27" s="13">
        <v>137280</v>
      </c>
      <c r="G27" s="13">
        <v>4736160</v>
      </c>
    </row>
    <row r="28" spans="2:7">
      <c r="B28" s="17" t="s">
        <v>132</v>
      </c>
      <c r="C28" s="13">
        <v>8640</v>
      </c>
      <c r="D28" s="13">
        <v>17280</v>
      </c>
      <c r="E28" s="13">
        <v>17280</v>
      </c>
      <c r="F28" s="13">
        <v>17280</v>
      </c>
      <c r="G28" s="13">
        <v>596160</v>
      </c>
    </row>
    <row r="29" spans="2:7">
      <c r="B29" s="17" t="s">
        <v>524</v>
      </c>
      <c r="C29" s="13">
        <v>274560</v>
      </c>
      <c r="D29" s="13">
        <v>549120</v>
      </c>
      <c r="E29" s="13">
        <v>549120</v>
      </c>
      <c r="F29" s="13">
        <v>549120</v>
      </c>
      <c r="G29" s="13">
        <v>18944640</v>
      </c>
    </row>
    <row r="30" spans="2:7">
      <c r="B30" s="17" t="s">
        <v>523</v>
      </c>
      <c r="C30" s="13">
        <v>86400</v>
      </c>
      <c r="D30" s="13">
        <v>172800</v>
      </c>
      <c r="E30" s="13">
        <v>172800</v>
      </c>
      <c r="F30" s="13">
        <v>172800</v>
      </c>
      <c r="G30" s="13">
        <v>5961600</v>
      </c>
    </row>
    <row r="31" spans="2:7">
      <c r="B31" s="17" t="s">
        <v>522</v>
      </c>
      <c r="C31" s="13">
        <v>122400</v>
      </c>
      <c r="D31" s="13">
        <v>244800</v>
      </c>
      <c r="E31" s="13">
        <v>244800</v>
      </c>
      <c r="F31" s="13">
        <v>244800</v>
      </c>
      <c r="G31" s="13">
        <v>8445600</v>
      </c>
    </row>
    <row r="32" spans="2:7">
      <c r="B32" s="17" t="s">
        <v>294</v>
      </c>
      <c r="C32" s="13">
        <v>236160</v>
      </c>
      <c r="D32" s="13">
        <v>472320</v>
      </c>
      <c r="E32" s="13">
        <v>825600</v>
      </c>
      <c r="F32" s="13">
        <v>825600</v>
      </c>
      <c r="G32" s="13">
        <v>27600000</v>
      </c>
    </row>
    <row r="33" spans="2:7">
      <c r="B33" s="17" t="s">
        <v>521</v>
      </c>
      <c r="C33" s="13">
        <v>28800</v>
      </c>
      <c r="D33" s="13">
        <v>57600</v>
      </c>
      <c r="E33" s="13">
        <v>57600</v>
      </c>
      <c r="F33" s="13">
        <v>57600</v>
      </c>
      <c r="G33" s="13">
        <v>1987200</v>
      </c>
    </row>
    <row r="34" spans="2:7">
      <c r="B34" s="17" t="s">
        <v>132</v>
      </c>
      <c r="C34" s="13">
        <v>8640</v>
      </c>
      <c r="D34" s="13">
        <v>17280</v>
      </c>
      <c r="E34" s="13">
        <v>17280</v>
      </c>
      <c r="F34" s="13">
        <v>17280</v>
      </c>
      <c r="G34" s="13">
        <v>596160</v>
      </c>
    </row>
    <row r="35" spans="2:7">
      <c r="B35" s="17" t="s">
        <v>520</v>
      </c>
      <c r="C35" s="13">
        <v>112320</v>
      </c>
      <c r="D35" s="13">
        <v>224640</v>
      </c>
      <c r="E35" s="13">
        <v>424320</v>
      </c>
      <c r="F35" s="13">
        <v>424320</v>
      </c>
      <c r="G35" s="13">
        <v>14139840</v>
      </c>
    </row>
    <row r="36" spans="2:7">
      <c r="B36" s="17" t="s">
        <v>24</v>
      </c>
      <c r="C36" s="13">
        <v>86400</v>
      </c>
      <c r="D36" s="13">
        <v>172800</v>
      </c>
      <c r="E36" s="13">
        <v>326400</v>
      </c>
      <c r="F36" s="13">
        <v>326400</v>
      </c>
      <c r="G36" s="13">
        <v>10876800</v>
      </c>
    </row>
    <row r="37" spans="2:7">
      <c r="B37" s="17" t="s">
        <v>519</v>
      </c>
      <c r="C37" s="13">
        <v>1500480</v>
      </c>
      <c r="D37" s="13">
        <v>1500480</v>
      </c>
      <c r="E37" s="13">
        <v>2020800</v>
      </c>
      <c r="F37" s="13">
        <v>2020800</v>
      </c>
      <c r="G37" s="13">
        <v>69167040</v>
      </c>
    </row>
    <row r="38" spans="2:7">
      <c r="B38" s="17" t="s">
        <v>23</v>
      </c>
      <c r="C38" s="13">
        <v>103680</v>
      </c>
      <c r="D38" s="13">
        <v>103680</v>
      </c>
      <c r="E38" s="13">
        <v>103680</v>
      </c>
      <c r="F38" s="13">
        <v>103680</v>
      </c>
      <c r="G38" s="13">
        <v>3628800</v>
      </c>
    </row>
    <row r="39" spans="2:7">
      <c r="B39" s="17" t="s">
        <v>518</v>
      </c>
      <c r="C39" s="13">
        <v>48000</v>
      </c>
      <c r="D39" s="13">
        <v>48000</v>
      </c>
      <c r="E39" s="13">
        <v>48000</v>
      </c>
      <c r="F39" s="13">
        <v>48000</v>
      </c>
      <c r="G39" s="13">
        <v>1680000</v>
      </c>
    </row>
    <row r="40" spans="2:7">
      <c r="B40" s="17" t="s">
        <v>517</v>
      </c>
      <c r="C40" s="13">
        <v>27840</v>
      </c>
      <c r="D40" s="13">
        <v>27840</v>
      </c>
      <c r="E40" s="13">
        <v>27840</v>
      </c>
      <c r="F40" s="13">
        <v>27840</v>
      </c>
      <c r="G40" s="13">
        <v>974400</v>
      </c>
    </row>
    <row r="41" spans="2:7">
      <c r="B41" s="17" t="s">
        <v>516</v>
      </c>
      <c r="C41" s="13">
        <v>27840</v>
      </c>
      <c r="D41" s="13">
        <v>27840</v>
      </c>
      <c r="E41" s="13">
        <v>27840</v>
      </c>
      <c r="F41" s="13">
        <v>27840</v>
      </c>
      <c r="G41" s="13">
        <v>974400</v>
      </c>
    </row>
    <row r="42" spans="2:7">
      <c r="B42" s="17" t="s">
        <v>515</v>
      </c>
      <c r="C42" s="13">
        <v>726720</v>
      </c>
      <c r="D42" s="13">
        <v>726720</v>
      </c>
      <c r="E42" s="13">
        <v>957120</v>
      </c>
      <c r="F42" s="13">
        <v>957120</v>
      </c>
      <c r="G42" s="13">
        <v>32808000</v>
      </c>
    </row>
    <row r="43" spans="2:7">
      <c r="B43" s="17" t="s">
        <v>514</v>
      </c>
      <c r="C43" s="13">
        <v>157440</v>
      </c>
      <c r="D43" s="13">
        <v>157440</v>
      </c>
      <c r="E43" s="13">
        <v>157440</v>
      </c>
      <c r="F43" s="13">
        <v>157440</v>
      </c>
      <c r="G43" s="13">
        <v>5510400</v>
      </c>
    </row>
    <row r="44" spans="2:7">
      <c r="B44" s="17" t="s">
        <v>513</v>
      </c>
      <c r="C44" s="13">
        <v>128640</v>
      </c>
      <c r="D44" s="13">
        <v>128640</v>
      </c>
      <c r="E44" s="13">
        <v>128640</v>
      </c>
      <c r="F44" s="13">
        <v>128640</v>
      </c>
      <c r="G44" s="13">
        <v>4502400</v>
      </c>
    </row>
    <row r="45" spans="2:7">
      <c r="B45" s="17" t="s">
        <v>132</v>
      </c>
      <c r="C45" s="13">
        <v>17280</v>
      </c>
      <c r="D45" s="13">
        <v>17280</v>
      </c>
      <c r="E45" s="13">
        <v>17280</v>
      </c>
      <c r="F45" s="13">
        <v>17280</v>
      </c>
      <c r="G45" s="13">
        <v>604800</v>
      </c>
    </row>
    <row r="46" spans="2:7">
      <c r="B46" s="17" t="s">
        <v>512</v>
      </c>
      <c r="C46" s="13">
        <v>77760</v>
      </c>
      <c r="D46" s="13">
        <v>77760</v>
      </c>
      <c r="E46" s="13">
        <v>77760</v>
      </c>
      <c r="F46" s="13">
        <v>77760</v>
      </c>
      <c r="G46" s="13">
        <v>2721600</v>
      </c>
    </row>
    <row r="47" spans="2:7">
      <c r="B47" s="17" t="s">
        <v>511</v>
      </c>
      <c r="C47" s="13">
        <v>233280</v>
      </c>
      <c r="D47" s="13">
        <v>233280</v>
      </c>
      <c r="E47" s="13">
        <v>388800</v>
      </c>
      <c r="F47" s="13">
        <v>388800</v>
      </c>
      <c r="G47" s="13">
        <v>13141440</v>
      </c>
    </row>
    <row r="48" spans="2:7">
      <c r="B48" s="17" t="s">
        <v>510</v>
      </c>
      <c r="C48" s="13">
        <v>112320</v>
      </c>
      <c r="D48" s="13">
        <v>112320</v>
      </c>
      <c r="E48" s="13">
        <v>187200</v>
      </c>
      <c r="F48" s="13">
        <v>187200</v>
      </c>
      <c r="G48" s="13">
        <v>6327360</v>
      </c>
    </row>
    <row r="49" spans="2:7">
      <c r="B49" s="17" t="s">
        <v>509</v>
      </c>
      <c r="C49" s="13">
        <v>670080</v>
      </c>
      <c r="D49" s="13">
        <v>670080</v>
      </c>
      <c r="E49" s="13">
        <v>960000</v>
      </c>
      <c r="F49" s="13">
        <v>960000</v>
      </c>
      <c r="G49" s="13">
        <v>32730240</v>
      </c>
    </row>
    <row r="50" spans="2:7">
      <c r="B50" s="17" t="s">
        <v>508</v>
      </c>
      <c r="C50" s="13">
        <v>157440</v>
      </c>
      <c r="D50" s="13">
        <v>157440</v>
      </c>
      <c r="E50" s="13">
        <v>157440</v>
      </c>
      <c r="F50" s="13">
        <v>157440</v>
      </c>
      <c r="G50" s="13">
        <v>5510400</v>
      </c>
    </row>
    <row r="51" spans="2:7">
      <c r="B51" s="17" t="s">
        <v>410</v>
      </c>
      <c r="C51" s="13">
        <v>77760</v>
      </c>
      <c r="D51" s="13">
        <v>77760</v>
      </c>
      <c r="E51" s="13">
        <v>77760</v>
      </c>
      <c r="F51" s="13">
        <v>77760</v>
      </c>
      <c r="G51" s="13">
        <v>2721600</v>
      </c>
    </row>
    <row r="52" spans="2:7">
      <c r="B52" s="17" t="s">
        <v>414</v>
      </c>
      <c r="C52" s="13">
        <v>201600</v>
      </c>
      <c r="D52" s="13">
        <v>201600</v>
      </c>
      <c r="E52" s="13">
        <v>336000</v>
      </c>
      <c r="F52" s="13">
        <v>336000</v>
      </c>
      <c r="G52" s="13">
        <v>11356800</v>
      </c>
    </row>
    <row r="53" spans="2:7">
      <c r="B53" s="17" t="s">
        <v>507</v>
      </c>
      <c r="C53" s="13">
        <v>233280</v>
      </c>
      <c r="D53" s="13">
        <v>233280</v>
      </c>
      <c r="E53" s="13">
        <v>388800</v>
      </c>
      <c r="F53" s="13">
        <v>388800</v>
      </c>
      <c r="G53" s="13">
        <v>13141440</v>
      </c>
    </row>
    <row r="54" spans="2:7">
      <c r="B54" s="17" t="s">
        <v>506</v>
      </c>
      <c r="C54" s="13">
        <v>1264800</v>
      </c>
      <c r="D54" s="13">
        <v>2529600</v>
      </c>
      <c r="E54" s="13">
        <v>5732160</v>
      </c>
      <c r="F54" s="13">
        <v>6427200</v>
      </c>
      <c r="G54" s="13">
        <v>211299360</v>
      </c>
    </row>
    <row r="55" spans="2:7">
      <c r="B55" s="17" t="s">
        <v>5</v>
      </c>
      <c r="C55" s="13">
        <v>111840</v>
      </c>
      <c r="D55" s="13">
        <v>223680</v>
      </c>
      <c r="E55" s="13">
        <v>310080</v>
      </c>
      <c r="F55" s="13">
        <v>310080</v>
      </c>
      <c r="G55" s="13">
        <v>10481760</v>
      </c>
    </row>
    <row r="56" spans="2:7">
      <c r="B56" s="17" t="s">
        <v>505</v>
      </c>
      <c r="C56" s="13">
        <v>38400</v>
      </c>
      <c r="D56" s="13">
        <v>76800</v>
      </c>
      <c r="E56" s="13">
        <v>76800</v>
      </c>
      <c r="F56" s="13">
        <v>76800</v>
      </c>
      <c r="G56" s="13">
        <v>2649600</v>
      </c>
    </row>
    <row r="57" spans="2:7">
      <c r="B57" s="17" t="s">
        <v>132</v>
      </c>
      <c r="C57" s="13">
        <v>8640</v>
      </c>
      <c r="D57" s="13">
        <v>17280</v>
      </c>
      <c r="E57" s="13">
        <v>17280</v>
      </c>
      <c r="F57" s="13">
        <v>17280</v>
      </c>
      <c r="G57" s="13">
        <v>596160</v>
      </c>
    </row>
    <row r="58" spans="2:7">
      <c r="B58" s="17" t="s">
        <v>504</v>
      </c>
      <c r="C58" s="13">
        <v>64800</v>
      </c>
      <c r="D58" s="13">
        <v>129600</v>
      </c>
      <c r="E58" s="13">
        <v>216000</v>
      </c>
      <c r="F58" s="13">
        <v>216000</v>
      </c>
      <c r="G58" s="13">
        <v>7236000</v>
      </c>
    </row>
    <row r="59" spans="2:7">
      <c r="B59" s="17" t="s">
        <v>503</v>
      </c>
      <c r="C59" s="13">
        <v>1152960</v>
      </c>
      <c r="D59" s="13">
        <v>2305920</v>
      </c>
      <c r="E59" s="13">
        <v>5422080</v>
      </c>
      <c r="F59" s="13">
        <v>6117120</v>
      </c>
      <c r="G59" s="13">
        <v>200817600</v>
      </c>
    </row>
    <row r="60" spans="2:7">
      <c r="B60" s="17" t="s">
        <v>502</v>
      </c>
      <c r="C60" s="13">
        <v>228480</v>
      </c>
      <c r="D60" s="13">
        <v>456960</v>
      </c>
      <c r="E60" s="13">
        <v>1021440</v>
      </c>
      <c r="F60" s="13">
        <v>1128960</v>
      </c>
      <c r="G60" s="13">
        <v>37161600</v>
      </c>
    </row>
    <row r="61" spans="2:7">
      <c r="B61" s="17" t="s">
        <v>132</v>
      </c>
      <c r="C61" s="13">
        <v>146880</v>
      </c>
      <c r="D61" s="13">
        <v>293760</v>
      </c>
      <c r="E61" s="13">
        <v>656640</v>
      </c>
      <c r="F61" s="13">
        <v>725760</v>
      </c>
      <c r="G61" s="13">
        <v>23889600</v>
      </c>
    </row>
    <row r="62" spans="2:7">
      <c r="B62" s="17" t="s">
        <v>24</v>
      </c>
      <c r="C62" s="13">
        <v>259200</v>
      </c>
      <c r="D62" s="13">
        <v>518400</v>
      </c>
      <c r="E62" s="13">
        <v>1248000</v>
      </c>
      <c r="F62" s="13">
        <v>1420800</v>
      </c>
      <c r="G62" s="13">
        <v>46588800</v>
      </c>
    </row>
    <row r="63" spans="2:7">
      <c r="B63" s="17" t="s">
        <v>501</v>
      </c>
      <c r="C63" s="13">
        <v>518400</v>
      </c>
      <c r="D63" s="13">
        <v>1036800</v>
      </c>
      <c r="E63" s="13">
        <v>2496000</v>
      </c>
      <c r="F63" s="13">
        <v>2841600</v>
      </c>
      <c r="G63" s="13">
        <v>93177600</v>
      </c>
    </row>
    <row r="64" spans="2:7">
      <c r="B64" s="17" t="s">
        <v>125</v>
      </c>
      <c r="C64" s="13">
        <v>5841120</v>
      </c>
      <c r="D64" s="13">
        <v>7902720</v>
      </c>
      <c r="E64" s="13">
        <v>13619520</v>
      </c>
      <c r="F64" s="13">
        <v>14314560</v>
      </c>
      <c r="G64" s="13">
        <v>479017440</v>
      </c>
    </row>
    <row r="66" spans="7:7">
      <c r="G66" s="27"/>
    </row>
  </sheetData>
  <mergeCells count="1">
    <mergeCell ref="C6:F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3:G56"/>
  <sheetViews>
    <sheetView showGridLines="0" workbookViewId="0"/>
  </sheetViews>
  <sheetFormatPr defaultRowHeight="12.75"/>
  <cols>
    <col min="1" max="1" width="9.140625" style="6"/>
    <col min="2" max="2" width="36.85546875" style="6" customWidth="1"/>
    <col min="3" max="3" width="9.140625" style="6"/>
    <col min="4" max="4" width="14.85546875" style="6" customWidth="1"/>
    <col min="5" max="5" width="9.140625" style="6"/>
    <col min="6" max="6" width="17.28515625" style="6" customWidth="1"/>
    <col min="7" max="7" width="13.7109375" style="6" customWidth="1"/>
    <col min="8" max="16384" width="9.140625" style="6"/>
  </cols>
  <sheetData>
    <row r="3" spans="2:7">
      <c r="B3" s="24" t="s">
        <v>556</v>
      </c>
    </row>
    <row r="4" spans="2:7">
      <c r="B4" s="24" t="s">
        <v>555</v>
      </c>
    </row>
    <row r="6" spans="2:7">
      <c r="B6" s="21"/>
      <c r="C6" s="101" t="s">
        <v>543</v>
      </c>
      <c r="D6" s="101"/>
      <c r="E6" s="101"/>
      <c r="F6" s="101"/>
      <c r="G6" s="21" t="s">
        <v>367</v>
      </c>
    </row>
    <row r="7" spans="2:7">
      <c r="B7" s="21" t="s">
        <v>496</v>
      </c>
      <c r="C7" s="21" t="s">
        <v>542</v>
      </c>
      <c r="D7" s="21" t="s">
        <v>541</v>
      </c>
      <c r="E7" s="21" t="s">
        <v>540</v>
      </c>
      <c r="F7" s="21" t="s">
        <v>539</v>
      </c>
      <c r="G7" s="21" t="s">
        <v>125</v>
      </c>
    </row>
    <row r="8" spans="2:7">
      <c r="B8" s="17" t="s">
        <v>554</v>
      </c>
      <c r="C8" s="13">
        <v>255542</v>
      </c>
      <c r="D8" s="13">
        <v>255542</v>
      </c>
      <c r="E8" s="13">
        <v>474544</v>
      </c>
      <c r="F8" s="13">
        <v>474544</v>
      </c>
      <c r="G8" s="13">
        <v>15952034</v>
      </c>
    </row>
    <row r="9" spans="2:7">
      <c r="B9" s="17" t="s">
        <v>374</v>
      </c>
      <c r="C9" s="13">
        <v>22400</v>
      </c>
      <c r="D9" s="13">
        <v>22400</v>
      </c>
      <c r="E9" s="13">
        <v>44800</v>
      </c>
      <c r="F9" s="13">
        <v>44800</v>
      </c>
      <c r="G9" s="13">
        <v>1500800</v>
      </c>
    </row>
    <row r="10" spans="2:7">
      <c r="B10" s="17" t="s">
        <v>373</v>
      </c>
      <c r="C10" s="13">
        <v>40320</v>
      </c>
      <c r="D10" s="13">
        <v>40320</v>
      </c>
      <c r="E10" s="13">
        <v>80640</v>
      </c>
      <c r="F10" s="13">
        <v>80640</v>
      </c>
      <c r="G10" s="13">
        <v>2701440</v>
      </c>
    </row>
    <row r="11" spans="2:7">
      <c r="B11" s="17" t="s">
        <v>391</v>
      </c>
      <c r="C11" s="13">
        <v>2016</v>
      </c>
      <c r="D11" s="13">
        <v>2016</v>
      </c>
      <c r="E11" s="13">
        <v>4032</v>
      </c>
      <c r="F11" s="13">
        <v>4032</v>
      </c>
      <c r="G11" s="13">
        <v>135072</v>
      </c>
    </row>
    <row r="12" spans="2:7">
      <c r="B12" s="17" t="s">
        <v>390</v>
      </c>
      <c r="C12" s="13">
        <v>1890</v>
      </c>
      <c r="D12" s="13">
        <v>1890</v>
      </c>
      <c r="E12" s="13">
        <v>3780</v>
      </c>
      <c r="F12" s="13">
        <v>3780</v>
      </c>
      <c r="G12" s="13">
        <v>126630</v>
      </c>
    </row>
    <row r="13" spans="2:7">
      <c r="B13" s="17" t="s">
        <v>371</v>
      </c>
      <c r="C13" s="13">
        <v>1008</v>
      </c>
      <c r="D13" s="13">
        <v>1008</v>
      </c>
      <c r="E13" s="13">
        <v>2016</v>
      </c>
      <c r="F13" s="13">
        <v>2016</v>
      </c>
      <c r="G13" s="13">
        <v>67536</v>
      </c>
    </row>
    <row r="14" spans="2:7">
      <c r="B14" s="17" t="s">
        <v>372</v>
      </c>
      <c r="C14" s="13">
        <v>1260</v>
      </c>
      <c r="D14" s="13">
        <v>1260</v>
      </c>
      <c r="E14" s="13">
        <v>2520</v>
      </c>
      <c r="F14" s="13">
        <v>2520</v>
      </c>
      <c r="G14" s="13">
        <v>84420</v>
      </c>
    </row>
    <row r="15" spans="2:7">
      <c r="B15" s="17" t="s">
        <v>389</v>
      </c>
      <c r="C15" s="13">
        <v>1008</v>
      </c>
      <c r="D15" s="13">
        <v>1008</v>
      </c>
      <c r="E15" s="13">
        <v>2016</v>
      </c>
      <c r="F15" s="13">
        <v>2016</v>
      </c>
      <c r="G15" s="13">
        <v>67536</v>
      </c>
    </row>
    <row r="16" spans="2:7">
      <c r="B16" s="17" t="s">
        <v>552</v>
      </c>
      <c r="C16" s="13">
        <v>75600</v>
      </c>
      <c r="D16" s="13">
        <v>75600</v>
      </c>
      <c r="E16" s="13">
        <v>151200</v>
      </c>
      <c r="F16" s="13">
        <v>151200</v>
      </c>
      <c r="G16" s="13">
        <v>5065200</v>
      </c>
    </row>
    <row r="17" spans="2:7">
      <c r="B17" s="17" t="s">
        <v>551</v>
      </c>
      <c r="C17" s="13">
        <v>33600</v>
      </c>
      <c r="D17" s="13">
        <v>33600</v>
      </c>
      <c r="E17" s="13">
        <v>67200</v>
      </c>
      <c r="F17" s="13">
        <v>67200</v>
      </c>
      <c r="G17" s="13">
        <v>2251200</v>
      </c>
    </row>
    <row r="18" spans="2:7">
      <c r="B18" s="17" t="s">
        <v>550</v>
      </c>
      <c r="C18" s="13">
        <v>8400</v>
      </c>
      <c r="D18" s="13">
        <v>8400</v>
      </c>
      <c r="E18" s="13">
        <v>12600</v>
      </c>
      <c r="F18" s="13">
        <v>12600</v>
      </c>
      <c r="G18" s="13">
        <v>428400</v>
      </c>
    </row>
    <row r="19" spans="2:7">
      <c r="B19" s="17" t="s">
        <v>549</v>
      </c>
      <c r="C19" s="13">
        <v>3360</v>
      </c>
      <c r="D19" s="13">
        <v>3360</v>
      </c>
      <c r="E19" s="13">
        <v>6720</v>
      </c>
      <c r="F19" s="13">
        <v>6720</v>
      </c>
      <c r="G19" s="13">
        <v>225120</v>
      </c>
    </row>
    <row r="20" spans="2:7">
      <c r="B20" s="17" t="s">
        <v>548</v>
      </c>
      <c r="C20" s="13">
        <v>13440</v>
      </c>
      <c r="D20" s="13">
        <v>13440</v>
      </c>
      <c r="E20" s="13">
        <v>20160</v>
      </c>
      <c r="F20" s="13">
        <v>20160</v>
      </c>
      <c r="G20" s="13">
        <v>685440</v>
      </c>
    </row>
    <row r="21" spans="2:7">
      <c r="B21" s="17" t="s">
        <v>547</v>
      </c>
      <c r="C21" s="13">
        <v>22680</v>
      </c>
      <c r="D21" s="13">
        <v>22680</v>
      </c>
      <c r="E21" s="13">
        <v>34020</v>
      </c>
      <c r="F21" s="13">
        <v>34020</v>
      </c>
      <c r="G21" s="13">
        <v>1156680</v>
      </c>
    </row>
    <row r="22" spans="2:7">
      <c r="B22" s="17" t="s">
        <v>546</v>
      </c>
      <c r="C22" s="13">
        <v>13440</v>
      </c>
      <c r="D22" s="13">
        <v>13440</v>
      </c>
      <c r="E22" s="13">
        <v>20160</v>
      </c>
      <c r="F22" s="13">
        <v>20160</v>
      </c>
      <c r="G22" s="13">
        <v>685440</v>
      </c>
    </row>
    <row r="23" spans="2:7">
      <c r="B23" s="17" t="s">
        <v>545</v>
      </c>
      <c r="C23" s="13">
        <v>15120</v>
      </c>
      <c r="D23" s="13">
        <v>15120</v>
      </c>
      <c r="E23" s="13">
        <v>22680</v>
      </c>
      <c r="F23" s="13">
        <v>22680</v>
      </c>
      <c r="G23" s="13">
        <v>771120</v>
      </c>
    </row>
    <row r="24" spans="2:7">
      <c r="B24" s="17" t="s">
        <v>519</v>
      </c>
      <c r="C24" s="13">
        <v>165282</v>
      </c>
      <c r="D24" s="13">
        <v>165282</v>
      </c>
      <c r="E24" s="13">
        <v>309504</v>
      </c>
      <c r="F24" s="13">
        <v>309504</v>
      </c>
      <c r="G24" s="13">
        <v>10399974</v>
      </c>
    </row>
    <row r="25" spans="2:7">
      <c r="B25" s="17" t="s">
        <v>374</v>
      </c>
      <c r="C25" s="13">
        <v>19200</v>
      </c>
      <c r="D25" s="13">
        <v>19200</v>
      </c>
      <c r="E25" s="13">
        <v>38400</v>
      </c>
      <c r="F25" s="13">
        <v>38400</v>
      </c>
      <c r="G25" s="13">
        <v>1286400</v>
      </c>
    </row>
    <row r="26" spans="2:7">
      <c r="B26" s="17" t="s">
        <v>373</v>
      </c>
      <c r="C26" s="13">
        <v>33600</v>
      </c>
      <c r="D26" s="13">
        <v>33600</v>
      </c>
      <c r="E26" s="13">
        <v>67200</v>
      </c>
      <c r="F26" s="13">
        <v>67200</v>
      </c>
      <c r="G26" s="13">
        <v>2251200</v>
      </c>
    </row>
    <row r="27" spans="2:7">
      <c r="B27" s="17" t="s">
        <v>391</v>
      </c>
      <c r="C27" s="13">
        <v>1344</v>
      </c>
      <c r="D27" s="13">
        <v>1344</v>
      </c>
      <c r="E27" s="13">
        <v>2688</v>
      </c>
      <c r="F27" s="13">
        <v>2688</v>
      </c>
      <c r="G27" s="13">
        <v>90048</v>
      </c>
    </row>
    <row r="28" spans="2:7">
      <c r="B28" s="17" t="s">
        <v>390</v>
      </c>
      <c r="C28" s="13">
        <v>1368</v>
      </c>
      <c r="D28" s="13">
        <v>1368</v>
      </c>
      <c r="E28" s="13">
        <v>2736</v>
      </c>
      <c r="F28" s="13">
        <v>2736</v>
      </c>
      <c r="G28" s="13">
        <v>91656</v>
      </c>
    </row>
    <row r="29" spans="2:7">
      <c r="B29" s="17" t="s">
        <v>371</v>
      </c>
      <c r="C29" s="17">
        <v>840</v>
      </c>
      <c r="D29" s="17">
        <v>840</v>
      </c>
      <c r="E29" s="13">
        <v>1680</v>
      </c>
      <c r="F29" s="13">
        <v>1680</v>
      </c>
      <c r="G29" s="13">
        <v>56280</v>
      </c>
    </row>
    <row r="30" spans="2:7">
      <c r="B30" s="17" t="s">
        <v>372</v>
      </c>
      <c r="C30" s="13">
        <v>1050</v>
      </c>
      <c r="D30" s="13">
        <v>1050</v>
      </c>
      <c r="E30" s="13">
        <v>2100</v>
      </c>
      <c r="F30" s="13">
        <v>2100</v>
      </c>
      <c r="G30" s="13">
        <v>70350</v>
      </c>
    </row>
    <row r="31" spans="2:7">
      <c r="B31" s="17" t="s">
        <v>389</v>
      </c>
      <c r="C31" s="17">
        <v>720</v>
      </c>
      <c r="D31" s="17">
        <v>720</v>
      </c>
      <c r="E31" s="13">
        <v>1440</v>
      </c>
      <c r="F31" s="13">
        <v>1440</v>
      </c>
      <c r="G31" s="13">
        <v>48240</v>
      </c>
    </row>
    <row r="32" spans="2:7">
      <c r="B32" s="17" t="s">
        <v>552</v>
      </c>
      <c r="C32" s="13">
        <v>36000</v>
      </c>
      <c r="D32" s="13">
        <v>36000</v>
      </c>
      <c r="E32" s="13">
        <v>72000</v>
      </c>
      <c r="F32" s="13">
        <v>72000</v>
      </c>
      <c r="G32" s="13">
        <v>2412000</v>
      </c>
    </row>
    <row r="33" spans="2:7">
      <c r="B33" s="17" t="s">
        <v>551</v>
      </c>
      <c r="C33" s="13">
        <v>26400</v>
      </c>
      <c r="D33" s="13">
        <v>26400</v>
      </c>
      <c r="E33" s="13">
        <v>52800</v>
      </c>
      <c r="F33" s="13">
        <v>52800</v>
      </c>
      <c r="G33" s="13">
        <v>1768800</v>
      </c>
    </row>
    <row r="34" spans="2:7">
      <c r="B34" s="17" t="s">
        <v>550</v>
      </c>
      <c r="C34" s="13">
        <v>6600</v>
      </c>
      <c r="D34" s="13">
        <v>6600</v>
      </c>
      <c r="E34" s="13">
        <v>9900</v>
      </c>
      <c r="F34" s="13">
        <v>9900</v>
      </c>
      <c r="G34" s="13">
        <v>336600</v>
      </c>
    </row>
    <row r="35" spans="2:7">
      <c r="B35" s="17" t="s">
        <v>549</v>
      </c>
      <c r="C35" s="13">
        <v>2640</v>
      </c>
      <c r="D35" s="13">
        <v>2640</v>
      </c>
      <c r="E35" s="13">
        <v>5280</v>
      </c>
      <c r="F35" s="13">
        <v>5280</v>
      </c>
      <c r="G35" s="13">
        <v>176880</v>
      </c>
    </row>
    <row r="36" spans="2:7">
      <c r="B36" s="17" t="s">
        <v>548</v>
      </c>
      <c r="C36" s="13">
        <v>10560</v>
      </c>
      <c r="D36" s="13">
        <v>10560</v>
      </c>
      <c r="E36" s="13">
        <v>15840</v>
      </c>
      <c r="F36" s="13">
        <v>15840</v>
      </c>
      <c r="G36" s="13">
        <v>538560</v>
      </c>
    </row>
    <row r="37" spans="2:7">
      <c r="B37" s="17" t="s">
        <v>547</v>
      </c>
      <c r="C37" s="13">
        <v>8640</v>
      </c>
      <c r="D37" s="13">
        <v>8640</v>
      </c>
      <c r="E37" s="13">
        <v>12960</v>
      </c>
      <c r="F37" s="13">
        <v>12960</v>
      </c>
      <c r="G37" s="13">
        <v>440640</v>
      </c>
    </row>
    <row r="38" spans="2:7">
      <c r="B38" s="17" t="s">
        <v>546</v>
      </c>
      <c r="C38" s="13">
        <v>10560</v>
      </c>
      <c r="D38" s="13">
        <v>10560</v>
      </c>
      <c r="E38" s="13">
        <v>15840</v>
      </c>
      <c r="F38" s="13">
        <v>15840</v>
      </c>
      <c r="G38" s="13">
        <v>538560</v>
      </c>
    </row>
    <row r="39" spans="2:7">
      <c r="B39" s="17" t="s">
        <v>545</v>
      </c>
      <c r="C39" s="13">
        <v>5760</v>
      </c>
      <c r="D39" s="13">
        <v>5760</v>
      </c>
      <c r="E39" s="13">
        <v>8640</v>
      </c>
      <c r="F39" s="13">
        <v>8640</v>
      </c>
      <c r="G39" s="13">
        <v>293760</v>
      </c>
    </row>
    <row r="40" spans="2:7">
      <c r="B40" s="17" t="s">
        <v>553</v>
      </c>
      <c r="C40" s="13">
        <v>41399</v>
      </c>
      <c r="D40" s="13">
        <v>41399</v>
      </c>
      <c r="E40" s="13">
        <v>75077</v>
      </c>
      <c r="F40" s="13">
        <v>75077</v>
      </c>
      <c r="G40" s="13">
        <v>2526653</v>
      </c>
    </row>
    <row r="41" spans="2:7">
      <c r="B41" s="17" t="s">
        <v>374</v>
      </c>
      <c r="C41" s="13">
        <v>3150</v>
      </c>
      <c r="D41" s="13">
        <v>3150</v>
      </c>
      <c r="E41" s="13">
        <v>6299</v>
      </c>
      <c r="F41" s="13">
        <v>6299</v>
      </c>
      <c r="G41" s="13">
        <v>211027</v>
      </c>
    </row>
    <row r="42" spans="2:7">
      <c r="B42" s="17" t="s">
        <v>373</v>
      </c>
      <c r="C42" s="13">
        <v>2529</v>
      </c>
      <c r="D42" s="13">
        <v>2529</v>
      </c>
      <c r="E42" s="13">
        <v>5058</v>
      </c>
      <c r="F42" s="13">
        <v>5058</v>
      </c>
      <c r="G42" s="13">
        <v>169429</v>
      </c>
    </row>
    <row r="43" spans="2:7">
      <c r="B43" s="17" t="s">
        <v>391</v>
      </c>
      <c r="C43" s="13">
        <v>2506</v>
      </c>
      <c r="D43" s="13">
        <v>2506</v>
      </c>
      <c r="E43" s="13">
        <v>5012</v>
      </c>
      <c r="F43" s="13">
        <v>5012</v>
      </c>
      <c r="G43" s="13">
        <v>167896</v>
      </c>
    </row>
    <row r="44" spans="2:7">
      <c r="B44" s="17" t="s">
        <v>390</v>
      </c>
      <c r="C44" s="13">
        <v>3176</v>
      </c>
      <c r="D44" s="13">
        <v>3176</v>
      </c>
      <c r="E44" s="13">
        <v>6352</v>
      </c>
      <c r="F44" s="13">
        <v>6352</v>
      </c>
      <c r="G44" s="13">
        <v>212805</v>
      </c>
    </row>
    <row r="45" spans="2:7">
      <c r="B45" s="17" t="s">
        <v>371</v>
      </c>
      <c r="C45" s="13">
        <v>1662</v>
      </c>
      <c r="D45" s="13">
        <v>1662</v>
      </c>
      <c r="E45" s="13">
        <v>3324</v>
      </c>
      <c r="F45" s="13">
        <v>3324</v>
      </c>
      <c r="G45" s="13">
        <v>111345</v>
      </c>
    </row>
    <row r="46" spans="2:7">
      <c r="B46" s="17" t="s">
        <v>372</v>
      </c>
      <c r="C46" s="13">
        <v>1662</v>
      </c>
      <c r="D46" s="13">
        <v>1662</v>
      </c>
      <c r="E46" s="13">
        <v>3324</v>
      </c>
      <c r="F46" s="13">
        <v>3324</v>
      </c>
      <c r="G46" s="13">
        <v>111345</v>
      </c>
    </row>
    <row r="47" spans="2:7">
      <c r="B47" s="17" t="s">
        <v>389</v>
      </c>
      <c r="C47" s="13">
        <v>1264</v>
      </c>
      <c r="D47" s="13">
        <v>1264</v>
      </c>
      <c r="E47" s="13">
        <v>2529</v>
      </c>
      <c r="F47" s="13">
        <v>2529</v>
      </c>
      <c r="G47" s="13">
        <v>84715</v>
      </c>
    </row>
    <row r="48" spans="2:7">
      <c r="B48" s="17" t="s">
        <v>552</v>
      </c>
      <c r="C48" s="13">
        <v>4288</v>
      </c>
      <c r="D48" s="13">
        <v>4288</v>
      </c>
      <c r="E48" s="13">
        <v>8576</v>
      </c>
      <c r="F48" s="13">
        <v>8576</v>
      </c>
      <c r="G48" s="13">
        <v>287311</v>
      </c>
    </row>
    <row r="49" spans="2:7">
      <c r="B49" s="17" t="s">
        <v>551</v>
      </c>
      <c r="C49" s="13">
        <v>4576</v>
      </c>
      <c r="D49" s="13">
        <v>4576</v>
      </c>
      <c r="E49" s="13">
        <v>9153</v>
      </c>
      <c r="F49" s="13">
        <v>9153</v>
      </c>
      <c r="G49" s="13">
        <v>306624</v>
      </c>
    </row>
    <row r="50" spans="2:7">
      <c r="B50" s="17" t="s">
        <v>550</v>
      </c>
      <c r="C50" s="13">
        <v>2288</v>
      </c>
      <c r="D50" s="13">
        <v>2288</v>
      </c>
      <c r="E50" s="13">
        <v>3432</v>
      </c>
      <c r="F50" s="13">
        <v>3432</v>
      </c>
      <c r="G50" s="13">
        <v>116700</v>
      </c>
    </row>
    <row r="51" spans="2:7">
      <c r="B51" s="17" t="s">
        <v>549</v>
      </c>
      <c r="C51" s="13">
        <v>1144</v>
      </c>
      <c r="D51" s="13">
        <v>1144</v>
      </c>
      <c r="E51" s="13">
        <v>2288</v>
      </c>
      <c r="F51" s="13">
        <v>2288</v>
      </c>
      <c r="G51" s="13">
        <v>76656</v>
      </c>
    </row>
    <row r="52" spans="2:7">
      <c r="B52" s="17" t="s">
        <v>548</v>
      </c>
      <c r="C52" s="13">
        <v>2288</v>
      </c>
      <c r="D52" s="13">
        <v>2288</v>
      </c>
      <c r="E52" s="13">
        <v>3432</v>
      </c>
      <c r="F52" s="13">
        <v>3432</v>
      </c>
      <c r="G52" s="13">
        <v>116700</v>
      </c>
    </row>
    <row r="53" spans="2:7">
      <c r="B53" s="17" t="s">
        <v>547</v>
      </c>
      <c r="C53" s="13">
        <v>4288</v>
      </c>
      <c r="D53" s="13">
        <v>4288</v>
      </c>
      <c r="E53" s="13">
        <v>6432</v>
      </c>
      <c r="F53" s="13">
        <v>6432</v>
      </c>
      <c r="G53" s="13">
        <v>218699</v>
      </c>
    </row>
    <row r="54" spans="2:7">
      <c r="B54" s="17" t="s">
        <v>546</v>
      </c>
      <c r="C54" s="13">
        <v>2288</v>
      </c>
      <c r="D54" s="13">
        <v>2288</v>
      </c>
      <c r="E54" s="13">
        <v>3432</v>
      </c>
      <c r="F54" s="13">
        <v>3432</v>
      </c>
      <c r="G54" s="13">
        <v>116700</v>
      </c>
    </row>
    <row r="55" spans="2:7">
      <c r="B55" s="17" t="s">
        <v>545</v>
      </c>
      <c r="C55" s="13">
        <v>4288</v>
      </c>
      <c r="D55" s="13">
        <v>4288</v>
      </c>
      <c r="E55" s="13">
        <v>6432</v>
      </c>
      <c r="F55" s="13">
        <v>6432</v>
      </c>
      <c r="G55" s="13">
        <v>218699</v>
      </c>
    </row>
    <row r="56" spans="2:7">
      <c r="B56" s="17" t="s">
        <v>125</v>
      </c>
      <c r="C56" s="13">
        <v>462223</v>
      </c>
      <c r="D56" s="13">
        <v>462223</v>
      </c>
      <c r="E56" s="13">
        <v>859125</v>
      </c>
      <c r="F56" s="13">
        <v>859125</v>
      </c>
      <c r="G56" s="13">
        <v>28878661</v>
      </c>
    </row>
  </sheetData>
  <mergeCells count="1">
    <mergeCell ref="C6:F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3:G39"/>
  <sheetViews>
    <sheetView showGridLines="0" workbookViewId="0"/>
  </sheetViews>
  <sheetFormatPr defaultRowHeight="12.75"/>
  <cols>
    <col min="1" max="1" width="9.140625" style="6"/>
    <col min="2" max="2" width="24.42578125" style="6" customWidth="1"/>
    <col min="3" max="6" width="9.140625" style="6"/>
    <col min="7" max="7" width="13.42578125" style="6" customWidth="1"/>
    <col min="8" max="16384" width="9.140625" style="6"/>
  </cols>
  <sheetData>
    <row r="3" spans="2:7">
      <c r="B3" s="24" t="s">
        <v>585</v>
      </c>
    </row>
    <row r="4" spans="2:7">
      <c r="B4" s="24" t="s">
        <v>584</v>
      </c>
    </row>
    <row r="5" spans="2:7">
      <c r="B5" s="24"/>
    </row>
    <row r="6" spans="2:7">
      <c r="B6" s="21"/>
      <c r="C6" s="21"/>
      <c r="D6" s="21"/>
      <c r="E6" s="21"/>
      <c r="F6" s="21"/>
      <c r="G6" s="21" t="s">
        <v>367</v>
      </c>
    </row>
    <row r="7" spans="2:7">
      <c r="B7" s="21"/>
      <c r="C7" s="101" t="s">
        <v>543</v>
      </c>
      <c r="D7" s="101"/>
      <c r="E7" s="101"/>
      <c r="F7" s="101"/>
      <c r="G7" s="21" t="s">
        <v>125</v>
      </c>
    </row>
    <row r="8" spans="2:7">
      <c r="B8" s="21" t="s">
        <v>583</v>
      </c>
      <c r="C8" s="21" t="s">
        <v>542</v>
      </c>
      <c r="D8" s="21" t="s">
        <v>541</v>
      </c>
      <c r="E8" s="21" t="s">
        <v>582</v>
      </c>
      <c r="F8" s="21" t="s">
        <v>581</v>
      </c>
      <c r="G8" s="21" t="s">
        <v>282</v>
      </c>
    </row>
    <row r="9" spans="2:7">
      <c r="B9" s="17" t="s">
        <v>580</v>
      </c>
      <c r="C9" s="13">
        <v>744000</v>
      </c>
      <c r="D9" s="13">
        <v>744000</v>
      </c>
      <c r="E9" s="13">
        <v>744000</v>
      </c>
      <c r="F9" s="13">
        <v>744000</v>
      </c>
      <c r="G9" s="13">
        <v>26040000</v>
      </c>
    </row>
    <row r="10" spans="2:7">
      <c r="B10" s="17" t="s">
        <v>579</v>
      </c>
      <c r="C10" s="13">
        <v>50000</v>
      </c>
      <c r="D10" s="13">
        <v>50000</v>
      </c>
      <c r="E10" s="13">
        <v>50000</v>
      </c>
      <c r="F10" s="13">
        <v>50000</v>
      </c>
      <c r="G10" s="13">
        <v>1750000</v>
      </c>
    </row>
    <row r="11" spans="2:7">
      <c r="B11" s="17" t="s">
        <v>578</v>
      </c>
      <c r="C11" s="13">
        <v>24000</v>
      </c>
      <c r="D11" s="13">
        <v>24000</v>
      </c>
      <c r="E11" s="13">
        <v>24000</v>
      </c>
      <c r="F11" s="13">
        <v>24000</v>
      </c>
      <c r="G11" s="13">
        <v>840000</v>
      </c>
    </row>
    <row r="12" spans="2:7">
      <c r="B12" s="17" t="s">
        <v>577</v>
      </c>
      <c r="C12" s="13">
        <v>120000</v>
      </c>
      <c r="D12" s="13">
        <v>120000</v>
      </c>
      <c r="E12" s="13">
        <v>120000</v>
      </c>
      <c r="F12" s="13">
        <v>120000</v>
      </c>
      <c r="G12" s="13">
        <v>4200000</v>
      </c>
    </row>
    <row r="13" spans="2:7">
      <c r="B13" s="17" t="s">
        <v>576</v>
      </c>
      <c r="C13" s="13">
        <v>150000</v>
      </c>
      <c r="D13" s="13">
        <v>150000</v>
      </c>
      <c r="E13" s="13">
        <v>150000</v>
      </c>
      <c r="F13" s="13">
        <v>150000</v>
      </c>
      <c r="G13" s="13">
        <v>5250000</v>
      </c>
    </row>
    <row r="14" spans="2:7">
      <c r="B14" s="17" t="s">
        <v>575</v>
      </c>
      <c r="C14" s="13">
        <v>400000</v>
      </c>
      <c r="D14" s="13">
        <v>400000</v>
      </c>
      <c r="E14" s="13">
        <v>400000</v>
      </c>
      <c r="F14" s="13">
        <v>400000</v>
      </c>
      <c r="G14" s="13">
        <v>14000000</v>
      </c>
    </row>
    <row r="15" spans="2:7">
      <c r="B15" s="17" t="s">
        <v>16</v>
      </c>
      <c r="C15" s="13">
        <v>331000</v>
      </c>
      <c r="D15" s="13">
        <v>412000</v>
      </c>
      <c r="E15" s="13">
        <v>824000</v>
      </c>
      <c r="F15" s="13">
        <v>824000</v>
      </c>
      <c r="G15" s="13">
        <v>27523000</v>
      </c>
    </row>
    <row r="16" spans="2:7">
      <c r="B16" s="17" t="s">
        <v>574</v>
      </c>
      <c r="C16" s="13">
        <v>10000</v>
      </c>
      <c r="D16" s="13">
        <v>10000</v>
      </c>
      <c r="E16" s="13">
        <v>20000</v>
      </c>
      <c r="F16" s="13">
        <v>20000</v>
      </c>
      <c r="G16" s="13">
        <v>670000</v>
      </c>
    </row>
    <row r="17" spans="2:7">
      <c r="B17" s="17" t="s">
        <v>573</v>
      </c>
      <c r="C17" s="13">
        <v>240000</v>
      </c>
      <c r="D17" s="13">
        <v>240000</v>
      </c>
      <c r="E17" s="13">
        <v>480000</v>
      </c>
      <c r="F17" s="13">
        <v>480000</v>
      </c>
      <c r="G17" s="13">
        <v>16080000</v>
      </c>
    </row>
    <row r="18" spans="2:7">
      <c r="B18" s="17" t="s">
        <v>572</v>
      </c>
      <c r="C18" s="13">
        <v>81000</v>
      </c>
      <c r="D18" s="13">
        <v>162000</v>
      </c>
      <c r="E18" s="13">
        <v>324000</v>
      </c>
      <c r="F18" s="13">
        <v>324000</v>
      </c>
      <c r="G18" s="13">
        <v>10773000</v>
      </c>
    </row>
    <row r="19" spans="2:7">
      <c r="B19" s="17" t="s">
        <v>571</v>
      </c>
      <c r="C19" s="13">
        <v>75000</v>
      </c>
      <c r="D19" s="13">
        <v>150000</v>
      </c>
      <c r="E19" s="13">
        <v>300000</v>
      </c>
      <c r="F19" s="13">
        <v>300000</v>
      </c>
      <c r="G19" s="13">
        <v>9975000</v>
      </c>
    </row>
    <row r="20" spans="2:7">
      <c r="B20" s="17" t="s">
        <v>570</v>
      </c>
      <c r="C20" s="13">
        <v>3000</v>
      </c>
      <c r="D20" s="13">
        <v>6000</v>
      </c>
      <c r="E20" s="13">
        <v>12000</v>
      </c>
      <c r="F20" s="13">
        <v>12000</v>
      </c>
      <c r="G20" s="13">
        <v>399000</v>
      </c>
    </row>
    <row r="21" spans="2:7">
      <c r="B21" s="17" t="s">
        <v>569</v>
      </c>
      <c r="C21" s="13">
        <v>3000</v>
      </c>
      <c r="D21" s="13">
        <v>6000</v>
      </c>
      <c r="E21" s="13">
        <v>12000</v>
      </c>
      <c r="F21" s="13">
        <v>12000</v>
      </c>
      <c r="G21" s="13">
        <v>399000</v>
      </c>
    </row>
    <row r="22" spans="2:7">
      <c r="B22" s="17" t="s">
        <v>99</v>
      </c>
      <c r="C22" s="13">
        <v>10000</v>
      </c>
      <c r="D22" s="13">
        <v>20000</v>
      </c>
      <c r="E22" s="13">
        <v>40000</v>
      </c>
      <c r="F22" s="13">
        <v>40000</v>
      </c>
      <c r="G22" s="13">
        <v>1330000</v>
      </c>
    </row>
    <row r="23" spans="2:7">
      <c r="B23" s="17" t="s">
        <v>568</v>
      </c>
      <c r="C23" s="13">
        <v>24000</v>
      </c>
      <c r="D23" s="13">
        <v>48000</v>
      </c>
      <c r="E23" s="13">
        <v>96000</v>
      </c>
      <c r="F23" s="13">
        <v>96000</v>
      </c>
      <c r="G23" s="13">
        <v>3192000</v>
      </c>
    </row>
    <row r="24" spans="2:7">
      <c r="B24" s="17" t="s">
        <v>567</v>
      </c>
      <c r="C24" s="13">
        <v>35000</v>
      </c>
      <c r="D24" s="13">
        <v>70000</v>
      </c>
      <c r="E24" s="13">
        <v>140000</v>
      </c>
      <c r="F24" s="13">
        <v>140000</v>
      </c>
      <c r="G24" s="13">
        <v>4655000</v>
      </c>
    </row>
    <row r="25" spans="2:7">
      <c r="B25" s="17" t="s">
        <v>566</v>
      </c>
      <c r="C25" s="13">
        <v>648100</v>
      </c>
      <c r="D25" s="13">
        <v>1296200</v>
      </c>
      <c r="E25" s="13">
        <v>3002400</v>
      </c>
      <c r="F25" s="13">
        <v>3285000</v>
      </c>
      <c r="G25" s="13">
        <v>108077900</v>
      </c>
    </row>
    <row r="26" spans="2:7">
      <c r="B26" s="17" t="s">
        <v>565</v>
      </c>
      <c r="C26" s="13">
        <v>20000</v>
      </c>
      <c r="D26" s="13">
        <v>40000</v>
      </c>
      <c r="E26" s="13">
        <v>90000</v>
      </c>
      <c r="F26" s="13">
        <v>100000</v>
      </c>
      <c r="G26" s="13">
        <v>3290000</v>
      </c>
    </row>
    <row r="27" spans="2:7">
      <c r="B27" s="17" t="s">
        <v>564</v>
      </c>
      <c r="C27" s="13">
        <v>4500</v>
      </c>
      <c r="D27" s="13">
        <v>9000</v>
      </c>
      <c r="E27" s="13">
        <v>22000</v>
      </c>
      <c r="F27" s="13">
        <v>25000</v>
      </c>
      <c r="G27" s="13">
        <v>819500</v>
      </c>
    </row>
    <row r="28" spans="2:7">
      <c r="B28" s="17" t="s">
        <v>563</v>
      </c>
      <c r="C28" s="13">
        <v>160000</v>
      </c>
      <c r="D28" s="13">
        <v>320000</v>
      </c>
      <c r="E28" s="13">
        <v>736000</v>
      </c>
      <c r="F28" s="13">
        <v>800000</v>
      </c>
      <c r="G28" s="13">
        <v>26336000</v>
      </c>
    </row>
    <row r="29" spans="2:7">
      <c r="B29" s="17" t="s">
        <v>562</v>
      </c>
      <c r="C29" s="13">
        <v>54000</v>
      </c>
      <c r="D29" s="13">
        <v>108000</v>
      </c>
      <c r="E29" s="13">
        <v>264000</v>
      </c>
      <c r="F29" s="13">
        <v>300000</v>
      </c>
      <c r="G29" s="13">
        <v>9834000</v>
      </c>
    </row>
    <row r="30" spans="2:7">
      <c r="B30" s="17" t="s">
        <v>561</v>
      </c>
      <c r="C30" s="13">
        <v>21600</v>
      </c>
      <c r="D30" s="13">
        <v>43200</v>
      </c>
      <c r="E30" s="13">
        <v>105600</v>
      </c>
      <c r="F30" s="13">
        <v>120000</v>
      </c>
      <c r="G30" s="13">
        <v>3933600</v>
      </c>
    </row>
    <row r="31" spans="2:7">
      <c r="B31" s="17" t="s">
        <v>129</v>
      </c>
      <c r="C31" s="13">
        <v>156000</v>
      </c>
      <c r="D31" s="13">
        <v>312000</v>
      </c>
      <c r="E31" s="13">
        <v>717600</v>
      </c>
      <c r="F31" s="13">
        <v>780000</v>
      </c>
      <c r="G31" s="13">
        <v>25677600</v>
      </c>
    </row>
    <row r="32" spans="2:7">
      <c r="B32" s="17" t="s">
        <v>99</v>
      </c>
      <c r="C32" s="13">
        <v>96000</v>
      </c>
      <c r="D32" s="13">
        <v>192000</v>
      </c>
      <c r="E32" s="13">
        <v>441600</v>
      </c>
      <c r="F32" s="13">
        <v>480000</v>
      </c>
      <c r="G32" s="13">
        <v>15801600</v>
      </c>
    </row>
    <row r="33" spans="2:7">
      <c r="B33" s="17" t="s">
        <v>560</v>
      </c>
      <c r="C33" s="13">
        <v>136000</v>
      </c>
      <c r="D33" s="13">
        <v>272000</v>
      </c>
      <c r="E33" s="13">
        <v>625600</v>
      </c>
      <c r="F33" s="13">
        <v>680000</v>
      </c>
      <c r="G33" s="13">
        <v>22385600</v>
      </c>
    </row>
    <row r="34" spans="2:7">
      <c r="B34" s="17" t="s">
        <v>559</v>
      </c>
      <c r="C34" s="13">
        <v>22414</v>
      </c>
      <c r="D34" s="13">
        <v>44827</v>
      </c>
      <c r="E34" s="13">
        <v>99261</v>
      </c>
      <c r="F34" s="13">
        <v>105665</v>
      </c>
      <c r="G34" s="13">
        <v>3486929</v>
      </c>
    </row>
    <row r="35" spans="2:7">
      <c r="B35" s="17" t="s">
        <v>120</v>
      </c>
      <c r="C35" s="13">
        <v>16010</v>
      </c>
      <c r="D35" s="13">
        <v>32020</v>
      </c>
      <c r="E35" s="13">
        <v>73645</v>
      </c>
      <c r="F35" s="13">
        <v>80049</v>
      </c>
      <c r="G35" s="13">
        <v>2635209</v>
      </c>
    </row>
    <row r="36" spans="2:7">
      <c r="B36" s="17" t="s">
        <v>558</v>
      </c>
      <c r="C36" s="13">
        <v>3202</v>
      </c>
      <c r="D36" s="13">
        <v>6404</v>
      </c>
      <c r="E36" s="13">
        <v>12808</v>
      </c>
      <c r="F36" s="13">
        <v>12808</v>
      </c>
      <c r="G36" s="13">
        <v>425860</v>
      </c>
    </row>
    <row r="37" spans="2:7">
      <c r="B37" s="17" t="s">
        <v>16</v>
      </c>
      <c r="C37" s="13">
        <v>1601</v>
      </c>
      <c r="D37" s="13">
        <v>3202</v>
      </c>
      <c r="E37" s="13">
        <v>6404</v>
      </c>
      <c r="F37" s="13">
        <v>6404</v>
      </c>
      <c r="G37" s="13">
        <v>212930</v>
      </c>
    </row>
    <row r="38" spans="2:7">
      <c r="B38" s="17" t="s">
        <v>557</v>
      </c>
      <c r="C38" s="13">
        <v>1601</v>
      </c>
      <c r="D38" s="13">
        <v>3202</v>
      </c>
      <c r="E38" s="13">
        <v>6404</v>
      </c>
      <c r="F38" s="13">
        <v>6404</v>
      </c>
      <c r="G38" s="13">
        <v>212930</v>
      </c>
    </row>
    <row r="39" spans="2:7">
      <c r="B39" s="17" t="s">
        <v>125</v>
      </c>
      <c r="C39" s="13">
        <v>1820514</v>
      </c>
      <c r="D39" s="13">
        <v>2647027</v>
      </c>
      <c r="E39" s="13">
        <v>4969661</v>
      </c>
      <c r="F39" s="13">
        <v>5258665</v>
      </c>
      <c r="G39" s="13">
        <v>175102829</v>
      </c>
    </row>
  </sheetData>
  <mergeCells count="1">
    <mergeCell ref="C7:F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B3:E30"/>
  <sheetViews>
    <sheetView showGridLines="0" workbookViewId="0"/>
  </sheetViews>
  <sheetFormatPr defaultRowHeight="12.75"/>
  <cols>
    <col min="1" max="1" width="9.140625" style="6"/>
    <col min="2" max="2" width="52.140625" style="6" customWidth="1"/>
    <col min="3" max="3" width="13.7109375" style="6" customWidth="1"/>
    <col min="4" max="4" width="13.42578125" style="6" customWidth="1"/>
    <col min="5" max="5" width="15" style="6" customWidth="1"/>
    <col min="6" max="16384" width="9.140625" style="6"/>
  </cols>
  <sheetData>
    <row r="3" spans="2:5">
      <c r="B3" s="6" t="s">
        <v>604</v>
      </c>
    </row>
    <row r="4" spans="2:5">
      <c r="B4" s="6" t="s">
        <v>60</v>
      </c>
    </row>
    <row r="6" spans="2:5">
      <c r="B6" s="21"/>
      <c r="C6" s="101" t="s">
        <v>543</v>
      </c>
      <c r="D6" s="101"/>
      <c r="E6" s="21" t="s">
        <v>382</v>
      </c>
    </row>
    <row r="7" spans="2:5">
      <c r="B7" s="21" t="s">
        <v>496</v>
      </c>
      <c r="C7" s="21" t="s">
        <v>603</v>
      </c>
      <c r="D7" s="21" t="s">
        <v>602</v>
      </c>
      <c r="E7" s="21" t="s">
        <v>282</v>
      </c>
    </row>
    <row r="8" spans="2:5">
      <c r="B8" s="17" t="s">
        <v>489</v>
      </c>
      <c r="C8" s="13">
        <v>228000</v>
      </c>
      <c r="D8" s="13">
        <v>456000</v>
      </c>
      <c r="E8" s="13">
        <v>15276000</v>
      </c>
    </row>
    <row r="9" spans="2:5">
      <c r="B9" s="17" t="s">
        <v>601</v>
      </c>
      <c r="C9" s="13">
        <v>120000</v>
      </c>
      <c r="D9" s="13">
        <v>240000</v>
      </c>
      <c r="E9" s="13">
        <v>8040000</v>
      </c>
    </row>
    <row r="10" spans="2:5">
      <c r="B10" s="17" t="s">
        <v>600</v>
      </c>
      <c r="C10" s="13">
        <v>108000</v>
      </c>
      <c r="D10" s="13">
        <v>216000</v>
      </c>
      <c r="E10" s="13">
        <v>7236000</v>
      </c>
    </row>
    <row r="11" spans="2:5">
      <c r="B11" s="17" t="s">
        <v>599</v>
      </c>
      <c r="C11" s="13">
        <v>175300</v>
      </c>
      <c r="D11" s="13">
        <v>350600</v>
      </c>
      <c r="E11" s="13">
        <v>11745100</v>
      </c>
    </row>
    <row r="12" spans="2:5">
      <c r="B12" s="17" t="s">
        <v>598</v>
      </c>
      <c r="C12" s="13">
        <v>7000</v>
      </c>
      <c r="D12" s="13">
        <v>14000</v>
      </c>
      <c r="E12" s="13">
        <v>469000</v>
      </c>
    </row>
    <row r="13" spans="2:5">
      <c r="B13" s="17" t="s">
        <v>597</v>
      </c>
      <c r="C13" s="13">
        <v>9000</v>
      </c>
      <c r="D13" s="13">
        <v>18000</v>
      </c>
      <c r="E13" s="13">
        <v>603000</v>
      </c>
    </row>
    <row r="14" spans="2:5">
      <c r="B14" s="17" t="s">
        <v>596</v>
      </c>
      <c r="C14" s="13">
        <v>1000</v>
      </c>
      <c r="D14" s="13">
        <v>2000</v>
      </c>
      <c r="E14" s="13">
        <v>67000</v>
      </c>
    </row>
    <row r="15" spans="2:5">
      <c r="B15" s="17" t="s">
        <v>595</v>
      </c>
      <c r="C15" s="13">
        <v>30000</v>
      </c>
      <c r="D15" s="13">
        <v>60000</v>
      </c>
      <c r="E15" s="13">
        <v>2010000</v>
      </c>
    </row>
    <row r="16" spans="2:5">
      <c r="B16" s="17" t="s">
        <v>594</v>
      </c>
      <c r="C16" s="13">
        <v>52000</v>
      </c>
      <c r="D16" s="13">
        <v>104000</v>
      </c>
      <c r="E16" s="13">
        <v>3484000</v>
      </c>
    </row>
    <row r="17" spans="2:5">
      <c r="B17" s="17" t="s">
        <v>593</v>
      </c>
      <c r="C17" s="13">
        <v>6000</v>
      </c>
      <c r="D17" s="13">
        <v>12000</v>
      </c>
      <c r="E17" s="13">
        <v>402000</v>
      </c>
    </row>
    <row r="18" spans="2:5">
      <c r="B18" s="17" t="s">
        <v>492</v>
      </c>
      <c r="C18" s="13">
        <v>30000</v>
      </c>
      <c r="D18" s="13">
        <v>60000</v>
      </c>
      <c r="E18" s="13">
        <v>2010000</v>
      </c>
    </row>
    <row r="19" spans="2:5">
      <c r="B19" s="17" t="s">
        <v>97</v>
      </c>
      <c r="C19" s="13">
        <v>4000</v>
      </c>
      <c r="D19" s="13">
        <v>8000</v>
      </c>
      <c r="E19" s="13">
        <v>268000</v>
      </c>
    </row>
    <row r="20" spans="2:5">
      <c r="B20" s="17" t="s">
        <v>491</v>
      </c>
      <c r="C20" s="13">
        <v>36000</v>
      </c>
      <c r="D20" s="13">
        <v>72000</v>
      </c>
      <c r="E20" s="13">
        <v>2412000</v>
      </c>
    </row>
    <row r="21" spans="2:5">
      <c r="B21" s="17" t="s">
        <v>30</v>
      </c>
      <c r="C21" s="17">
        <v>300</v>
      </c>
      <c r="D21" s="17">
        <v>600</v>
      </c>
      <c r="E21" s="13">
        <v>20100</v>
      </c>
    </row>
    <row r="22" spans="2:5">
      <c r="B22" s="17" t="s">
        <v>592</v>
      </c>
      <c r="C22" s="13">
        <v>48000</v>
      </c>
      <c r="D22" s="13">
        <v>96000</v>
      </c>
      <c r="E22" s="13">
        <v>3216000</v>
      </c>
    </row>
    <row r="23" spans="2:5">
      <c r="B23" s="17" t="s">
        <v>591</v>
      </c>
      <c r="C23" s="13">
        <v>12000</v>
      </c>
      <c r="D23" s="13">
        <v>24000</v>
      </c>
      <c r="E23" s="13">
        <v>804000</v>
      </c>
    </row>
    <row r="24" spans="2:5">
      <c r="B24" s="17" t="s">
        <v>590</v>
      </c>
      <c r="C24" s="13">
        <v>12000</v>
      </c>
      <c r="D24" s="13">
        <v>24000</v>
      </c>
      <c r="E24" s="13">
        <v>804000</v>
      </c>
    </row>
    <row r="25" spans="2:5">
      <c r="B25" s="17" t="s">
        <v>589</v>
      </c>
      <c r="C25" s="13">
        <v>24000</v>
      </c>
      <c r="D25" s="13">
        <v>48000</v>
      </c>
      <c r="E25" s="13">
        <v>1608000</v>
      </c>
    </row>
    <row r="26" spans="2:5">
      <c r="B26" s="17" t="s">
        <v>474</v>
      </c>
      <c r="C26" s="13">
        <v>56000</v>
      </c>
      <c r="D26" s="13">
        <v>112000</v>
      </c>
      <c r="E26" s="13">
        <v>3752000</v>
      </c>
    </row>
    <row r="27" spans="2:5">
      <c r="B27" s="17" t="s">
        <v>588</v>
      </c>
      <c r="C27" s="13">
        <v>8000</v>
      </c>
      <c r="D27" s="13">
        <v>16000</v>
      </c>
      <c r="E27" s="13">
        <v>536000</v>
      </c>
    </row>
    <row r="28" spans="2:5">
      <c r="B28" s="17" t="s">
        <v>587</v>
      </c>
      <c r="C28" s="13">
        <v>24000</v>
      </c>
      <c r="D28" s="13">
        <v>48000</v>
      </c>
      <c r="E28" s="13">
        <v>1608000</v>
      </c>
    </row>
    <row r="29" spans="2:5">
      <c r="B29" s="17" t="s">
        <v>586</v>
      </c>
      <c r="C29" s="13">
        <v>24000</v>
      </c>
      <c r="D29" s="13">
        <v>48000</v>
      </c>
      <c r="E29" s="13">
        <v>1608000</v>
      </c>
    </row>
    <row r="30" spans="2:5">
      <c r="B30" s="17" t="s">
        <v>125</v>
      </c>
      <c r="C30" s="13">
        <v>507300</v>
      </c>
      <c r="D30" s="13">
        <v>1014600</v>
      </c>
      <c r="E30" s="13">
        <v>33989100</v>
      </c>
    </row>
  </sheetData>
  <mergeCells count="1">
    <mergeCell ref="C6:D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8"/>
  <sheetViews>
    <sheetView showGridLines="0" workbookViewId="0"/>
  </sheetViews>
  <sheetFormatPr defaultRowHeight="12.75"/>
  <cols>
    <col min="1" max="1" width="9.140625" style="6"/>
    <col min="2" max="2" width="14" style="6" customWidth="1"/>
    <col min="3" max="3" width="9.140625" style="6"/>
    <col min="4" max="4" width="13" style="6" customWidth="1"/>
    <col min="5" max="5" width="14.140625" style="6" customWidth="1"/>
    <col min="6" max="6" width="16.42578125" style="6" customWidth="1"/>
    <col min="7" max="16384" width="9.140625" style="6"/>
  </cols>
  <sheetData>
    <row r="1" spans="1:6">
      <c r="A1" s="6" t="s">
        <v>605</v>
      </c>
    </row>
    <row r="2" spans="1:6">
      <c r="A2" s="6" t="s">
        <v>61</v>
      </c>
    </row>
    <row r="4" spans="1:6">
      <c r="B4" s="21"/>
      <c r="C4" s="21"/>
      <c r="D4" s="21"/>
      <c r="E4" s="21"/>
      <c r="F4" s="21" t="s">
        <v>382</v>
      </c>
    </row>
    <row r="5" spans="1:6">
      <c r="B5" s="21" t="s">
        <v>229</v>
      </c>
      <c r="C5" s="21" t="s">
        <v>542</v>
      </c>
      <c r="D5" s="21" t="s">
        <v>541</v>
      </c>
      <c r="E5" s="21" t="s">
        <v>602</v>
      </c>
      <c r="F5" s="21" t="s">
        <v>282</v>
      </c>
    </row>
    <row r="6" spans="1:6">
      <c r="B6" s="17" t="s">
        <v>396</v>
      </c>
      <c r="C6" s="13">
        <v>3600000</v>
      </c>
      <c r="D6" s="13">
        <v>7200000</v>
      </c>
      <c r="E6" s="13">
        <v>7200000</v>
      </c>
      <c r="F6" s="13">
        <v>248400000</v>
      </c>
    </row>
    <row r="7" spans="1:6">
      <c r="B7" s="17" t="s">
        <v>395</v>
      </c>
      <c r="C7" s="17">
        <v>0</v>
      </c>
      <c r="D7" s="17">
        <v>0</v>
      </c>
      <c r="E7" s="13">
        <v>5400000</v>
      </c>
      <c r="F7" s="13">
        <v>172800000</v>
      </c>
    </row>
    <row r="8" spans="1:6">
      <c r="B8" s="17" t="s">
        <v>125</v>
      </c>
      <c r="C8" s="13">
        <v>3600000</v>
      </c>
      <c r="D8" s="13">
        <v>7200000</v>
      </c>
      <c r="E8" s="13">
        <v>12600000</v>
      </c>
      <c r="F8" s="13">
        <v>421200000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B3:F11"/>
  <sheetViews>
    <sheetView showGridLines="0" workbookViewId="0"/>
  </sheetViews>
  <sheetFormatPr defaultRowHeight="12.75"/>
  <cols>
    <col min="1" max="3" width="9.140625" style="6"/>
    <col min="4" max="4" width="13.140625" style="6" customWidth="1"/>
    <col min="5" max="5" width="15.85546875" style="6" customWidth="1"/>
    <col min="6" max="16384" width="9.140625" style="6"/>
  </cols>
  <sheetData>
    <row r="3" spans="2:6">
      <c r="B3" s="24" t="s">
        <v>617</v>
      </c>
    </row>
    <row r="4" spans="2:6">
      <c r="B4" s="24" t="s">
        <v>616</v>
      </c>
    </row>
    <row r="6" spans="2:6">
      <c r="B6" s="21"/>
      <c r="C6" s="21"/>
      <c r="D6" s="101" t="s">
        <v>615</v>
      </c>
      <c r="E6" s="101"/>
      <c r="F6" s="21"/>
    </row>
    <row r="7" spans="2:6">
      <c r="B7" s="21" t="s">
        <v>10</v>
      </c>
      <c r="C7" s="21" t="s">
        <v>614</v>
      </c>
      <c r="D7" s="21" t="s">
        <v>613</v>
      </c>
      <c r="E7" s="21" t="s">
        <v>612</v>
      </c>
      <c r="F7" s="21" t="s">
        <v>125</v>
      </c>
    </row>
    <row r="8" spans="2:6">
      <c r="B8" s="21" t="s">
        <v>611</v>
      </c>
      <c r="C8" s="21">
        <v>2013</v>
      </c>
      <c r="D8" s="33">
        <v>104410</v>
      </c>
      <c r="E8" s="33">
        <v>31652</v>
      </c>
      <c r="F8" s="33">
        <v>136062</v>
      </c>
    </row>
    <row r="9" spans="2:6">
      <c r="B9" s="21" t="s">
        <v>610</v>
      </c>
      <c r="C9" s="21">
        <v>2023</v>
      </c>
      <c r="D9" s="33">
        <v>168983</v>
      </c>
      <c r="E9" s="33">
        <v>49088</v>
      </c>
      <c r="F9" s="33">
        <v>218071</v>
      </c>
    </row>
    <row r="10" spans="2:6">
      <c r="B10" s="21" t="s">
        <v>609</v>
      </c>
      <c r="C10" s="21">
        <v>2038</v>
      </c>
      <c r="D10" s="33">
        <v>289719</v>
      </c>
      <c r="E10" s="33">
        <v>86683</v>
      </c>
      <c r="F10" s="33">
        <v>376402</v>
      </c>
    </row>
    <row r="11" spans="2:6">
      <c r="B11" s="21" t="s">
        <v>608</v>
      </c>
      <c r="C11" s="21">
        <v>2044</v>
      </c>
      <c r="D11" s="33">
        <v>364328</v>
      </c>
      <c r="E11" s="33">
        <v>109347</v>
      </c>
      <c r="F11" s="33">
        <v>473675</v>
      </c>
    </row>
  </sheetData>
  <mergeCells count="1">
    <mergeCell ref="D6:E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B3:N42"/>
  <sheetViews>
    <sheetView showGridLines="0" zoomScale="145" zoomScaleNormal="145" workbookViewId="0"/>
  </sheetViews>
  <sheetFormatPr defaultRowHeight="12.75"/>
  <cols>
    <col min="1" max="2" width="9.140625" style="6"/>
    <col min="3" max="3" width="10" style="6" customWidth="1"/>
    <col min="4" max="4" width="11" style="6" customWidth="1"/>
    <col min="5" max="5" width="9.140625" style="6"/>
    <col min="6" max="6" width="10.85546875" style="6" customWidth="1"/>
    <col min="7" max="7" width="11" style="6" customWidth="1"/>
    <col min="8" max="16384" width="9.140625" style="6"/>
  </cols>
  <sheetData>
    <row r="3" spans="2:14">
      <c r="B3" s="24" t="s">
        <v>152</v>
      </c>
    </row>
    <row r="4" spans="2:14">
      <c r="B4" s="24" t="s">
        <v>151</v>
      </c>
    </row>
    <row r="5" spans="2:14" ht="13.5" thickBot="1"/>
    <row r="6" spans="2:14">
      <c r="B6" s="23"/>
      <c r="C6" s="102" t="s">
        <v>150</v>
      </c>
      <c r="D6" s="103"/>
      <c r="E6" s="104"/>
      <c r="F6" s="102" t="s">
        <v>149</v>
      </c>
      <c r="G6" s="103"/>
      <c r="H6" s="104"/>
      <c r="I6" s="23"/>
    </row>
    <row r="7" spans="2:14">
      <c r="B7" s="19" t="s">
        <v>27</v>
      </c>
      <c r="C7" s="22" t="s">
        <v>148</v>
      </c>
      <c r="D7" s="21" t="s">
        <v>147</v>
      </c>
      <c r="E7" s="20" t="s">
        <v>125</v>
      </c>
      <c r="F7" s="22" t="s">
        <v>148</v>
      </c>
      <c r="G7" s="21" t="s">
        <v>147</v>
      </c>
      <c r="H7" s="20" t="s">
        <v>125</v>
      </c>
      <c r="I7" s="19" t="s">
        <v>125</v>
      </c>
      <c r="K7" s="101" t="s">
        <v>686</v>
      </c>
      <c r="L7" s="101"/>
    </row>
    <row r="8" spans="2:14">
      <c r="B8" s="15">
        <v>1</v>
      </c>
      <c r="C8" s="14">
        <v>5075</v>
      </c>
      <c r="D8" s="13">
        <v>1351</v>
      </c>
      <c r="E8" s="12">
        <f>C8+D8</f>
        <v>6426</v>
      </c>
      <c r="F8" s="18"/>
      <c r="G8" s="17"/>
      <c r="H8" s="12">
        <f>F8+G8</f>
        <v>0</v>
      </c>
      <c r="I8" s="11">
        <f>E8+H8</f>
        <v>6426</v>
      </c>
      <c r="K8" s="21" t="s">
        <v>234</v>
      </c>
      <c r="L8" s="21" t="s">
        <v>22</v>
      </c>
    </row>
    <row r="9" spans="2:14">
      <c r="B9" s="15">
        <v>2</v>
      </c>
      <c r="C9" s="14">
        <v>11128</v>
      </c>
      <c r="D9" s="13">
        <v>2962</v>
      </c>
      <c r="E9" s="12">
        <f t="shared" ref="E9:E41" si="0">C9+D9</f>
        <v>14090</v>
      </c>
      <c r="F9" s="18"/>
      <c r="G9" s="17"/>
      <c r="H9" s="12">
        <f t="shared" ref="H9:H42" si="1">F9+G9</f>
        <v>0</v>
      </c>
      <c r="I9" s="11">
        <f t="shared" ref="I9:I42" si="2">E9+H9</f>
        <v>14090</v>
      </c>
      <c r="K9" s="73">
        <f>(E9/(E8*2))-1</f>
        <v>9.6327419856831575E-2</v>
      </c>
      <c r="L9" s="17"/>
      <c r="N9" s="72"/>
    </row>
    <row r="10" spans="2:14">
      <c r="B10" s="15">
        <v>3</v>
      </c>
      <c r="C10" s="14">
        <v>12207</v>
      </c>
      <c r="D10" s="13">
        <v>3260</v>
      </c>
      <c r="E10" s="12">
        <f t="shared" si="0"/>
        <v>15467</v>
      </c>
      <c r="F10" s="18"/>
      <c r="G10" s="17"/>
      <c r="H10" s="12">
        <f t="shared" si="1"/>
        <v>0</v>
      </c>
      <c r="I10" s="11">
        <f t="shared" si="2"/>
        <v>15467</v>
      </c>
      <c r="K10" s="73">
        <f>E10/E9-1</f>
        <v>9.7728885734563509E-2</v>
      </c>
      <c r="L10" s="17"/>
      <c r="N10" s="72"/>
    </row>
    <row r="11" spans="2:14">
      <c r="B11" s="15">
        <v>4</v>
      </c>
      <c r="C11" s="14">
        <v>17767</v>
      </c>
      <c r="D11" s="13">
        <v>5519</v>
      </c>
      <c r="E11" s="12">
        <f t="shared" si="0"/>
        <v>23286</v>
      </c>
      <c r="F11" s="14">
        <v>20343</v>
      </c>
      <c r="G11" s="13">
        <v>6034</v>
      </c>
      <c r="H11" s="12">
        <f t="shared" si="1"/>
        <v>26377</v>
      </c>
      <c r="I11" s="11">
        <f t="shared" si="2"/>
        <v>49663</v>
      </c>
      <c r="K11" s="73">
        <f t="shared" ref="K11:K42" si="3">E11/E10-1</f>
        <v>0.50552789810564436</v>
      </c>
      <c r="L11" s="17"/>
      <c r="N11" s="72"/>
    </row>
    <row r="12" spans="2:14">
      <c r="B12" s="15">
        <v>5</v>
      </c>
      <c r="C12" s="14">
        <v>18884</v>
      </c>
      <c r="D12" s="13">
        <v>5814</v>
      </c>
      <c r="E12" s="12">
        <f t="shared" si="0"/>
        <v>24698</v>
      </c>
      <c r="F12" s="14">
        <v>21010</v>
      </c>
      <c r="G12" s="13">
        <v>6239</v>
      </c>
      <c r="H12" s="12">
        <f t="shared" si="1"/>
        <v>27249</v>
      </c>
      <c r="I12" s="11">
        <f t="shared" si="2"/>
        <v>51947</v>
      </c>
      <c r="K12" s="73">
        <f t="shared" si="3"/>
        <v>6.0637292793953357E-2</v>
      </c>
      <c r="L12" s="73">
        <f t="shared" ref="L12:L42" si="4">H12/H11-1</f>
        <v>3.3059104522879856E-2</v>
      </c>
    </row>
    <row r="13" spans="2:14">
      <c r="B13" s="15">
        <v>6</v>
      </c>
      <c r="C13" s="14">
        <v>20074</v>
      </c>
      <c r="D13" s="13">
        <v>6127</v>
      </c>
      <c r="E13" s="12">
        <f t="shared" si="0"/>
        <v>26201</v>
      </c>
      <c r="F13" s="14">
        <v>21708</v>
      </c>
      <c r="G13" s="13">
        <v>6451</v>
      </c>
      <c r="H13" s="12">
        <f t="shared" si="1"/>
        <v>28159</v>
      </c>
      <c r="I13" s="11">
        <f t="shared" si="2"/>
        <v>54360</v>
      </c>
      <c r="K13" s="73">
        <f t="shared" si="3"/>
        <v>6.0855129970038169E-2</v>
      </c>
      <c r="L13" s="73">
        <f t="shared" si="4"/>
        <v>3.3395720943887763E-2</v>
      </c>
    </row>
    <row r="14" spans="2:14">
      <c r="B14" s="15">
        <v>7</v>
      </c>
      <c r="C14" s="14">
        <v>21344</v>
      </c>
      <c r="D14" s="13">
        <v>6458</v>
      </c>
      <c r="E14" s="12">
        <f t="shared" si="0"/>
        <v>27802</v>
      </c>
      <c r="F14" s="14">
        <v>22440</v>
      </c>
      <c r="G14" s="13">
        <v>6673</v>
      </c>
      <c r="H14" s="12">
        <f t="shared" si="1"/>
        <v>29113</v>
      </c>
      <c r="I14" s="11">
        <f t="shared" si="2"/>
        <v>56915</v>
      </c>
      <c r="K14" s="73">
        <f t="shared" si="3"/>
        <v>6.1104537994733032E-2</v>
      </c>
      <c r="L14" s="73">
        <f t="shared" si="4"/>
        <v>3.3879044000141967E-2</v>
      </c>
    </row>
    <row r="15" spans="2:14">
      <c r="B15" s="15">
        <v>8</v>
      </c>
      <c r="C15" s="14">
        <v>22699</v>
      </c>
      <c r="D15" s="13">
        <v>6809</v>
      </c>
      <c r="E15" s="12">
        <f t="shared" si="0"/>
        <v>29508</v>
      </c>
      <c r="F15" s="14">
        <v>23206</v>
      </c>
      <c r="G15" s="13">
        <v>6903</v>
      </c>
      <c r="H15" s="12">
        <f t="shared" si="1"/>
        <v>30109</v>
      </c>
      <c r="I15" s="11">
        <f t="shared" si="2"/>
        <v>59617</v>
      </c>
      <c r="K15" s="73">
        <f t="shared" si="3"/>
        <v>6.1362491907057004E-2</v>
      </c>
      <c r="L15" s="73">
        <f t="shared" si="4"/>
        <v>3.4211520626524328E-2</v>
      </c>
    </row>
    <row r="16" spans="2:14">
      <c r="B16" s="15">
        <v>9</v>
      </c>
      <c r="C16" s="14">
        <v>24144</v>
      </c>
      <c r="D16" s="13">
        <v>7182</v>
      </c>
      <c r="E16" s="12">
        <f t="shared" si="0"/>
        <v>31326</v>
      </c>
      <c r="F16" s="14">
        <v>24011</v>
      </c>
      <c r="G16" s="13">
        <v>7143</v>
      </c>
      <c r="H16" s="12">
        <f t="shared" si="1"/>
        <v>31154</v>
      </c>
      <c r="I16" s="11">
        <f t="shared" si="2"/>
        <v>62480</v>
      </c>
      <c r="K16" s="73">
        <f t="shared" si="3"/>
        <v>6.1610410736071541E-2</v>
      </c>
      <c r="L16" s="73">
        <f t="shared" si="4"/>
        <v>3.4707230396227029E-2</v>
      </c>
    </row>
    <row r="17" spans="2:12">
      <c r="B17" s="15">
        <v>10</v>
      </c>
      <c r="C17" s="14">
        <v>25687</v>
      </c>
      <c r="D17" s="13">
        <v>7576</v>
      </c>
      <c r="E17" s="12">
        <f t="shared" si="0"/>
        <v>33263</v>
      </c>
      <c r="F17" s="14">
        <v>24856</v>
      </c>
      <c r="G17" s="13">
        <v>7393</v>
      </c>
      <c r="H17" s="12">
        <f t="shared" si="1"/>
        <v>32249</v>
      </c>
      <c r="I17" s="11">
        <f t="shared" si="2"/>
        <v>65512</v>
      </c>
      <c r="K17" s="73">
        <f t="shared" si="3"/>
        <v>6.1833620634616615E-2</v>
      </c>
      <c r="L17" s="73">
        <f t="shared" si="4"/>
        <v>3.5147974577903307E-2</v>
      </c>
    </row>
    <row r="18" spans="2:12">
      <c r="B18" s="15">
        <v>11</v>
      </c>
      <c r="C18" s="14">
        <v>27333</v>
      </c>
      <c r="D18" s="13">
        <v>7995</v>
      </c>
      <c r="E18" s="12">
        <f t="shared" si="0"/>
        <v>35328</v>
      </c>
      <c r="F18" s="14">
        <v>25745</v>
      </c>
      <c r="G18" s="13">
        <v>7653</v>
      </c>
      <c r="H18" s="12">
        <f t="shared" si="1"/>
        <v>33398</v>
      </c>
      <c r="I18" s="11">
        <f t="shared" si="2"/>
        <v>68726</v>
      </c>
      <c r="K18" s="73">
        <f t="shared" si="3"/>
        <v>6.2080990890779564E-2</v>
      </c>
      <c r="L18" s="73">
        <f t="shared" si="4"/>
        <v>3.5629011752302375E-2</v>
      </c>
    </row>
    <row r="19" spans="2:12">
      <c r="B19" s="15">
        <v>12</v>
      </c>
      <c r="C19" s="14">
        <v>29091</v>
      </c>
      <c r="D19" s="13">
        <v>8440</v>
      </c>
      <c r="E19" s="12">
        <f t="shared" si="0"/>
        <v>37531</v>
      </c>
      <c r="F19" s="14">
        <v>26680</v>
      </c>
      <c r="G19" s="13">
        <v>7925</v>
      </c>
      <c r="H19" s="12">
        <f t="shared" si="1"/>
        <v>34605</v>
      </c>
      <c r="I19" s="11">
        <f t="shared" si="2"/>
        <v>72136</v>
      </c>
      <c r="K19" s="73">
        <f t="shared" si="3"/>
        <v>6.2358469202898448E-2</v>
      </c>
      <c r="L19" s="73">
        <f t="shared" si="4"/>
        <v>3.6139888616084859E-2</v>
      </c>
    </row>
    <row r="20" spans="2:12">
      <c r="B20" s="15">
        <v>13</v>
      </c>
      <c r="C20" s="14">
        <v>30968</v>
      </c>
      <c r="D20" s="13">
        <v>8913</v>
      </c>
      <c r="E20" s="12">
        <f t="shared" si="0"/>
        <v>39881</v>
      </c>
      <c r="F20" s="14">
        <v>27665</v>
      </c>
      <c r="G20" s="13">
        <v>8208</v>
      </c>
      <c r="H20" s="12">
        <f t="shared" si="1"/>
        <v>35873</v>
      </c>
      <c r="I20" s="11">
        <f t="shared" si="2"/>
        <v>75754</v>
      </c>
      <c r="K20" s="73">
        <f t="shared" si="3"/>
        <v>6.2614905011856958E-2</v>
      </c>
      <c r="L20" s="73">
        <f t="shared" si="4"/>
        <v>3.6642103742233756E-2</v>
      </c>
    </row>
    <row r="21" spans="2:12">
      <c r="B21" s="15">
        <v>14</v>
      </c>
      <c r="C21" s="14">
        <v>32974</v>
      </c>
      <c r="D21" s="13">
        <v>9415</v>
      </c>
      <c r="E21" s="12">
        <f t="shared" si="0"/>
        <v>42389</v>
      </c>
      <c r="F21" s="14">
        <v>28705</v>
      </c>
      <c r="G21" s="13">
        <v>8502</v>
      </c>
      <c r="H21" s="12">
        <f t="shared" si="1"/>
        <v>37207</v>
      </c>
      <c r="I21" s="11">
        <f t="shared" si="2"/>
        <v>79596</v>
      </c>
      <c r="K21" s="73">
        <f t="shared" si="3"/>
        <v>6.2887089090042814E-2</v>
      </c>
      <c r="L21" s="73">
        <f t="shared" si="4"/>
        <v>3.7186742118027416E-2</v>
      </c>
    </row>
    <row r="22" spans="2:12">
      <c r="B22" s="15">
        <v>15</v>
      </c>
      <c r="C22" s="14">
        <v>34354</v>
      </c>
      <c r="D22" s="13">
        <v>9800</v>
      </c>
      <c r="E22" s="12">
        <f t="shared" si="0"/>
        <v>44154</v>
      </c>
      <c r="F22" s="14">
        <v>29514</v>
      </c>
      <c r="G22" s="13">
        <v>8797</v>
      </c>
      <c r="H22" s="12">
        <f t="shared" si="1"/>
        <v>38311</v>
      </c>
      <c r="I22" s="11">
        <f t="shared" si="2"/>
        <v>82465</v>
      </c>
      <c r="K22" s="73">
        <f t="shared" si="3"/>
        <v>4.1638160843615157E-2</v>
      </c>
      <c r="L22" s="73">
        <f t="shared" si="4"/>
        <v>2.9671835944849123E-2</v>
      </c>
    </row>
    <row r="23" spans="2:12">
      <c r="B23" s="15">
        <v>16</v>
      </c>
      <c r="C23" s="14">
        <v>35793</v>
      </c>
      <c r="D23" s="13">
        <v>10201</v>
      </c>
      <c r="E23" s="12">
        <f t="shared" si="0"/>
        <v>45994</v>
      </c>
      <c r="F23" s="14">
        <v>30350</v>
      </c>
      <c r="G23" s="13">
        <v>9102</v>
      </c>
      <c r="H23" s="12">
        <f t="shared" si="1"/>
        <v>39452</v>
      </c>
      <c r="I23" s="11">
        <f t="shared" si="2"/>
        <v>85446</v>
      </c>
      <c r="K23" s="73">
        <f t="shared" si="3"/>
        <v>4.1672328667844427E-2</v>
      </c>
      <c r="L23" s="73">
        <f t="shared" si="4"/>
        <v>2.9782568974968004E-2</v>
      </c>
    </row>
    <row r="24" spans="2:12">
      <c r="B24" s="15">
        <v>17</v>
      </c>
      <c r="C24" s="14">
        <v>37295</v>
      </c>
      <c r="D24" s="13">
        <v>10620</v>
      </c>
      <c r="E24" s="12">
        <f t="shared" si="0"/>
        <v>47915</v>
      </c>
      <c r="F24" s="14">
        <v>31215</v>
      </c>
      <c r="G24" s="13">
        <v>9419</v>
      </c>
      <c r="H24" s="12">
        <f t="shared" si="1"/>
        <v>40634</v>
      </c>
      <c r="I24" s="11">
        <f t="shared" si="2"/>
        <v>88549</v>
      </c>
      <c r="K24" s="73">
        <f t="shared" si="3"/>
        <v>4.1766317345740767E-2</v>
      </c>
      <c r="L24" s="73">
        <f t="shared" si="4"/>
        <v>2.9960458278414315E-2</v>
      </c>
    </row>
    <row r="25" spans="2:12">
      <c r="B25" s="15">
        <v>18</v>
      </c>
      <c r="C25" s="14">
        <v>38862</v>
      </c>
      <c r="D25" s="13">
        <v>11056</v>
      </c>
      <c r="E25" s="12">
        <f t="shared" si="0"/>
        <v>49918</v>
      </c>
      <c r="F25" s="14">
        <v>32110</v>
      </c>
      <c r="G25" s="13">
        <v>9749</v>
      </c>
      <c r="H25" s="12">
        <f t="shared" si="1"/>
        <v>41859</v>
      </c>
      <c r="I25" s="11">
        <f t="shared" si="2"/>
        <v>91777</v>
      </c>
      <c r="K25" s="73">
        <f t="shared" si="3"/>
        <v>4.1803193154544616E-2</v>
      </c>
      <c r="L25" s="73">
        <f t="shared" si="4"/>
        <v>3.0147167396761265E-2</v>
      </c>
    </row>
    <row r="26" spans="2:12">
      <c r="B26" s="15">
        <v>19</v>
      </c>
      <c r="C26" s="14">
        <v>40497</v>
      </c>
      <c r="D26" s="13">
        <v>11511</v>
      </c>
      <c r="E26" s="12">
        <f t="shared" si="0"/>
        <v>52008</v>
      </c>
      <c r="F26" s="14">
        <v>33035</v>
      </c>
      <c r="G26" s="13">
        <v>10092</v>
      </c>
      <c r="H26" s="12">
        <f t="shared" si="1"/>
        <v>43127</v>
      </c>
      <c r="I26" s="11">
        <f t="shared" si="2"/>
        <v>95135</v>
      </c>
      <c r="K26" s="73">
        <f t="shared" si="3"/>
        <v>4.1868664609960415E-2</v>
      </c>
      <c r="L26" s="73">
        <f t="shared" si="4"/>
        <v>3.0292171337107821E-2</v>
      </c>
    </row>
    <row r="27" spans="2:12">
      <c r="B27" s="15">
        <v>20</v>
      </c>
      <c r="C27" s="14">
        <v>42203</v>
      </c>
      <c r="D27" s="13">
        <v>11985</v>
      </c>
      <c r="E27" s="12">
        <f t="shared" si="0"/>
        <v>54188</v>
      </c>
      <c r="F27" s="14">
        <v>33993</v>
      </c>
      <c r="G27" s="13">
        <v>10448</v>
      </c>
      <c r="H27" s="12">
        <f t="shared" si="1"/>
        <v>44441</v>
      </c>
      <c r="I27" s="11">
        <f t="shared" si="2"/>
        <v>98629</v>
      </c>
      <c r="K27" s="73">
        <f t="shared" si="3"/>
        <v>4.191662821104436E-2</v>
      </c>
      <c r="L27" s="73">
        <f t="shared" si="4"/>
        <v>3.0468152201637011E-2</v>
      </c>
    </row>
    <row r="28" spans="2:12">
      <c r="B28" s="15">
        <v>21</v>
      </c>
      <c r="C28" s="14">
        <v>43983</v>
      </c>
      <c r="D28" s="13">
        <v>12479</v>
      </c>
      <c r="E28" s="12">
        <f t="shared" si="0"/>
        <v>56462</v>
      </c>
      <c r="F28" s="14">
        <v>34984</v>
      </c>
      <c r="G28" s="13">
        <v>10818</v>
      </c>
      <c r="H28" s="12">
        <f t="shared" si="1"/>
        <v>45802</v>
      </c>
      <c r="I28" s="11">
        <f t="shared" si="2"/>
        <v>102264</v>
      </c>
      <c r="K28" s="73">
        <f t="shared" si="3"/>
        <v>4.1965010703476802E-2</v>
      </c>
      <c r="L28" s="73">
        <f t="shared" si="4"/>
        <v>3.0624873427690602E-2</v>
      </c>
    </row>
    <row r="29" spans="2:12">
      <c r="B29" s="15">
        <v>22</v>
      </c>
      <c r="C29" s="14">
        <v>45841</v>
      </c>
      <c r="D29" s="13">
        <v>12995</v>
      </c>
      <c r="E29" s="12">
        <f t="shared" si="0"/>
        <v>58836</v>
      </c>
      <c r="F29" s="14">
        <v>36009</v>
      </c>
      <c r="G29" s="13">
        <v>11202</v>
      </c>
      <c r="H29" s="12">
        <f t="shared" si="1"/>
        <v>47211</v>
      </c>
      <c r="I29" s="11">
        <f t="shared" si="2"/>
        <v>106047</v>
      </c>
      <c r="K29" s="73">
        <f t="shared" si="3"/>
        <v>4.2045977825794445E-2</v>
      </c>
      <c r="L29" s="73">
        <f t="shared" si="4"/>
        <v>3.0762848783895791E-2</v>
      </c>
    </row>
    <row r="30" spans="2:12">
      <c r="B30" s="15">
        <v>23</v>
      </c>
      <c r="C30" s="14">
        <v>47779</v>
      </c>
      <c r="D30" s="13">
        <v>13532</v>
      </c>
      <c r="E30" s="12">
        <f t="shared" si="0"/>
        <v>61311</v>
      </c>
      <c r="F30" s="14">
        <v>37071</v>
      </c>
      <c r="G30" s="13">
        <v>11602</v>
      </c>
      <c r="H30" s="12">
        <f t="shared" si="1"/>
        <v>48673</v>
      </c>
      <c r="I30" s="11">
        <f t="shared" si="2"/>
        <v>109984</v>
      </c>
      <c r="K30" s="73">
        <f t="shared" si="3"/>
        <v>4.2066081990618009E-2</v>
      </c>
      <c r="L30" s="73">
        <f t="shared" si="4"/>
        <v>3.0967359301857567E-2</v>
      </c>
    </row>
    <row r="31" spans="2:12">
      <c r="B31" s="15">
        <v>24</v>
      </c>
      <c r="C31" s="14">
        <v>49803</v>
      </c>
      <c r="D31" s="13">
        <v>14093</v>
      </c>
      <c r="E31" s="12">
        <f t="shared" si="0"/>
        <v>63896</v>
      </c>
      <c r="F31" s="14">
        <v>38169</v>
      </c>
      <c r="G31" s="13">
        <v>12017</v>
      </c>
      <c r="H31" s="12">
        <f t="shared" si="1"/>
        <v>50186</v>
      </c>
      <c r="I31" s="11">
        <f t="shared" si="2"/>
        <v>114082</v>
      </c>
      <c r="K31" s="73">
        <f t="shared" si="3"/>
        <v>4.2162091631191778E-2</v>
      </c>
      <c r="L31" s="73">
        <f t="shared" si="4"/>
        <v>3.1084995788219327E-2</v>
      </c>
    </row>
    <row r="32" spans="2:12">
      <c r="B32" s="15">
        <v>25</v>
      </c>
      <c r="C32" s="14">
        <v>51915</v>
      </c>
      <c r="D32" s="13">
        <v>14678</v>
      </c>
      <c r="E32" s="12">
        <f t="shared" si="0"/>
        <v>66593</v>
      </c>
      <c r="F32" s="14">
        <v>39307</v>
      </c>
      <c r="G32" s="13">
        <v>12449</v>
      </c>
      <c r="H32" s="12">
        <f t="shared" si="1"/>
        <v>51756</v>
      </c>
      <c r="I32" s="11">
        <f t="shared" si="2"/>
        <v>118349</v>
      </c>
      <c r="K32" s="73">
        <f t="shared" si="3"/>
        <v>4.2209214974333387E-2</v>
      </c>
      <c r="L32" s="73">
        <f t="shared" si="4"/>
        <v>3.1283624915315E-2</v>
      </c>
    </row>
    <row r="33" spans="2:12">
      <c r="B33" s="15">
        <v>26</v>
      </c>
      <c r="C33" s="14">
        <v>54119</v>
      </c>
      <c r="D33" s="13">
        <v>15288</v>
      </c>
      <c r="E33" s="12">
        <f t="shared" si="0"/>
        <v>69407</v>
      </c>
      <c r="F33" s="14">
        <v>40485</v>
      </c>
      <c r="G33" s="13">
        <v>12898</v>
      </c>
      <c r="H33" s="12">
        <f t="shared" si="1"/>
        <v>53383</v>
      </c>
      <c r="I33" s="11">
        <f t="shared" si="2"/>
        <v>122790</v>
      </c>
      <c r="K33" s="73">
        <f t="shared" si="3"/>
        <v>4.2256693646479437E-2</v>
      </c>
      <c r="L33" s="73">
        <f t="shared" si="4"/>
        <v>3.1435968776567069E-2</v>
      </c>
    </row>
    <row r="34" spans="2:12">
      <c r="B34" s="15">
        <v>27</v>
      </c>
      <c r="C34" s="14">
        <v>56421</v>
      </c>
      <c r="D34" s="13">
        <v>15924</v>
      </c>
      <c r="E34" s="12">
        <f t="shared" si="0"/>
        <v>72345</v>
      </c>
      <c r="F34" s="14">
        <v>41704</v>
      </c>
      <c r="G34" s="13">
        <v>13365</v>
      </c>
      <c r="H34" s="12">
        <f t="shared" si="1"/>
        <v>55069</v>
      </c>
      <c r="I34" s="11">
        <f t="shared" si="2"/>
        <v>127414</v>
      </c>
      <c r="K34" s="73">
        <f t="shared" si="3"/>
        <v>4.2330024349129136E-2</v>
      </c>
      <c r="L34" s="73">
        <f t="shared" si="4"/>
        <v>3.158308824906797E-2</v>
      </c>
    </row>
    <row r="35" spans="2:12">
      <c r="B35" s="15">
        <v>28</v>
      </c>
      <c r="C35" s="14">
        <v>58824</v>
      </c>
      <c r="D35" s="13">
        <v>16588</v>
      </c>
      <c r="E35" s="12">
        <f t="shared" si="0"/>
        <v>75412</v>
      </c>
      <c r="F35" s="14">
        <v>42968</v>
      </c>
      <c r="G35" s="13">
        <v>13851</v>
      </c>
      <c r="H35" s="12">
        <f t="shared" si="1"/>
        <v>56819</v>
      </c>
      <c r="I35" s="11">
        <f t="shared" si="2"/>
        <v>132231</v>
      </c>
      <c r="K35" s="73">
        <f t="shared" si="3"/>
        <v>4.2394083903517954E-2</v>
      </c>
      <c r="L35" s="73">
        <f t="shared" si="4"/>
        <v>3.1778314478200009E-2</v>
      </c>
    </row>
    <row r="36" spans="2:12">
      <c r="B36" s="15">
        <v>29</v>
      </c>
      <c r="C36" s="14">
        <v>61332</v>
      </c>
      <c r="D36" s="13">
        <v>17280</v>
      </c>
      <c r="E36" s="12">
        <f t="shared" si="0"/>
        <v>78612</v>
      </c>
      <c r="F36" s="14">
        <v>44415</v>
      </c>
      <c r="G36" s="13">
        <v>14359</v>
      </c>
      <c r="H36" s="12">
        <f t="shared" si="1"/>
        <v>58774</v>
      </c>
      <c r="I36" s="11">
        <f t="shared" si="2"/>
        <v>137386</v>
      </c>
      <c r="K36" s="73">
        <f t="shared" si="3"/>
        <v>4.2433564949875269E-2</v>
      </c>
      <c r="L36" s="73">
        <f t="shared" si="4"/>
        <v>3.4407504531934752E-2</v>
      </c>
    </row>
    <row r="37" spans="2:12">
      <c r="B37" s="15">
        <v>30</v>
      </c>
      <c r="C37" s="14">
        <v>63948</v>
      </c>
      <c r="D37" s="13">
        <v>18002</v>
      </c>
      <c r="E37" s="12">
        <f t="shared" si="0"/>
        <v>81950</v>
      </c>
      <c r="F37" s="14">
        <v>45911</v>
      </c>
      <c r="G37" s="13">
        <v>14886</v>
      </c>
      <c r="H37" s="12">
        <f t="shared" si="1"/>
        <v>60797</v>
      </c>
      <c r="I37" s="11">
        <f t="shared" si="2"/>
        <v>142747</v>
      </c>
      <c r="K37" s="73">
        <f t="shared" si="3"/>
        <v>4.2461710680303355E-2</v>
      </c>
      <c r="L37" s="73">
        <f t="shared" si="4"/>
        <v>3.4419981624527862E-2</v>
      </c>
    </row>
    <row r="38" spans="2:12">
      <c r="B38" s="15">
        <v>31</v>
      </c>
      <c r="C38" s="14">
        <v>66675</v>
      </c>
      <c r="D38" s="13">
        <v>18753</v>
      </c>
      <c r="E38" s="12">
        <f t="shared" si="0"/>
        <v>85428</v>
      </c>
      <c r="F38" s="14">
        <v>47457</v>
      </c>
      <c r="G38" s="13">
        <v>15432</v>
      </c>
      <c r="H38" s="12">
        <f t="shared" si="1"/>
        <v>62889</v>
      </c>
      <c r="I38" s="11">
        <f t="shared" si="2"/>
        <v>148317</v>
      </c>
      <c r="K38" s="73">
        <f t="shared" si="3"/>
        <v>4.2440512507626593E-2</v>
      </c>
      <c r="L38" s="73">
        <f t="shared" si="4"/>
        <v>3.4409592578581227E-2</v>
      </c>
    </row>
    <row r="39" spans="2:12">
      <c r="B39" s="15">
        <v>32</v>
      </c>
      <c r="C39" s="14">
        <v>69519</v>
      </c>
      <c r="D39" s="13">
        <v>19536</v>
      </c>
      <c r="E39" s="12">
        <f t="shared" si="0"/>
        <v>89055</v>
      </c>
      <c r="F39" s="14">
        <v>49056</v>
      </c>
      <c r="G39" s="13">
        <v>15999</v>
      </c>
      <c r="H39" s="12">
        <f t="shared" si="1"/>
        <v>65055</v>
      </c>
      <c r="I39" s="11">
        <f t="shared" si="2"/>
        <v>154110</v>
      </c>
      <c r="K39" s="73">
        <f t="shared" si="3"/>
        <v>4.2456805731142078E-2</v>
      </c>
      <c r="L39" s="73">
        <f t="shared" si="4"/>
        <v>3.4441635262128623E-2</v>
      </c>
    </row>
    <row r="40" spans="2:12">
      <c r="B40" s="15">
        <v>33</v>
      </c>
      <c r="C40" s="14">
        <v>72484</v>
      </c>
      <c r="D40" s="13">
        <v>20352</v>
      </c>
      <c r="E40" s="12">
        <f t="shared" si="0"/>
        <v>92836</v>
      </c>
      <c r="F40" s="14">
        <v>50708</v>
      </c>
      <c r="G40" s="13">
        <v>16586</v>
      </c>
      <c r="H40" s="12">
        <f t="shared" si="1"/>
        <v>67294</v>
      </c>
      <c r="I40" s="11">
        <f t="shared" si="2"/>
        <v>160130</v>
      </c>
      <c r="K40" s="73">
        <f t="shared" si="3"/>
        <v>4.2456908651956615E-2</v>
      </c>
      <c r="L40" s="73">
        <f t="shared" si="4"/>
        <v>3.4417031742371762E-2</v>
      </c>
    </row>
    <row r="41" spans="2:12">
      <c r="B41" s="15">
        <v>34</v>
      </c>
      <c r="C41" s="14">
        <v>75575</v>
      </c>
      <c r="D41" s="13">
        <v>21201</v>
      </c>
      <c r="E41" s="12">
        <f t="shared" si="0"/>
        <v>96776</v>
      </c>
      <c r="F41" s="14">
        <v>52416</v>
      </c>
      <c r="G41" s="13">
        <v>17194</v>
      </c>
      <c r="H41" s="12">
        <f t="shared" si="1"/>
        <v>69610</v>
      </c>
      <c r="I41" s="11">
        <f t="shared" si="2"/>
        <v>166386</v>
      </c>
      <c r="K41" s="73">
        <f t="shared" si="3"/>
        <v>4.244043259080521E-2</v>
      </c>
      <c r="L41" s="73">
        <f t="shared" si="4"/>
        <v>3.4416144084167932E-2</v>
      </c>
    </row>
    <row r="42" spans="2:12" ht="13.5" thickBot="1">
      <c r="B42" s="10">
        <v>35</v>
      </c>
      <c r="C42" s="9">
        <v>78798</v>
      </c>
      <c r="D42" s="8">
        <v>22086</v>
      </c>
      <c r="E42" s="7">
        <v>100884</v>
      </c>
      <c r="F42" s="9">
        <v>54182</v>
      </c>
      <c r="G42" s="8">
        <v>17825</v>
      </c>
      <c r="H42" s="12">
        <f t="shared" si="1"/>
        <v>72007</v>
      </c>
      <c r="I42" s="11">
        <f t="shared" si="2"/>
        <v>172891</v>
      </c>
      <c r="K42" s="73">
        <f t="shared" si="3"/>
        <v>4.2448540960568826E-2</v>
      </c>
      <c r="L42" s="73">
        <f t="shared" si="4"/>
        <v>3.4434707656945784E-2</v>
      </c>
    </row>
  </sheetData>
  <mergeCells count="3">
    <mergeCell ref="C6:E6"/>
    <mergeCell ref="F6:H6"/>
    <mergeCell ref="K7:L7"/>
  </mergeCells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B3:O80"/>
  <sheetViews>
    <sheetView showGridLines="0" zoomScale="160" zoomScaleNormal="160" workbookViewId="0"/>
  </sheetViews>
  <sheetFormatPr defaultRowHeight="12.75"/>
  <cols>
    <col min="1" max="2" width="9.140625" style="6"/>
    <col min="3" max="15" width="15.7109375" style="6" customWidth="1"/>
    <col min="16" max="16384" width="9.140625" style="6"/>
  </cols>
  <sheetData>
    <row r="3" spans="2:15">
      <c r="B3" s="24" t="s">
        <v>607</v>
      </c>
      <c r="C3" s="24"/>
      <c r="D3" s="24"/>
      <c r="E3" s="24"/>
    </row>
    <row r="4" spans="2:15" ht="13.5" thickBot="1">
      <c r="B4" s="24" t="s">
        <v>606</v>
      </c>
      <c r="C4" s="24"/>
      <c r="D4" s="24"/>
      <c r="E4" s="24"/>
    </row>
    <row r="5" spans="2:15" ht="13.5" thickBot="1">
      <c r="B5" s="32"/>
      <c r="C5" s="102" t="s">
        <v>689</v>
      </c>
      <c r="D5" s="103"/>
      <c r="E5" s="104"/>
      <c r="F5" s="102" t="s">
        <v>687</v>
      </c>
      <c r="G5" s="103"/>
      <c r="H5" s="104"/>
      <c r="I5" s="102" t="s">
        <v>690</v>
      </c>
      <c r="J5" s="103"/>
      <c r="K5" s="104"/>
      <c r="L5" s="102" t="s">
        <v>688</v>
      </c>
      <c r="M5" s="103"/>
      <c r="N5" s="104"/>
      <c r="O5" s="23"/>
    </row>
    <row r="6" spans="2:15" ht="39" customHeight="1">
      <c r="B6" s="23" t="s">
        <v>27</v>
      </c>
      <c r="C6" s="22" t="s">
        <v>148</v>
      </c>
      <c r="D6" s="21" t="s">
        <v>147</v>
      </c>
      <c r="E6" s="20" t="s">
        <v>125</v>
      </c>
      <c r="F6" s="22" t="s">
        <v>148</v>
      </c>
      <c r="G6" s="21" t="s">
        <v>147</v>
      </c>
      <c r="H6" s="20" t="s">
        <v>125</v>
      </c>
      <c r="I6" s="22" t="s">
        <v>148</v>
      </c>
      <c r="J6" s="21" t="s">
        <v>147</v>
      </c>
      <c r="K6" s="20" t="s">
        <v>125</v>
      </c>
      <c r="L6" s="22" t="s">
        <v>148</v>
      </c>
      <c r="M6" s="21" t="s">
        <v>147</v>
      </c>
      <c r="N6" s="20" t="s">
        <v>125</v>
      </c>
      <c r="O6" s="19" t="s">
        <v>125</v>
      </c>
    </row>
    <row r="7" spans="2:15">
      <c r="B7" s="15">
        <v>1</v>
      </c>
      <c r="C7" s="76">
        <v>13903.196347031964</v>
      </c>
      <c r="D7" s="76">
        <v>12581.278538812787</v>
      </c>
      <c r="E7" s="75">
        <f>C7+D7</f>
        <v>26484.474885844749</v>
      </c>
      <c r="F7" s="14">
        <f>C7*6*365/1000</f>
        <v>30448.000000000004</v>
      </c>
      <c r="G7" s="14">
        <f t="shared" ref="G7:G42" si="0">D7*6*365/1000</f>
        <v>27553</v>
      </c>
      <c r="H7" s="12">
        <f>F7+G7</f>
        <v>58001</v>
      </c>
      <c r="I7" s="18"/>
      <c r="J7" s="17"/>
      <c r="K7" s="16"/>
      <c r="L7" s="14">
        <f>I7*4.5*365/1000</f>
        <v>0</v>
      </c>
      <c r="M7" s="14">
        <f>J7*4.5*365/1000</f>
        <v>0</v>
      </c>
      <c r="N7" s="12">
        <f>L7+M7</f>
        <v>0</v>
      </c>
      <c r="O7" s="11">
        <f>H7+N7</f>
        <v>58001</v>
      </c>
    </row>
    <row r="8" spans="2:15">
      <c r="B8" s="15">
        <v>2</v>
      </c>
      <c r="C8" s="76">
        <v>30486.75799086758</v>
      </c>
      <c r="D8" s="76">
        <v>27591.780821917808</v>
      </c>
      <c r="E8" s="75">
        <f t="shared" ref="E8:E41" si="1">C8+D8</f>
        <v>58078.538812785388</v>
      </c>
      <c r="F8" s="14">
        <f t="shared" ref="F8:F42" si="2">C8*6*365/1000</f>
        <v>66766</v>
      </c>
      <c r="G8" s="14">
        <f t="shared" si="0"/>
        <v>60426</v>
      </c>
      <c r="H8" s="12">
        <f t="shared" ref="H8:H41" si="3">F8+G8</f>
        <v>127192</v>
      </c>
      <c r="I8" s="18"/>
      <c r="J8" s="17"/>
      <c r="K8" s="16"/>
      <c r="L8" s="14">
        <f t="shared" ref="L8:L41" si="4">I8*4.5*365/1000</f>
        <v>0</v>
      </c>
      <c r="M8" s="14">
        <f t="shared" ref="M8:M41" si="5">J8*4.5*365/1000</f>
        <v>0</v>
      </c>
      <c r="N8" s="12">
        <f t="shared" ref="N8:N41" si="6">L8+M8</f>
        <v>0</v>
      </c>
      <c r="O8" s="11">
        <f t="shared" ref="O8:O41" si="7">H8+N8</f>
        <v>127192</v>
      </c>
    </row>
    <row r="9" spans="2:15">
      <c r="B9" s="15">
        <v>3</v>
      </c>
      <c r="C9" s="76">
        <v>33444.748858447492</v>
      </c>
      <c r="D9" s="76">
        <v>30365.753424657534</v>
      </c>
      <c r="E9" s="75">
        <f t="shared" si="1"/>
        <v>63810.50228310503</v>
      </c>
      <c r="F9" s="14">
        <f t="shared" si="2"/>
        <v>73244.000000000015</v>
      </c>
      <c r="G9" s="14">
        <f t="shared" si="0"/>
        <v>66501</v>
      </c>
      <c r="H9" s="12">
        <f t="shared" si="3"/>
        <v>139745</v>
      </c>
      <c r="I9" s="18"/>
      <c r="J9" s="17"/>
      <c r="K9" s="16"/>
      <c r="L9" s="14">
        <f t="shared" si="4"/>
        <v>0</v>
      </c>
      <c r="M9" s="14">
        <f t="shared" si="5"/>
        <v>0</v>
      </c>
      <c r="N9" s="12">
        <f t="shared" si="6"/>
        <v>0</v>
      </c>
      <c r="O9" s="11">
        <f t="shared" si="7"/>
        <v>139745</v>
      </c>
    </row>
    <row r="10" spans="2:15">
      <c r="B10" s="15">
        <v>4</v>
      </c>
      <c r="C10" s="76">
        <v>48675.799086757994</v>
      </c>
      <c r="D10" s="76">
        <v>51405.479452054795</v>
      </c>
      <c r="E10" s="75">
        <f t="shared" si="1"/>
        <v>100081.2785388128</v>
      </c>
      <c r="F10" s="14">
        <f t="shared" si="2"/>
        <v>106600</v>
      </c>
      <c r="G10" s="14">
        <f t="shared" si="0"/>
        <v>112578</v>
      </c>
      <c r="H10" s="12">
        <f t="shared" si="3"/>
        <v>219178</v>
      </c>
      <c r="I10" s="14">
        <v>55733.94216133943</v>
      </c>
      <c r="J10" s="14">
        <v>52903.500761035</v>
      </c>
      <c r="K10" s="12">
        <v>178437</v>
      </c>
      <c r="L10" s="14">
        <f t="shared" si="4"/>
        <v>91543.000000000015</v>
      </c>
      <c r="M10" s="14">
        <f t="shared" si="5"/>
        <v>86893.999999999985</v>
      </c>
      <c r="N10" s="12">
        <f t="shared" si="6"/>
        <v>178437</v>
      </c>
      <c r="O10" s="11">
        <f t="shared" si="7"/>
        <v>397615</v>
      </c>
    </row>
    <row r="11" spans="2:15">
      <c r="B11" s="15">
        <v>5</v>
      </c>
      <c r="C11" s="76">
        <v>51736.073059360737</v>
      </c>
      <c r="D11" s="76">
        <v>54157.990867579909</v>
      </c>
      <c r="E11" s="75">
        <f t="shared" si="1"/>
        <v>105894.06392694064</v>
      </c>
      <c r="F11" s="14">
        <f t="shared" si="2"/>
        <v>113302.00000000001</v>
      </c>
      <c r="G11" s="14">
        <f t="shared" si="0"/>
        <v>118606</v>
      </c>
      <c r="H11" s="12">
        <f t="shared" si="3"/>
        <v>231908</v>
      </c>
      <c r="I11" s="14">
        <v>57561.643835616436</v>
      </c>
      <c r="J11" s="14">
        <v>54695.281582952812</v>
      </c>
      <c r="K11" s="12">
        <v>184382</v>
      </c>
      <c r="L11" s="14">
        <f t="shared" si="4"/>
        <v>94545</v>
      </c>
      <c r="M11" s="14">
        <f t="shared" si="5"/>
        <v>89837</v>
      </c>
      <c r="N11" s="12">
        <f t="shared" si="6"/>
        <v>184382</v>
      </c>
      <c r="O11" s="11">
        <f t="shared" si="7"/>
        <v>416290</v>
      </c>
    </row>
    <row r="12" spans="2:15">
      <c r="B12" s="15">
        <v>6</v>
      </c>
      <c r="C12" s="76">
        <v>54998.173515981733</v>
      </c>
      <c r="D12" s="76">
        <v>57072.146118721459</v>
      </c>
      <c r="E12" s="75">
        <f t="shared" si="1"/>
        <v>112070.31963470319</v>
      </c>
      <c r="F12" s="14">
        <f t="shared" si="2"/>
        <v>120446</v>
      </c>
      <c r="G12" s="14">
        <f t="shared" si="0"/>
        <v>124988</v>
      </c>
      <c r="H12" s="12">
        <f t="shared" si="3"/>
        <v>245434</v>
      </c>
      <c r="I12" s="14">
        <v>59474.58143074582</v>
      </c>
      <c r="J12" s="14">
        <v>56560.121765601216</v>
      </c>
      <c r="K12" s="12">
        <v>190587</v>
      </c>
      <c r="L12" s="14">
        <f t="shared" si="4"/>
        <v>97687</v>
      </c>
      <c r="M12" s="14">
        <f t="shared" si="5"/>
        <v>92900</v>
      </c>
      <c r="N12" s="12">
        <f t="shared" si="6"/>
        <v>190587</v>
      </c>
      <c r="O12" s="11">
        <f t="shared" si="7"/>
        <v>436021</v>
      </c>
    </row>
    <row r="13" spans="2:15">
      <c r="B13" s="15">
        <v>7</v>
      </c>
      <c r="C13" s="76">
        <v>58477.625570776254</v>
      </c>
      <c r="D13" s="76">
        <v>60158.904109589042</v>
      </c>
      <c r="E13" s="75">
        <f t="shared" si="1"/>
        <v>118636.52968036529</v>
      </c>
      <c r="F13" s="14">
        <f t="shared" si="2"/>
        <v>128065.99999999999</v>
      </c>
      <c r="G13" s="14">
        <f t="shared" si="0"/>
        <v>131747.99999999997</v>
      </c>
      <c r="H13" s="12">
        <f t="shared" si="3"/>
        <v>259813.99999999994</v>
      </c>
      <c r="I13" s="14">
        <v>61478.234398782348</v>
      </c>
      <c r="J13" s="14">
        <v>58500.456621004567</v>
      </c>
      <c r="K13" s="12">
        <v>197065</v>
      </c>
      <c r="L13" s="14">
        <f t="shared" si="4"/>
        <v>100978</v>
      </c>
      <c r="M13" s="14">
        <f t="shared" si="5"/>
        <v>96087</v>
      </c>
      <c r="N13" s="12">
        <f t="shared" si="6"/>
        <v>197065</v>
      </c>
      <c r="O13" s="11">
        <f t="shared" si="7"/>
        <v>456878.99999999994</v>
      </c>
    </row>
    <row r="14" spans="2:15">
      <c r="B14" s="15">
        <v>8</v>
      </c>
      <c r="C14" s="76">
        <v>62188.584474885844</v>
      </c>
      <c r="D14" s="76">
        <v>63429.680365296801</v>
      </c>
      <c r="E14" s="75">
        <f t="shared" si="1"/>
        <v>125618.26484018264</v>
      </c>
      <c r="F14" s="14">
        <f t="shared" si="2"/>
        <v>136193</v>
      </c>
      <c r="G14" s="14">
        <f t="shared" si="0"/>
        <v>138911</v>
      </c>
      <c r="H14" s="12">
        <f t="shared" si="3"/>
        <v>275104</v>
      </c>
      <c r="I14" s="14">
        <v>63578.691019786915</v>
      </c>
      <c r="J14" s="14">
        <v>60520.547945205479</v>
      </c>
      <c r="K14" s="12">
        <v>203833</v>
      </c>
      <c r="L14" s="14">
        <f t="shared" si="4"/>
        <v>104428</v>
      </c>
      <c r="M14" s="14">
        <f t="shared" si="5"/>
        <v>99405.000000000015</v>
      </c>
      <c r="N14" s="12">
        <f t="shared" si="6"/>
        <v>203833</v>
      </c>
      <c r="O14" s="11">
        <f t="shared" si="7"/>
        <v>478937</v>
      </c>
    </row>
    <row r="15" spans="2:15">
      <c r="B15" s="15">
        <v>9</v>
      </c>
      <c r="C15" s="76">
        <v>66148.401826484027</v>
      </c>
      <c r="D15" s="76">
        <v>66897.260273972599</v>
      </c>
      <c r="E15" s="75">
        <f t="shared" si="1"/>
        <v>133045.66210045663</v>
      </c>
      <c r="F15" s="14">
        <f t="shared" si="2"/>
        <v>144865.00000000003</v>
      </c>
      <c r="G15" s="14">
        <f t="shared" si="0"/>
        <v>146505</v>
      </c>
      <c r="H15" s="12">
        <f t="shared" si="3"/>
        <v>291370</v>
      </c>
      <c r="I15" s="14">
        <v>65783.257229832583</v>
      </c>
      <c r="J15" s="14">
        <v>62624.048706240479</v>
      </c>
      <c r="K15" s="12">
        <v>210909</v>
      </c>
      <c r="L15" s="14">
        <f t="shared" si="4"/>
        <v>108049.00000000001</v>
      </c>
      <c r="M15" s="14">
        <f t="shared" si="5"/>
        <v>102859.99999999997</v>
      </c>
      <c r="N15" s="12">
        <f t="shared" si="6"/>
        <v>210909</v>
      </c>
      <c r="O15" s="11">
        <f t="shared" si="7"/>
        <v>502279</v>
      </c>
    </row>
    <row r="16" spans="2:15">
      <c r="B16" s="15">
        <v>10</v>
      </c>
      <c r="C16" s="76">
        <v>70373.972602739726</v>
      </c>
      <c r="D16" s="76">
        <v>70574.88584474886</v>
      </c>
      <c r="E16" s="75">
        <f t="shared" si="1"/>
        <v>140948.85844748857</v>
      </c>
      <c r="F16" s="14">
        <f t="shared" si="2"/>
        <v>154119</v>
      </c>
      <c r="G16" s="14">
        <f t="shared" si="0"/>
        <v>154559</v>
      </c>
      <c r="H16" s="12">
        <f t="shared" si="3"/>
        <v>308678</v>
      </c>
      <c r="I16" s="14">
        <v>68098.630136986307</v>
      </c>
      <c r="J16" s="14">
        <v>64815.220700152211</v>
      </c>
      <c r="K16" s="12">
        <v>218311</v>
      </c>
      <c r="L16" s="14">
        <f t="shared" si="4"/>
        <v>111852</v>
      </c>
      <c r="M16" s="14">
        <f t="shared" si="5"/>
        <v>106459</v>
      </c>
      <c r="N16" s="12">
        <f t="shared" si="6"/>
        <v>218311</v>
      </c>
      <c r="O16" s="11">
        <f t="shared" si="7"/>
        <v>526989</v>
      </c>
    </row>
    <row r="17" spans="2:15">
      <c r="B17" s="15">
        <v>11</v>
      </c>
      <c r="C17" s="76">
        <v>74884.474885844742</v>
      </c>
      <c r="D17" s="76">
        <v>74477.168949771687</v>
      </c>
      <c r="E17" s="75">
        <f t="shared" si="1"/>
        <v>149361.64383561641</v>
      </c>
      <c r="F17" s="14">
        <f t="shared" si="2"/>
        <v>163996.99999999997</v>
      </c>
      <c r="G17" s="14">
        <f t="shared" si="0"/>
        <v>163105</v>
      </c>
      <c r="H17" s="12">
        <f t="shared" si="3"/>
        <v>327102</v>
      </c>
      <c r="I17" s="14">
        <v>70532.724505327249</v>
      </c>
      <c r="J17" s="14">
        <v>67097.716894977173</v>
      </c>
      <c r="K17" s="12">
        <v>226058</v>
      </c>
      <c r="L17" s="14">
        <f t="shared" si="4"/>
        <v>115850.00000000001</v>
      </c>
      <c r="M17" s="14">
        <f t="shared" si="5"/>
        <v>110208</v>
      </c>
      <c r="N17" s="12">
        <f t="shared" si="6"/>
        <v>226058</v>
      </c>
      <c r="O17" s="11">
        <f t="shared" si="7"/>
        <v>553160</v>
      </c>
    </row>
    <row r="18" spans="2:15">
      <c r="B18" s="15">
        <v>12</v>
      </c>
      <c r="C18" s="76">
        <v>79700.913242009134</v>
      </c>
      <c r="D18" s="76">
        <v>78620.091324200912</v>
      </c>
      <c r="E18" s="75">
        <f t="shared" si="1"/>
        <v>158321.00456621003</v>
      </c>
      <c r="F18" s="14">
        <f t="shared" si="2"/>
        <v>174545</v>
      </c>
      <c r="G18" s="14">
        <f t="shared" si="0"/>
        <v>172178</v>
      </c>
      <c r="H18" s="12">
        <f t="shared" si="3"/>
        <v>346723</v>
      </c>
      <c r="I18" s="14">
        <v>73095.281582952812</v>
      </c>
      <c r="J18" s="14">
        <v>69477.016742770153</v>
      </c>
      <c r="K18" s="12">
        <v>234175</v>
      </c>
      <c r="L18" s="14">
        <f t="shared" si="4"/>
        <v>120059</v>
      </c>
      <c r="M18" s="14">
        <f t="shared" si="5"/>
        <v>114115.99999999997</v>
      </c>
      <c r="N18" s="12">
        <f t="shared" si="6"/>
        <v>234174.99999999997</v>
      </c>
      <c r="O18" s="11">
        <f t="shared" si="7"/>
        <v>580898</v>
      </c>
    </row>
    <row r="19" spans="2:15">
      <c r="B19" s="15">
        <v>13</v>
      </c>
      <c r="C19" s="76">
        <v>84844.292237442933</v>
      </c>
      <c r="D19" s="76">
        <v>83021.461187214605</v>
      </c>
      <c r="E19" s="75">
        <f t="shared" si="1"/>
        <v>167865.75342465754</v>
      </c>
      <c r="F19" s="14">
        <f t="shared" si="2"/>
        <v>185809.00000000003</v>
      </c>
      <c r="G19" s="14">
        <f t="shared" si="0"/>
        <v>181817</v>
      </c>
      <c r="H19" s="12">
        <f t="shared" si="3"/>
        <v>367626</v>
      </c>
      <c r="I19" s="14">
        <v>75795.433789954332</v>
      </c>
      <c r="J19" s="14">
        <v>71956.164383561641</v>
      </c>
      <c r="K19" s="12">
        <v>242682</v>
      </c>
      <c r="L19" s="14">
        <f t="shared" si="4"/>
        <v>124493.99999999999</v>
      </c>
      <c r="M19" s="14">
        <f t="shared" si="5"/>
        <v>118187.99999999999</v>
      </c>
      <c r="N19" s="12">
        <f t="shared" si="6"/>
        <v>242681.99999999997</v>
      </c>
      <c r="O19" s="11">
        <f t="shared" si="7"/>
        <v>610308</v>
      </c>
    </row>
    <row r="20" spans="2:15">
      <c r="B20" s="15">
        <v>14</v>
      </c>
      <c r="C20" s="76">
        <v>90338.812785388116</v>
      </c>
      <c r="D20" s="76">
        <v>87699.543378995426</v>
      </c>
      <c r="E20" s="75">
        <f t="shared" si="1"/>
        <v>178038.35616438353</v>
      </c>
      <c r="F20" s="14">
        <f t="shared" si="2"/>
        <v>197842</v>
      </c>
      <c r="G20" s="14">
        <f t="shared" si="0"/>
        <v>192061.99999999997</v>
      </c>
      <c r="H20" s="12">
        <f t="shared" si="3"/>
        <v>389904</v>
      </c>
      <c r="I20" s="14">
        <v>78644.140030441398</v>
      </c>
      <c r="J20" s="14">
        <v>74541.856925418571</v>
      </c>
      <c r="K20" s="12">
        <v>251608</v>
      </c>
      <c r="L20" s="14">
        <f t="shared" si="4"/>
        <v>129172.99999999999</v>
      </c>
      <c r="M20" s="14">
        <f t="shared" si="5"/>
        <v>122435.00000000001</v>
      </c>
      <c r="N20" s="12">
        <f t="shared" si="6"/>
        <v>251608</v>
      </c>
      <c r="O20" s="11">
        <f t="shared" si="7"/>
        <v>641512</v>
      </c>
    </row>
    <row r="21" spans="2:15">
      <c r="B21" s="15">
        <v>15</v>
      </c>
      <c r="C21" s="76">
        <v>94120.091324200926</v>
      </c>
      <c r="D21" s="76">
        <v>91286.757990867569</v>
      </c>
      <c r="E21" s="75">
        <f t="shared" si="1"/>
        <v>185406.84931506851</v>
      </c>
      <c r="F21" s="14">
        <f t="shared" si="2"/>
        <v>206123.00000000003</v>
      </c>
      <c r="G21" s="14">
        <f t="shared" si="0"/>
        <v>199917.99999999994</v>
      </c>
      <c r="H21" s="12">
        <f t="shared" si="3"/>
        <v>406041</v>
      </c>
      <c r="I21" s="14">
        <v>80859.665144596642</v>
      </c>
      <c r="J21" s="14">
        <v>77120.852359208511</v>
      </c>
      <c r="K21" s="12">
        <v>259483</v>
      </c>
      <c r="L21" s="14">
        <f t="shared" si="4"/>
        <v>132811.99999999997</v>
      </c>
      <c r="M21" s="14">
        <f t="shared" si="5"/>
        <v>126670.99999999999</v>
      </c>
      <c r="N21" s="12">
        <f t="shared" si="6"/>
        <v>259482.99999999994</v>
      </c>
      <c r="O21" s="11">
        <f t="shared" si="7"/>
        <v>665524</v>
      </c>
    </row>
    <row r="22" spans="2:15">
      <c r="B22" s="15">
        <v>16</v>
      </c>
      <c r="C22" s="76">
        <v>98064.38356164383</v>
      </c>
      <c r="D22" s="76">
        <v>95025.570776255714</v>
      </c>
      <c r="E22" s="75">
        <f t="shared" si="1"/>
        <v>193089.95433789954</v>
      </c>
      <c r="F22" s="14">
        <f t="shared" si="2"/>
        <v>214761</v>
      </c>
      <c r="G22" s="14">
        <f t="shared" si="0"/>
        <v>208106.00000000003</v>
      </c>
      <c r="H22" s="12">
        <f t="shared" si="3"/>
        <v>422867</v>
      </c>
      <c r="I22" s="14">
        <v>83151.293759512948</v>
      </c>
      <c r="J22" s="14">
        <v>79799.086757990866</v>
      </c>
      <c r="K22" s="12">
        <v>267646</v>
      </c>
      <c r="L22" s="14">
        <f t="shared" si="4"/>
        <v>136576.00000000003</v>
      </c>
      <c r="M22" s="14">
        <f t="shared" si="5"/>
        <v>131070</v>
      </c>
      <c r="N22" s="12">
        <f t="shared" si="6"/>
        <v>267646</v>
      </c>
      <c r="O22" s="11">
        <f t="shared" si="7"/>
        <v>690513</v>
      </c>
    </row>
    <row r="23" spans="2:15">
      <c r="B23" s="15">
        <v>17</v>
      </c>
      <c r="C23" s="76">
        <v>102178.99543378995</v>
      </c>
      <c r="D23" s="76">
        <v>98922.831050228313</v>
      </c>
      <c r="E23" s="75">
        <f t="shared" si="1"/>
        <v>201101.82648401827</v>
      </c>
      <c r="F23" s="14">
        <f t="shared" si="2"/>
        <v>223772</v>
      </c>
      <c r="G23" s="14">
        <f t="shared" si="0"/>
        <v>216641</v>
      </c>
      <c r="H23" s="12">
        <f t="shared" si="3"/>
        <v>440413</v>
      </c>
      <c r="I23" s="14">
        <v>85520.852359208511</v>
      </c>
      <c r="J23" s="14">
        <v>82581.430745814316</v>
      </c>
      <c r="K23" s="12">
        <v>276108</v>
      </c>
      <c r="L23" s="14">
        <f t="shared" si="4"/>
        <v>140467.99999999997</v>
      </c>
      <c r="M23" s="14">
        <f t="shared" si="5"/>
        <v>135640.00000000003</v>
      </c>
      <c r="N23" s="12">
        <f t="shared" si="6"/>
        <v>276108</v>
      </c>
      <c r="O23" s="11">
        <f t="shared" si="7"/>
        <v>716521</v>
      </c>
    </row>
    <row r="24" spans="2:15">
      <c r="B24" s="15">
        <v>18</v>
      </c>
      <c r="C24" s="76">
        <v>106471.68949771688</v>
      </c>
      <c r="D24" s="76">
        <v>102985.84474885845</v>
      </c>
      <c r="E24" s="75">
        <f t="shared" si="1"/>
        <v>209457.53424657532</v>
      </c>
      <c r="F24" s="14">
        <f t="shared" si="2"/>
        <v>233172.99999999997</v>
      </c>
      <c r="G24" s="14">
        <f t="shared" si="0"/>
        <v>225538.99999999997</v>
      </c>
      <c r="H24" s="12">
        <f t="shared" si="3"/>
        <v>458711.99999999994</v>
      </c>
      <c r="I24" s="14">
        <v>87971.993911719939</v>
      </c>
      <c r="J24" s="14">
        <v>85472.146118721459</v>
      </c>
      <c r="K24" s="12">
        <v>284882</v>
      </c>
      <c r="L24" s="14">
        <f t="shared" si="4"/>
        <v>144494</v>
      </c>
      <c r="M24" s="14">
        <f t="shared" si="5"/>
        <v>140388</v>
      </c>
      <c r="N24" s="12">
        <f t="shared" si="6"/>
        <v>284882</v>
      </c>
      <c r="O24" s="11">
        <f t="shared" si="7"/>
        <v>743594</v>
      </c>
    </row>
    <row r="25" spans="2:15">
      <c r="B25" s="15">
        <v>19</v>
      </c>
      <c r="C25" s="76">
        <v>110951.14155251141</v>
      </c>
      <c r="D25" s="76">
        <v>107222.37442922374</v>
      </c>
      <c r="E25" s="75">
        <f t="shared" si="1"/>
        <v>218173.51598173514</v>
      </c>
      <c r="F25" s="14">
        <f t="shared" si="2"/>
        <v>242982.99999999997</v>
      </c>
      <c r="G25" s="14">
        <f t="shared" si="0"/>
        <v>234817</v>
      </c>
      <c r="H25" s="12">
        <f t="shared" si="3"/>
        <v>477800</v>
      </c>
      <c r="I25" s="14">
        <v>90507.762557077629</v>
      </c>
      <c r="J25" s="14">
        <v>88474.88584474886</v>
      </c>
      <c r="K25" s="12">
        <v>293979</v>
      </c>
      <c r="L25" s="14">
        <f t="shared" si="4"/>
        <v>148659.00000000003</v>
      </c>
      <c r="M25" s="14">
        <f t="shared" si="5"/>
        <v>145320</v>
      </c>
      <c r="N25" s="12">
        <f t="shared" si="6"/>
        <v>293979</v>
      </c>
      <c r="O25" s="11">
        <f t="shared" si="7"/>
        <v>771779</v>
      </c>
    </row>
    <row r="26" spans="2:15">
      <c r="B26" s="15">
        <v>20</v>
      </c>
      <c r="C26" s="76">
        <v>115624.65753424658</v>
      </c>
      <c r="D26" s="76">
        <v>111638.81278538812</v>
      </c>
      <c r="E26" s="75">
        <f t="shared" si="1"/>
        <v>227263.47031963471</v>
      </c>
      <c r="F26" s="14">
        <f t="shared" si="2"/>
        <v>253218.00000000003</v>
      </c>
      <c r="G26" s="14">
        <f t="shared" si="0"/>
        <v>244489</v>
      </c>
      <c r="H26" s="12">
        <f t="shared" si="3"/>
        <v>497707</v>
      </c>
      <c r="I26" s="14">
        <v>93131.202435312021</v>
      </c>
      <c r="J26" s="14">
        <v>91595.738203957386</v>
      </c>
      <c r="K26" s="12">
        <v>303414</v>
      </c>
      <c r="L26" s="14">
        <f t="shared" si="4"/>
        <v>152968</v>
      </c>
      <c r="M26" s="14">
        <f t="shared" si="5"/>
        <v>150446.00000000003</v>
      </c>
      <c r="N26" s="12">
        <f t="shared" si="6"/>
        <v>303414</v>
      </c>
      <c r="O26" s="11">
        <f t="shared" si="7"/>
        <v>801121</v>
      </c>
    </row>
    <row r="27" spans="2:15">
      <c r="B27" s="15">
        <v>21</v>
      </c>
      <c r="C27" s="76">
        <v>120501.36986301369</v>
      </c>
      <c r="D27" s="76">
        <v>116244.29223744292</v>
      </c>
      <c r="E27" s="75">
        <f t="shared" si="1"/>
        <v>236745.6621004566</v>
      </c>
      <c r="F27" s="14">
        <f t="shared" si="2"/>
        <v>263898</v>
      </c>
      <c r="G27" s="14">
        <f t="shared" si="0"/>
        <v>254575</v>
      </c>
      <c r="H27" s="12">
        <f t="shared" si="3"/>
        <v>518473</v>
      </c>
      <c r="I27" s="14">
        <v>95845.96651445968</v>
      </c>
      <c r="J27" s="14">
        <v>94838.964992389636</v>
      </c>
      <c r="K27" s="12">
        <v>313200</v>
      </c>
      <c r="L27" s="14">
        <f t="shared" si="4"/>
        <v>157427.00000000003</v>
      </c>
      <c r="M27" s="14">
        <f t="shared" si="5"/>
        <v>155772.99999999997</v>
      </c>
      <c r="N27" s="12">
        <f t="shared" si="6"/>
        <v>313200</v>
      </c>
      <c r="O27" s="11">
        <f t="shared" si="7"/>
        <v>831673</v>
      </c>
    </row>
    <row r="28" spans="2:15">
      <c r="B28" s="15">
        <v>22</v>
      </c>
      <c r="C28" s="76">
        <v>125590.86757990866</v>
      </c>
      <c r="D28" s="76">
        <v>121046.57534246576</v>
      </c>
      <c r="E28" s="75">
        <f t="shared" si="1"/>
        <v>246637.44292237441</v>
      </c>
      <c r="F28" s="14">
        <f t="shared" si="2"/>
        <v>275043.99999999994</v>
      </c>
      <c r="G28" s="14">
        <f t="shared" si="0"/>
        <v>265092</v>
      </c>
      <c r="H28" s="12">
        <f t="shared" si="3"/>
        <v>540136</v>
      </c>
      <c r="I28" s="14">
        <v>98655.707762557082</v>
      </c>
      <c r="J28" s="14">
        <v>98209.436834094377</v>
      </c>
      <c r="K28" s="12">
        <v>323351</v>
      </c>
      <c r="L28" s="14">
        <f t="shared" si="4"/>
        <v>162042</v>
      </c>
      <c r="M28" s="14">
        <f t="shared" si="5"/>
        <v>161309</v>
      </c>
      <c r="N28" s="12">
        <f t="shared" si="6"/>
        <v>323351</v>
      </c>
      <c r="O28" s="11">
        <f t="shared" si="7"/>
        <v>863487</v>
      </c>
    </row>
    <row r="29" spans="2:15">
      <c r="B29" s="15">
        <v>23</v>
      </c>
      <c r="C29" s="76">
        <v>130902.28310502284</v>
      </c>
      <c r="D29" s="76">
        <v>126054.33789954339</v>
      </c>
      <c r="E29" s="75">
        <f t="shared" si="1"/>
        <v>256956.62100456623</v>
      </c>
      <c r="F29" s="14">
        <f t="shared" si="2"/>
        <v>286676</v>
      </c>
      <c r="G29" s="14">
        <f t="shared" si="0"/>
        <v>276059</v>
      </c>
      <c r="H29" s="12">
        <f t="shared" si="3"/>
        <v>562735</v>
      </c>
      <c r="I29" s="14">
        <v>101563.4703196347</v>
      </c>
      <c r="J29" s="14">
        <v>101712.63318112634</v>
      </c>
      <c r="K29" s="12">
        <v>333881</v>
      </c>
      <c r="L29" s="14">
        <f t="shared" si="4"/>
        <v>166817.99999999997</v>
      </c>
      <c r="M29" s="14">
        <f t="shared" si="5"/>
        <v>167063</v>
      </c>
      <c r="N29" s="12">
        <f t="shared" si="6"/>
        <v>333881</v>
      </c>
      <c r="O29" s="11">
        <f t="shared" si="7"/>
        <v>896616</v>
      </c>
    </row>
    <row r="30" spans="2:15">
      <c r="B30" s="15">
        <v>24</v>
      </c>
      <c r="C30" s="76">
        <v>136446.11872146119</v>
      </c>
      <c r="D30" s="76">
        <v>131277.16894977167</v>
      </c>
      <c r="E30" s="75">
        <f t="shared" si="1"/>
        <v>267723.28767123283</v>
      </c>
      <c r="F30" s="14">
        <f t="shared" si="2"/>
        <v>298817</v>
      </c>
      <c r="G30" s="14">
        <f t="shared" si="0"/>
        <v>287496.99999999994</v>
      </c>
      <c r="H30" s="12">
        <f t="shared" si="3"/>
        <v>586314</v>
      </c>
      <c r="I30" s="14">
        <v>104573.51598173517</v>
      </c>
      <c r="J30" s="14">
        <v>105355.25114155251</v>
      </c>
      <c r="K30" s="12">
        <v>344808</v>
      </c>
      <c r="L30" s="14">
        <f t="shared" si="4"/>
        <v>171762.00000000003</v>
      </c>
      <c r="M30" s="14">
        <f t="shared" si="5"/>
        <v>173046</v>
      </c>
      <c r="N30" s="12">
        <f t="shared" si="6"/>
        <v>344808</v>
      </c>
      <c r="O30" s="11">
        <f t="shared" si="7"/>
        <v>931122</v>
      </c>
    </row>
    <row r="31" spans="2:15">
      <c r="B31" s="15">
        <v>25</v>
      </c>
      <c r="C31" s="76">
        <v>142232.42009132419</v>
      </c>
      <c r="D31" s="76">
        <v>136724.65753424657</v>
      </c>
      <c r="E31" s="75">
        <f t="shared" si="1"/>
        <v>278957.07762557076</v>
      </c>
      <c r="F31" s="14">
        <f t="shared" si="2"/>
        <v>311489</v>
      </c>
      <c r="G31" s="14">
        <f t="shared" si="0"/>
        <v>299427</v>
      </c>
      <c r="H31" s="12">
        <f t="shared" si="3"/>
        <v>610916</v>
      </c>
      <c r="I31" s="14">
        <v>107690.10654490106</v>
      </c>
      <c r="J31" s="14">
        <v>109141.55251141552</v>
      </c>
      <c r="K31" s="12">
        <v>356146</v>
      </c>
      <c r="L31" s="14">
        <f t="shared" si="4"/>
        <v>176881</v>
      </c>
      <c r="M31" s="14">
        <f t="shared" si="5"/>
        <v>179265</v>
      </c>
      <c r="N31" s="12">
        <f t="shared" si="6"/>
        <v>356146</v>
      </c>
      <c r="O31" s="11">
        <f t="shared" si="7"/>
        <v>967062</v>
      </c>
    </row>
    <row r="32" spans="2:15">
      <c r="B32" s="15">
        <v>26</v>
      </c>
      <c r="C32" s="76">
        <v>148272.60273972602</v>
      </c>
      <c r="D32" s="76">
        <v>142406.39269406392</v>
      </c>
      <c r="E32" s="75">
        <f t="shared" si="1"/>
        <v>290678.99543378991</v>
      </c>
      <c r="F32" s="14">
        <f t="shared" si="2"/>
        <v>324717</v>
      </c>
      <c r="G32" s="14">
        <f t="shared" si="0"/>
        <v>311869.99999999994</v>
      </c>
      <c r="H32" s="12">
        <f t="shared" si="3"/>
        <v>636587</v>
      </c>
      <c r="I32" s="14">
        <v>110916.89497716894</v>
      </c>
      <c r="J32" s="14">
        <v>113078.84322678845</v>
      </c>
      <c r="K32" s="12">
        <v>367913</v>
      </c>
      <c r="L32" s="14">
        <f t="shared" si="4"/>
        <v>182180.99999999997</v>
      </c>
      <c r="M32" s="14">
        <f t="shared" si="5"/>
        <v>185732.00000000003</v>
      </c>
      <c r="N32" s="12">
        <f t="shared" si="6"/>
        <v>367913</v>
      </c>
      <c r="O32" s="11">
        <f t="shared" si="7"/>
        <v>1004500</v>
      </c>
    </row>
    <row r="33" spans="2:15">
      <c r="B33" s="15">
        <v>27</v>
      </c>
      <c r="C33" s="76">
        <v>154578.08219178082</v>
      </c>
      <c r="D33" s="76">
        <v>148333.33333333331</v>
      </c>
      <c r="E33" s="75">
        <f t="shared" si="1"/>
        <v>302911.41552511416</v>
      </c>
      <c r="F33" s="14">
        <f t="shared" si="2"/>
        <v>338526</v>
      </c>
      <c r="G33" s="14">
        <f t="shared" si="0"/>
        <v>324849.99999999994</v>
      </c>
      <c r="H33" s="12">
        <f t="shared" si="3"/>
        <v>663376</v>
      </c>
      <c r="I33" s="14">
        <v>114258.75190258752</v>
      </c>
      <c r="J33" s="14">
        <v>117173.82039573821</v>
      </c>
      <c r="K33" s="12">
        <v>380128</v>
      </c>
      <c r="L33" s="14">
        <f t="shared" si="4"/>
        <v>187670</v>
      </c>
      <c r="M33" s="14">
        <f t="shared" si="5"/>
        <v>192458</v>
      </c>
      <c r="N33" s="12">
        <f t="shared" si="6"/>
        <v>380128</v>
      </c>
      <c r="O33" s="11">
        <f t="shared" si="7"/>
        <v>1043504</v>
      </c>
    </row>
    <row r="34" spans="2:15">
      <c r="B34" s="15">
        <v>28</v>
      </c>
      <c r="C34" s="76">
        <v>161160.7305936073</v>
      </c>
      <c r="D34" s="76">
        <v>154516.43835616438</v>
      </c>
      <c r="E34" s="75">
        <f t="shared" si="1"/>
        <v>315677.16894977167</v>
      </c>
      <c r="F34" s="14">
        <f t="shared" si="2"/>
        <v>352942</v>
      </c>
      <c r="G34" s="14">
        <f t="shared" si="0"/>
        <v>338391</v>
      </c>
      <c r="H34" s="12">
        <f t="shared" si="3"/>
        <v>691333</v>
      </c>
      <c r="I34" s="14">
        <v>117719.93911719941</v>
      </c>
      <c r="J34" s="14">
        <v>121432.57229832571</v>
      </c>
      <c r="K34" s="12">
        <v>392808</v>
      </c>
      <c r="L34" s="14">
        <f t="shared" si="4"/>
        <v>193355.00000000003</v>
      </c>
      <c r="M34" s="14">
        <f t="shared" si="5"/>
        <v>199452.99999999997</v>
      </c>
      <c r="N34" s="12">
        <f t="shared" si="6"/>
        <v>392808</v>
      </c>
      <c r="O34" s="11">
        <f t="shared" si="7"/>
        <v>1084141</v>
      </c>
    </row>
    <row r="35" spans="2:15">
      <c r="B35" s="15">
        <v>29</v>
      </c>
      <c r="C35" s="76">
        <v>168033.7899543379</v>
      </c>
      <c r="D35" s="76">
        <v>160966.66666666669</v>
      </c>
      <c r="E35" s="75">
        <f t="shared" si="1"/>
        <v>329000.45662100462</v>
      </c>
      <c r="F35" s="14">
        <f t="shared" si="2"/>
        <v>367994</v>
      </c>
      <c r="G35" s="14">
        <f t="shared" si="0"/>
        <v>352517.00000000006</v>
      </c>
      <c r="H35" s="12">
        <f t="shared" si="3"/>
        <v>720511</v>
      </c>
      <c r="I35" s="14">
        <v>121685.23592085236</v>
      </c>
      <c r="J35" s="14">
        <v>125888.58447488585</v>
      </c>
      <c r="K35" s="12">
        <v>406640</v>
      </c>
      <c r="L35" s="14">
        <f t="shared" si="4"/>
        <v>199868</v>
      </c>
      <c r="M35" s="14">
        <f t="shared" si="5"/>
        <v>206772.00000000003</v>
      </c>
      <c r="N35" s="12">
        <f t="shared" si="6"/>
        <v>406640</v>
      </c>
      <c r="O35" s="11">
        <f t="shared" si="7"/>
        <v>1127151</v>
      </c>
    </row>
    <row r="36" spans="2:15">
      <c r="B36" s="15">
        <v>30</v>
      </c>
      <c r="C36" s="76">
        <v>175200</v>
      </c>
      <c r="D36" s="76">
        <v>167686.75799086757</v>
      </c>
      <c r="E36" s="75">
        <f t="shared" si="1"/>
        <v>342886.7579908676</v>
      </c>
      <c r="F36" s="14">
        <f t="shared" si="2"/>
        <v>383688</v>
      </c>
      <c r="G36" s="14">
        <f t="shared" si="0"/>
        <v>367233.99999999994</v>
      </c>
      <c r="H36" s="12">
        <f t="shared" si="3"/>
        <v>750922</v>
      </c>
      <c r="I36" s="14">
        <v>125783.86605783866</v>
      </c>
      <c r="J36" s="14">
        <v>130507.76255707763</v>
      </c>
      <c r="K36" s="12">
        <v>420959</v>
      </c>
      <c r="L36" s="14">
        <f t="shared" si="4"/>
        <v>206600.00000000003</v>
      </c>
      <c r="M36" s="14">
        <f t="shared" si="5"/>
        <v>214359.00000000003</v>
      </c>
      <c r="N36" s="12">
        <f t="shared" si="6"/>
        <v>420959.00000000006</v>
      </c>
      <c r="O36" s="11">
        <f t="shared" si="7"/>
        <v>1171881</v>
      </c>
    </row>
    <row r="37" spans="2:15">
      <c r="B37" s="15">
        <v>31</v>
      </c>
      <c r="C37" s="76">
        <v>182672.14611872146</v>
      </c>
      <c r="D37" s="76">
        <v>174686.75799086757</v>
      </c>
      <c r="E37" s="75">
        <f t="shared" si="1"/>
        <v>357358.90410958906</v>
      </c>
      <c r="F37" s="14">
        <f t="shared" si="2"/>
        <v>400052</v>
      </c>
      <c r="G37" s="14">
        <f t="shared" si="0"/>
        <v>382563.99999999994</v>
      </c>
      <c r="H37" s="12">
        <f t="shared" si="3"/>
        <v>782616</v>
      </c>
      <c r="I37" s="14">
        <v>130020.70015220699</v>
      </c>
      <c r="J37" s="14">
        <v>135296.80365296805</v>
      </c>
      <c r="K37" s="12">
        <v>435784</v>
      </c>
      <c r="L37" s="14">
        <f t="shared" si="4"/>
        <v>213558.99999999997</v>
      </c>
      <c r="M37" s="14">
        <f t="shared" si="5"/>
        <v>222225.00000000003</v>
      </c>
      <c r="N37" s="12">
        <f t="shared" si="6"/>
        <v>435784</v>
      </c>
      <c r="O37" s="11">
        <f t="shared" si="7"/>
        <v>1218400</v>
      </c>
    </row>
    <row r="38" spans="2:15">
      <c r="B38" s="15">
        <v>32</v>
      </c>
      <c r="C38" s="76">
        <v>190462.55707762556</v>
      </c>
      <c r="D38" s="76">
        <v>181979.45205479453</v>
      </c>
      <c r="E38" s="75">
        <f t="shared" si="1"/>
        <v>372442.00913242006</v>
      </c>
      <c r="F38" s="14">
        <f t="shared" si="2"/>
        <v>417113</v>
      </c>
      <c r="G38" s="14">
        <f t="shared" si="0"/>
        <v>398535</v>
      </c>
      <c r="H38" s="12">
        <f t="shared" si="3"/>
        <v>815648</v>
      </c>
      <c r="I38" s="14">
        <v>134400</v>
      </c>
      <c r="J38" s="14">
        <v>140261.79604261796</v>
      </c>
      <c r="K38" s="12">
        <v>451132</v>
      </c>
      <c r="L38" s="14">
        <f t="shared" si="4"/>
        <v>220752</v>
      </c>
      <c r="M38" s="14">
        <f t="shared" si="5"/>
        <v>230380</v>
      </c>
      <c r="N38" s="12">
        <f t="shared" si="6"/>
        <v>451132</v>
      </c>
      <c r="O38" s="11">
        <f t="shared" si="7"/>
        <v>1266780</v>
      </c>
    </row>
    <row r="39" spans="2:15">
      <c r="B39" s="15">
        <v>33</v>
      </c>
      <c r="C39" s="76">
        <v>198585.38812785389</v>
      </c>
      <c r="D39" s="76">
        <v>189576.25570776255</v>
      </c>
      <c r="E39" s="75">
        <f t="shared" si="1"/>
        <v>388161.64383561641</v>
      </c>
      <c r="F39" s="14">
        <f t="shared" si="2"/>
        <v>434902.00000000006</v>
      </c>
      <c r="G39" s="14">
        <f t="shared" si="0"/>
        <v>415172</v>
      </c>
      <c r="H39" s="12">
        <f t="shared" si="3"/>
        <v>850074</v>
      </c>
      <c r="I39" s="14">
        <v>138927.24505327246</v>
      </c>
      <c r="J39" s="14">
        <v>145408.82800608827</v>
      </c>
      <c r="K39" s="12">
        <v>467022</v>
      </c>
      <c r="L39" s="14">
        <f t="shared" si="4"/>
        <v>228188.00000000003</v>
      </c>
      <c r="M39" s="14">
        <f t="shared" si="5"/>
        <v>238833.99999999997</v>
      </c>
      <c r="N39" s="12">
        <f t="shared" si="6"/>
        <v>467022</v>
      </c>
      <c r="O39" s="11">
        <f t="shared" si="7"/>
        <v>1317096</v>
      </c>
    </row>
    <row r="40" spans="2:15">
      <c r="B40" s="15">
        <v>34</v>
      </c>
      <c r="C40" s="76">
        <v>207054.33789954337</v>
      </c>
      <c r="D40" s="76">
        <v>197490.4109589041</v>
      </c>
      <c r="E40" s="75">
        <f t="shared" si="1"/>
        <v>404544.74885844748</v>
      </c>
      <c r="F40" s="14">
        <f t="shared" si="2"/>
        <v>453449</v>
      </c>
      <c r="G40" s="14">
        <f t="shared" si="0"/>
        <v>432504</v>
      </c>
      <c r="H40" s="12">
        <f t="shared" si="3"/>
        <v>885953</v>
      </c>
      <c r="I40" s="14">
        <v>143606.69710806699</v>
      </c>
      <c r="J40" s="14">
        <v>150744.59665144599</v>
      </c>
      <c r="K40" s="12">
        <v>483472</v>
      </c>
      <c r="L40" s="14">
        <f t="shared" si="4"/>
        <v>235874.00000000006</v>
      </c>
      <c r="M40" s="14">
        <f t="shared" si="5"/>
        <v>247598.00000000006</v>
      </c>
      <c r="N40" s="12">
        <f t="shared" si="6"/>
        <v>483472.00000000012</v>
      </c>
      <c r="O40" s="11">
        <f t="shared" si="7"/>
        <v>1369425</v>
      </c>
    </row>
    <row r="41" spans="2:15">
      <c r="B41" s="15">
        <v>35</v>
      </c>
      <c r="C41" s="76">
        <v>215884.9315068493</v>
      </c>
      <c r="D41" s="76">
        <v>205734.70319634705</v>
      </c>
      <c r="E41" s="75">
        <f t="shared" si="1"/>
        <v>421619.63470319635</v>
      </c>
      <c r="F41" s="14">
        <f t="shared" si="2"/>
        <v>472787.99999999994</v>
      </c>
      <c r="G41" s="14">
        <f t="shared" si="0"/>
        <v>450559.00000000006</v>
      </c>
      <c r="H41" s="12">
        <f t="shared" si="3"/>
        <v>923347</v>
      </c>
      <c r="I41" s="14">
        <v>148443.22678843228</v>
      </c>
      <c r="J41" s="14">
        <v>156276.40791476407</v>
      </c>
      <c r="K41" s="12">
        <v>500502</v>
      </c>
      <c r="L41" s="14">
        <f t="shared" si="4"/>
        <v>243818.00000000003</v>
      </c>
      <c r="M41" s="14">
        <f t="shared" si="5"/>
        <v>256683.99999999997</v>
      </c>
      <c r="N41" s="12">
        <f t="shared" si="6"/>
        <v>500502</v>
      </c>
      <c r="O41" s="11">
        <f t="shared" si="7"/>
        <v>1423849</v>
      </c>
    </row>
    <row r="42" spans="2:15" ht="13.5" thickBot="1">
      <c r="B42" s="10" t="s">
        <v>146</v>
      </c>
      <c r="C42" s="7">
        <f t="shared" ref="C42:O42" si="8">SUM(C7:C41)</f>
        <v>3905190.4109589043</v>
      </c>
      <c r="D42" s="7">
        <f t="shared" si="8"/>
        <v>3779859.8173515978</v>
      </c>
      <c r="E42" s="7">
        <f t="shared" si="8"/>
        <v>7685050.2283105012</v>
      </c>
      <c r="F42" s="14">
        <f t="shared" si="2"/>
        <v>8552367</v>
      </c>
      <c r="G42" s="14">
        <f t="shared" si="0"/>
        <v>8277892.9999999991</v>
      </c>
      <c r="H42" s="7">
        <f t="shared" si="8"/>
        <v>16830260</v>
      </c>
      <c r="I42" s="7">
        <f t="shared" si="8"/>
        <v>3045010.6544901072</v>
      </c>
      <c r="J42" s="7">
        <f t="shared" si="8"/>
        <v>3044063.92694064</v>
      </c>
      <c r="K42" s="7">
        <f t="shared" si="8"/>
        <v>10001305</v>
      </c>
      <c r="L42" s="7">
        <f t="shared" si="8"/>
        <v>5001430</v>
      </c>
      <c r="M42" s="7">
        <f t="shared" si="8"/>
        <v>4999875</v>
      </c>
      <c r="N42" s="7">
        <f t="shared" si="8"/>
        <v>10001305</v>
      </c>
      <c r="O42" s="7">
        <f t="shared" si="8"/>
        <v>26831565</v>
      </c>
    </row>
    <row r="43" spans="2:15">
      <c r="I43" s="42"/>
      <c r="J43" s="42"/>
      <c r="K43" s="42"/>
    </row>
    <row r="45" spans="2:15">
      <c r="L45" s="43"/>
      <c r="M45" s="43"/>
      <c r="N45" s="43"/>
    </row>
    <row r="46" spans="2:15">
      <c r="H46" s="43"/>
      <c r="I46" s="43"/>
      <c r="J46" s="43"/>
      <c r="K46" s="43"/>
      <c r="L46" s="43"/>
      <c r="M46" s="43"/>
      <c r="N46" s="43"/>
    </row>
    <row r="47" spans="2:15">
      <c r="H47" s="43"/>
      <c r="I47" s="43"/>
      <c r="J47" s="43"/>
      <c r="K47" s="43"/>
      <c r="L47" s="43"/>
      <c r="M47" s="43"/>
      <c r="N47" s="43"/>
    </row>
    <row r="48" spans="2:15">
      <c r="H48" s="43"/>
      <c r="I48" s="43"/>
      <c r="J48" s="43"/>
      <c r="K48" s="43"/>
      <c r="L48" s="43"/>
      <c r="M48" s="43"/>
      <c r="N48" s="43"/>
    </row>
    <row r="49" spans="8:14">
      <c r="H49" s="43"/>
      <c r="I49" s="43"/>
      <c r="J49" s="43"/>
      <c r="K49" s="43"/>
      <c r="L49" s="43"/>
      <c r="M49" s="43"/>
      <c r="N49" s="43"/>
    </row>
    <row r="50" spans="8:14">
      <c r="H50" s="43"/>
      <c r="I50" s="43"/>
      <c r="J50" s="43"/>
      <c r="K50" s="43"/>
      <c r="L50" s="43"/>
      <c r="M50" s="43"/>
      <c r="N50" s="43"/>
    </row>
    <row r="51" spans="8:14">
      <c r="H51" s="43"/>
      <c r="I51" s="43"/>
      <c r="J51" s="43"/>
      <c r="K51" s="43"/>
      <c r="L51" s="43"/>
      <c r="M51" s="43"/>
      <c r="N51" s="43"/>
    </row>
    <row r="52" spans="8:14">
      <c r="H52" s="43"/>
      <c r="I52" s="43"/>
      <c r="J52" s="43"/>
      <c r="K52" s="43"/>
      <c r="L52" s="43"/>
      <c r="M52" s="43"/>
      <c r="N52" s="43"/>
    </row>
    <row r="53" spans="8:14">
      <c r="H53" s="43"/>
      <c r="I53" s="43"/>
      <c r="J53" s="43"/>
      <c r="K53" s="43"/>
      <c r="L53" s="43"/>
      <c r="M53" s="43"/>
      <c r="N53" s="43"/>
    </row>
    <row r="54" spans="8:14">
      <c r="H54" s="43"/>
      <c r="I54" s="43"/>
      <c r="J54" s="43"/>
      <c r="K54" s="43"/>
      <c r="L54" s="43"/>
      <c r="M54" s="43"/>
      <c r="N54" s="43"/>
    </row>
    <row r="55" spans="8:14">
      <c r="H55" s="43"/>
      <c r="I55" s="43"/>
      <c r="J55" s="43"/>
      <c r="K55" s="43"/>
      <c r="L55" s="43"/>
      <c r="M55" s="43"/>
      <c r="N55" s="43"/>
    </row>
    <row r="56" spans="8:14">
      <c r="H56" s="43"/>
      <c r="I56" s="43"/>
      <c r="J56" s="43"/>
      <c r="K56" s="43"/>
      <c r="L56" s="43"/>
      <c r="M56" s="43"/>
      <c r="N56" s="43"/>
    </row>
    <row r="57" spans="8:14">
      <c r="H57" s="43"/>
      <c r="I57" s="43"/>
      <c r="J57" s="43"/>
      <c r="K57" s="43"/>
      <c r="L57" s="43"/>
      <c r="M57" s="43"/>
      <c r="N57" s="43"/>
    </row>
    <row r="58" spans="8:14">
      <c r="H58" s="43"/>
      <c r="I58" s="43"/>
      <c r="J58" s="43"/>
      <c r="K58" s="43"/>
      <c r="L58" s="43"/>
      <c r="M58" s="43"/>
      <c r="N58" s="43"/>
    </row>
    <row r="59" spans="8:14">
      <c r="H59" s="43"/>
      <c r="I59" s="43"/>
      <c r="J59" s="43"/>
      <c r="K59" s="43"/>
      <c r="L59" s="43"/>
      <c r="M59" s="43"/>
      <c r="N59" s="43"/>
    </row>
    <row r="60" spans="8:14">
      <c r="H60" s="43"/>
      <c r="I60" s="43"/>
      <c r="J60" s="43"/>
      <c r="K60" s="43"/>
      <c r="L60" s="43"/>
      <c r="M60" s="43"/>
      <c r="N60" s="43"/>
    </row>
    <row r="61" spans="8:14">
      <c r="H61" s="43"/>
      <c r="I61" s="43"/>
      <c r="J61" s="43"/>
      <c r="K61" s="43"/>
      <c r="L61" s="43"/>
      <c r="M61" s="43"/>
      <c r="N61" s="43"/>
    </row>
    <row r="62" spans="8:14">
      <c r="H62" s="43"/>
      <c r="I62" s="43"/>
      <c r="J62" s="43"/>
      <c r="K62" s="43"/>
      <c r="L62" s="43"/>
      <c r="M62" s="43"/>
      <c r="N62" s="43"/>
    </row>
    <row r="63" spans="8:14">
      <c r="H63" s="43"/>
      <c r="I63" s="43"/>
      <c r="J63" s="43"/>
      <c r="K63" s="43"/>
      <c r="L63" s="43"/>
      <c r="M63" s="43"/>
      <c r="N63" s="43"/>
    </row>
    <row r="64" spans="8:14">
      <c r="H64" s="43"/>
      <c r="I64" s="43"/>
      <c r="J64" s="43"/>
      <c r="K64" s="43"/>
      <c r="L64" s="43"/>
      <c r="M64" s="43"/>
      <c r="N64" s="43"/>
    </row>
    <row r="65" spans="8:14">
      <c r="H65" s="43"/>
      <c r="I65" s="43"/>
      <c r="J65" s="43"/>
      <c r="K65" s="43"/>
      <c r="L65" s="43"/>
      <c r="M65" s="43"/>
      <c r="N65" s="43"/>
    </row>
    <row r="66" spans="8:14">
      <c r="H66" s="43"/>
      <c r="I66" s="43"/>
      <c r="J66" s="43"/>
      <c r="K66" s="43"/>
      <c r="L66" s="43"/>
      <c r="M66" s="43"/>
      <c r="N66" s="43"/>
    </row>
    <row r="67" spans="8:14">
      <c r="H67" s="43"/>
      <c r="I67" s="43"/>
      <c r="J67" s="43"/>
      <c r="K67" s="43"/>
      <c r="L67" s="43"/>
      <c r="M67" s="43"/>
      <c r="N67" s="43"/>
    </row>
    <row r="68" spans="8:14">
      <c r="H68" s="43"/>
      <c r="I68" s="43"/>
      <c r="J68" s="43"/>
      <c r="K68" s="43"/>
      <c r="L68" s="43"/>
      <c r="M68" s="43"/>
      <c r="N68" s="43"/>
    </row>
    <row r="69" spans="8:14">
      <c r="H69" s="43"/>
      <c r="I69" s="43"/>
      <c r="J69" s="43"/>
      <c r="K69" s="43"/>
      <c r="L69" s="43"/>
      <c r="M69" s="43"/>
      <c r="N69" s="43"/>
    </row>
    <row r="70" spans="8:14">
      <c r="H70" s="43"/>
      <c r="I70" s="43"/>
      <c r="J70" s="43"/>
      <c r="K70" s="43"/>
      <c r="L70" s="43"/>
      <c r="M70" s="43"/>
      <c r="N70" s="43"/>
    </row>
    <row r="71" spans="8:14">
      <c r="H71" s="43"/>
      <c r="I71" s="43"/>
      <c r="J71" s="43"/>
      <c r="K71" s="43"/>
      <c r="L71" s="43"/>
      <c r="M71" s="43"/>
      <c r="N71" s="43"/>
    </row>
    <row r="72" spans="8:14">
      <c r="H72" s="43"/>
      <c r="I72" s="43"/>
      <c r="J72" s="43"/>
      <c r="K72" s="43"/>
      <c r="L72" s="43"/>
      <c r="M72" s="43"/>
      <c r="N72" s="43"/>
    </row>
    <row r="73" spans="8:14">
      <c r="H73" s="43"/>
      <c r="I73" s="43"/>
      <c r="J73" s="43"/>
      <c r="K73" s="43"/>
      <c r="L73" s="43"/>
      <c r="M73" s="43"/>
      <c r="N73" s="43"/>
    </row>
    <row r="74" spans="8:14">
      <c r="H74" s="43"/>
      <c r="I74" s="43"/>
      <c r="J74" s="43"/>
      <c r="K74" s="43"/>
      <c r="L74" s="43"/>
      <c r="M74" s="43"/>
      <c r="N74" s="43"/>
    </row>
    <row r="75" spans="8:14">
      <c r="H75" s="43"/>
      <c r="I75" s="43"/>
      <c r="J75" s="43"/>
      <c r="K75" s="43"/>
      <c r="L75" s="43"/>
      <c r="M75" s="43"/>
      <c r="N75" s="43"/>
    </row>
    <row r="76" spans="8:14">
      <c r="H76" s="43"/>
      <c r="I76" s="43"/>
      <c r="J76" s="43"/>
      <c r="K76" s="43"/>
      <c r="L76" s="43"/>
      <c r="M76" s="43"/>
      <c r="N76" s="43"/>
    </row>
    <row r="77" spans="8:14">
      <c r="H77" s="43"/>
      <c r="I77" s="43"/>
      <c r="J77" s="43"/>
      <c r="K77" s="43"/>
      <c r="L77" s="43"/>
      <c r="M77" s="43"/>
      <c r="N77" s="43"/>
    </row>
    <row r="78" spans="8:14">
      <c r="H78" s="43"/>
      <c r="I78" s="43"/>
      <c r="J78" s="43"/>
      <c r="K78" s="43"/>
      <c r="L78" s="43"/>
      <c r="M78" s="43"/>
      <c r="N78" s="43"/>
    </row>
    <row r="79" spans="8:14">
      <c r="H79" s="43"/>
      <c r="I79" s="43"/>
      <c r="J79" s="43"/>
      <c r="K79" s="43"/>
      <c r="L79" s="43"/>
      <c r="M79" s="43"/>
      <c r="N79" s="43"/>
    </row>
    <row r="80" spans="8:14">
      <c r="H80" s="43"/>
      <c r="I80" s="43"/>
      <c r="J80" s="43"/>
      <c r="K80" s="43"/>
    </row>
  </sheetData>
  <mergeCells count="4">
    <mergeCell ref="C5:E5"/>
    <mergeCell ref="F5:H5"/>
    <mergeCell ref="I5:K5"/>
    <mergeCell ref="L5:N5"/>
  </mergeCells>
  <phoneticPr fontId="0" type="noConversion"/>
  <pageMargins left="0.78740157499999996" right="0.78740157499999996" top="0.984251969" bottom="0.984251969" header="0.49212598499999999" footer="0.49212598499999999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E6:S18"/>
  <sheetViews>
    <sheetView workbookViewId="0">
      <selection activeCell="A4" sqref="A4"/>
    </sheetView>
  </sheetViews>
  <sheetFormatPr defaultRowHeight="12.75"/>
  <cols>
    <col min="1" max="16384" width="9.140625" style="77"/>
  </cols>
  <sheetData>
    <row r="6" spans="5:19">
      <c r="E6" s="100" t="s">
        <v>691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</row>
    <row r="7" spans="5:19"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</row>
    <row r="8" spans="5:19"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</row>
    <row r="9" spans="5:19"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0" spans="5:19"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5:19"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pans="5:19"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5:19"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</row>
    <row r="14" spans="5:19"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</row>
    <row r="15" spans="5:19"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</row>
    <row r="16" spans="5:19"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pans="5:19"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spans="5:19"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</sheetData>
  <mergeCells count="1">
    <mergeCell ref="E6:S18"/>
  </mergeCells>
  <phoneticPr fontId="0" type="noConversion"/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B3:D13"/>
  <sheetViews>
    <sheetView showGridLines="0" workbookViewId="0">
      <selection activeCell="A4" sqref="A4"/>
    </sheetView>
  </sheetViews>
  <sheetFormatPr defaultRowHeight="12.75"/>
  <cols>
    <col min="1" max="1" width="9.140625" style="6"/>
    <col min="2" max="2" width="13.140625" style="6" customWidth="1"/>
    <col min="3" max="3" width="12.7109375" style="6" customWidth="1"/>
    <col min="4" max="4" width="16.7109375" style="6" customWidth="1"/>
    <col min="5" max="16384" width="9.140625" style="6"/>
  </cols>
  <sheetData>
    <row r="3" spans="2:4">
      <c r="B3" s="24" t="s">
        <v>631</v>
      </c>
    </row>
    <row r="4" spans="2:4">
      <c r="B4" s="24" t="s">
        <v>616</v>
      </c>
    </row>
    <row r="6" spans="2:4">
      <c r="B6" s="21"/>
      <c r="C6" s="21"/>
      <c r="D6" s="21" t="s">
        <v>630</v>
      </c>
    </row>
    <row r="7" spans="2:4">
      <c r="B7" s="21" t="s">
        <v>629</v>
      </c>
      <c r="C7" s="21" t="s">
        <v>628</v>
      </c>
      <c r="D7" s="21" t="s">
        <v>627</v>
      </c>
    </row>
    <row r="8" spans="2:4">
      <c r="B8" s="21" t="s">
        <v>613</v>
      </c>
      <c r="C8" s="21" t="s">
        <v>621</v>
      </c>
      <c r="D8" s="21" t="s">
        <v>626</v>
      </c>
    </row>
    <row r="9" spans="2:4">
      <c r="B9" s="21"/>
      <c r="C9" s="21" t="s">
        <v>619</v>
      </c>
      <c r="D9" s="21" t="s">
        <v>625</v>
      </c>
    </row>
    <row r="10" spans="2:4">
      <c r="B10" s="21" t="s">
        <v>612</v>
      </c>
      <c r="C10" s="21" t="s">
        <v>624</v>
      </c>
      <c r="D10" s="21" t="s">
        <v>623</v>
      </c>
    </row>
    <row r="11" spans="2:4">
      <c r="B11" s="17"/>
      <c r="C11" s="21" t="s">
        <v>619</v>
      </c>
      <c r="D11" s="21" t="s">
        <v>622</v>
      </c>
    </row>
    <row r="12" spans="2:4">
      <c r="B12" s="21" t="s">
        <v>28</v>
      </c>
      <c r="C12" s="21" t="s">
        <v>621</v>
      </c>
      <c r="D12" s="21" t="s">
        <v>620</v>
      </c>
    </row>
    <row r="13" spans="2:4">
      <c r="B13" s="21"/>
      <c r="C13" s="21" t="s">
        <v>619</v>
      </c>
      <c r="D13" s="21" t="s">
        <v>618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B3:I16"/>
  <sheetViews>
    <sheetView showGridLines="0" workbookViewId="0">
      <selection activeCell="B6" sqref="B6"/>
    </sheetView>
  </sheetViews>
  <sheetFormatPr defaultRowHeight="12.75"/>
  <cols>
    <col min="1" max="2" width="9.140625" style="6"/>
    <col min="3" max="3" width="13.42578125" style="6" customWidth="1"/>
    <col min="4" max="4" width="14.140625" style="6" customWidth="1"/>
    <col min="5" max="5" width="14.28515625" style="6" customWidth="1"/>
    <col min="6" max="6" width="12" style="6" customWidth="1"/>
    <col min="7" max="7" width="12.42578125" style="6" customWidth="1"/>
    <col min="8" max="8" width="11.7109375" style="6" customWidth="1"/>
    <col min="9" max="9" width="10.42578125" style="6" customWidth="1"/>
    <col min="10" max="16384" width="9.140625" style="6"/>
  </cols>
  <sheetData>
    <row r="3" spans="2:9">
      <c r="B3" s="24" t="s">
        <v>640</v>
      </c>
    </row>
    <row r="4" spans="2:9">
      <c r="B4" s="24" t="s">
        <v>639</v>
      </c>
    </row>
    <row r="6" spans="2:9">
      <c r="B6" s="17"/>
      <c r="C6" s="17" t="s">
        <v>638</v>
      </c>
      <c r="D6" s="17" t="s">
        <v>637</v>
      </c>
      <c r="E6" s="17"/>
      <c r="F6" s="17"/>
      <c r="G6" s="17"/>
      <c r="H6" s="17"/>
      <c r="I6" s="17"/>
    </row>
    <row r="7" spans="2:9">
      <c r="B7" s="17" t="s">
        <v>229</v>
      </c>
      <c r="C7" s="17" t="s">
        <v>636</v>
      </c>
      <c r="D7" s="17" t="s">
        <v>635</v>
      </c>
      <c r="E7" s="101" t="s">
        <v>634</v>
      </c>
      <c r="F7" s="101"/>
      <c r="G7" s="101"/>
      <c r="H7" s="101"/>
      <c r="I7" s="101"/>
    </row>
    <row r="8" spans="2:9">
      <c r="B8" s="17"/>
      <c r="C8" s="17" t="s">
        <v>229</v>
      </c>
      <c r="D8" s="17" t="s">
        <v>229</v>
      </c>
      <c r="E8" s="17" t="s">
        <v>125</v>
      </c>
      <c r="F8" s="17" t="s">
        <v>633</v>
      </c>
      <c r="G8" s="17" t="s">
        <v>234</v>
      </c>
      <c r="H8" s="17" t="s">
        <v>227</v>
      </c>
      <c r="I8" s="17" t="s">
        <v>632</v>
      </c>
    </row>
    <row r="9" spans="2:9">
      <c r="B9" s="17" t="s">
        <v>633</v>
      </c>
      <c r="C9" s="13">
        <v>277775</v>
      </c>
      <c r="D9" s="13">
        <v>212929</v>
      </c>
      <c r="E9" s="13">
        <v>64846</v>
      </c>
      <c r="F9" s="17"/>
      <c r="G9" s="13">
        <v>17691</v>
      </c>
      <c r="H9" s="17"/>
      <c r="I9" s="13">
        <v>47155</v>
      </c>
    </row>
    <row r="10" spans="2:9">
      <c r="B10" s="17"/>
      <c r="C10" s="17"/>
      <c r="D10" s="29">
        <v>-0.77</v>
      </c>
      <c r="E10" s="29">
        <v>-0.23</v>
      </c>
      <c r="F10" s="17"/>
      <c r="G10" s="29">
        <v>-0.06</v>
      </c>
      <c r="H10" s="17"/>
      <c r="I10" s="29">
        <v>-0.17</v>
      </c>
    </row>
    <row r="11" spans="2:9">
      <c r="B11" s="17" t="s">
        <v>234</v>
      </c>
      <c r="C11" s="13">
        <v>65110</v>
      </c>
      <c r="D11" s="13">
        <v>20902</v>
      </c>
      <c r="E11" s="13">
        <v>44208</v>
      </c>
      <c r="F11" s="13">
        <v>17691</v>
      </c>
      <c r="G11" s="17"/>
      <c r="H11" s="13">
        <v>26517</v>
      </c>
      <c r="I11" s="17"/>
    </row>
    <row r="12" spans="2:9">
      <c r="B12" s="17"/>
      <c r="C12" s="17"/>
      <c r="D12" s="29">
        <v>-0.32</v>
      </c>
      <c r="E12" s="29">
        <v>-0.68</v>
      </c>
      <c r="F12" s="29">
        <v>-0.27</v>
      </c>
      <c r="G12" s="17"/>
      <c r="H12" s="29">
        <v>-0.41</v>
      </c>
      <c r="I12" s="13">
        <v>5834</v>
      </c>
    </row>
    <row r="13" spans="2:9">
      <c r="B13" s="17" t="s">
        <v>227</v>
      </c>
      <c r="C13" s="13">
        <v>73704</v>
      </c>
      <c r="D13" s="13">
        <v>41353</v>
      </c>
      <c r="E13" s="13">
        <v>32351</v>
      </c>
      <c r="F13" s="17"/>
      <c r="G13" s="13">
        <v>26517</v>
      </c>
      <c r="H13" s="17"/>
      <c r="I13" s="29">
        <v>-0.08</v>
      </c>
    </row>
    <row r="14" spans="2:9">
      <c r="B14" s="17"/>
      <c r="C14" s="17"/>
      <c r="D14" s="29">
        <v>-0.56000000000000005</v>
      </c>
      <c r="E14" s="29">
        <v>-0.44</v>
      </c>
      <c r="F14" s="17"/>
      <c r="G14" s="29">
        <v>-0.36</v>
      </c>
      <c r="H14" s="17"/>
      <c r="I14" s="17"/>
    </row>
    <row r="15" spans="2:9">
      <c r="B15" s="17" t="s">
        <v>632</v>
      </c>
      <c r="C15" s="13">
        <v>64707</v>
      </c>
      <c r="D15" s="13">
        <v>11718</v>
      </c>
      <c r="E15" s="13">
        <v>52989</v>
      </c>
      <c r="F15" s="13">
        <v>47155</v>
      </c>
      <c r="G15" s="17"/>
      <c r="H15" s="13">
        <v>5834</v>
      </c>
      <c r="I15" s="17"/>
    </row>
    <row r="16" spans="2:9">
      <c r="B16" s="17"/>
      <c r="C16" s="17"/>
      <c r="D16" s="29">
        <v>-0.18</v>
      </c>
      <c r="E16" s="29">
        <v>-0.82</v>
      </c>
      <c r="F16" s="29">
        <v>-0.73</v>
      </c>
      <c r="G16" s="17"/>
      <c r="H16" s="29">
        <v>-0.09</v>
      </c>
      <c r="I16" s="17"/>
    </row>
  </sheetData>
  <mergeCells count="1">
    <mergeCell ref="E7:I7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B3:AL37"/>
  <sheetViews>
    <sheetView showGridLines="0" workbookViewId="0"/>
  </sheetViews>
  <sheetFormatPr defaultRowHeight="12.75"/>
  <cols>
    <col min="1" max="1" width="9.140625" style="6"/>
    <col min="2" max="2" width="37.42578125" style="6" customWidth="1"/>
    <col min="3" max="3" width="10.140625" style="6" bestFit="1" customWidth="1"/>
    <col min="4" max="16384" width="9.140625" style="6"/>
  </cols>
  <sheetData>
    <row r="3" spans="2:38">
      <c r="B3" s="24" t="s">
        <v>654</v>
      </c>
    </row>
    <row r="5" spans="2:38">
      <c r="B5" s="17" t="s">
        <v>641</v>
      </c>
      <c r="C5" s="17" t="s">
        <v>146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88</v>
      </c>
      <c r="P5" s="17" t="s">
        <v>89</v>
      </c>
      <c r="Q5" s="17" t="s">
        <v>90</v>
      </c>
      <c r="R5" s="17" t="s">
        <v>91</v>
      </c>
      <c r="S5" s="17" t="s">
        <v>92</v>
      </c>
      <c r="T5" s="17" t="s">
        <v>93</v>
      </c>
      <c r="U5" s="17" t="s">
        <v>94</v>
      </c>
      <c r="V5" s="17" t="s">
        <v>95</v>
      </c>
      <c r="W5" s="17" t="s">
        <v>96</v>
      </c>
      <c r="X5" s="17" t="s">
        <v>31</v>
      </c>
      <c r="Y5" s="17" t="s">
        <v>32</v>
      </c>
      <c r="Z5" s="17" t="s">
        <v>33</v>
      </c>
      <c r="AA5" s="17" t="s">
        <v>34</v>
      </c>
      <c r="AB5" s="17" t="s">
        <v>35</v>
      </c>
      <c r="AC5" s="17" t="s">
        <v>101</v>
      </c>
      <c r="AD5" s="17" t="s">
        <v>102</v>
      </c>
      <c r="AE5" s="17" t="s">
        <v>103</v>
      </c>
      <c r="AF5" s="17" t="s">
        <v>104</v>
      </c>
      <c r="AG5" s="17" t="s">
        <v>105</v>
      </c>
      <c r="AH5" s="17" t="s">
        <v>54</v>
      </c>
      <c r="AI5" s="17" t="s">
        <v>55</v>
      </c>
      <c r="AJ5" s="17" t="s">
        <v>56</v>
      </c>
      <c r="AK5" s="17" t="s">
        <v>25</v>
      </c>
      <c r="AL5" s="17" t="s">
        <v>57</v>
      </c>
    </row>
    <row r="6" spans="2:38">
      <c r="B6" s="17" t="s">
        <v>155</v>
      </c>
      <c r="C6" s="13">
        <v>6000</v>
      </c>
      <c r="D6" s="13">
        <v>6000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</row>
    <row r="7" spans="2:38">
      <c r="B7" s="17" t="s">
        <v>653</v>
      </c>
      <c r="C7" s="13">
        <v>874730</v>
      </c>
      <c r="D7" s="17">
        <v>0</v>
      </c>
      <c r="E7" s="17">
        <v>0</v>
      </c>
      <c r="F7" s="13">
        <v>3550</v>
      </c>
      <c r="G7" s="13">
        <v>3000</v>
      </c>
      <c r="H7" s="13">
        <v>5550</v>
      </c>
      <c r="I7" s="13">
        <v>2663</v>
      </c>
      <c r="J7" s="13">
        <v>55820</v>
      </c>
      <c r="K7" s="13">
        <v>4163</v>
      </c>
      <c r="L7" s="13">
        <v>2740</v>
      </c>
      <c r="M7" s="13">
        <v>46728</v>
      </c>
      <c r="N7" s="17">
        <v>0</v>
      </c>
      <c r="O7" s="13">
        <v>57335</v>
      </c>
      <c r="P7" s="13">
        <v>2663</v>
      </c>
      <c r="Q7" s="17">
        <v>0</v>
      </c>
      <c r="R7" s="13">
        <v>50010</v>
      </c>
      <c r="S7" s="17">
        <v>0</v>
      </c>
      <c r="T7" s="13">
        <v>77030</v>
      </c>
      <c r="U7" s="13">
        <v>8663</v>
      </c>
      <c r="V7" s="13">
        <v>4330</v>
      </c>
      <c r="W7" s="13">
        <v>61323</v>
      </c>
      <c r="X7" s="17">
        <v>0</v>
      </c>
      <c r="Y7" s="13">
        <v>69498</v>
      </c>
      <c r="Z7" s="13">
        <v>2663</v>
      </c>
      <c r="AA7" s="17">
        <v>0</v>
      </c>
      <c r="AB7" s="13">
        <v>58238</v>
      </c>
      <c r="AC7" s="13">
        <v>5000</v>
      </c>
      <c r="AD7" s="13">
        <v>94660</v>
      </c>
      <c r="AE7" s="13">
        <v>6413</v>
      </c>
      <c r="AF7" s="13">
        <v>34300</v>
      </c>
      <c r="AG7" s="13">
        <v>70995</v>
      </c>
      <c r="AH7" s="17">
        <v>0</v>
      </c>
      <c r="AI7" s="13">
        <v>89163</v>
      </c>
      <c r="AJ7" s="17">
        <v>0</v>
      </c>
      <c r="AK7" s="17">
        <v>0</v>
      </c>
      <c r="AL7" s="13">
        <v>58238</v>
      </c>
    </row>
    <row r="8" spans="2:38">
      <c r="B8" s="17" t="s">
        <v>6</v>
      </c>
      <c r="C8" s="13">
        <v>726005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3">
        <v>46370</v>
      </c>
      <c r="K8" s="17">
        <v>0</v>
      </c>
      <c r="L8" s="13">
        <v>2740</v>
      </c>
      <c r="M8" s="13">
        <v>34778</v>
      </c>
      <c r="N8" s="17">
        <v>0</v>
      </c>
      <c r="O8" s="13">
        <v>53785</v>
      </c>
      <c r="P8" s="17">
        <v>0</v>
      </c>
      <c r="Q8" s="17">
        <v>0</v>
      </c>
      <c r="R8" s="13">
        <v>38798</v>
      </c>
      <c r="S8" s="17">
        <v>0</v>
      </c>
      <c r="T8" s="13">
        <v>69830</v>
      </c>
      <c r="U8" s="17">
        <v>0</v>
      </c>
      <c r="V8" s="13">
        <v>4330</v>
      </c>
      <c r="W8" s="13">
        <v>52373</v>
      </c>
      <c r="X8" s="17">
        <v>0</v>
      </c>
      <c r="Y8" s="13">
        <v>65948</v>
      </c>
      <c r="Z8" s="17">
        <v>0</v>
      </c>
      <c r="AA8" s="17">
        <v>0</v>
      </c>
      <c r="AB8" s="13">
        <v>47025</v>
      </c>
      <c r="AC8" s="17">
        <v>0</v>
      </c>
      <c r="AD8" s="13">
        <v>87460</v>
      </c>
      <c r="AE8" s="17">
        <v>0</v>
      </c>
      <c r="AF8" s="13">
        <v>27000</v>
      </c>
      <c r="AG8" s="13">
        <v>65595</v>
      </c>
      <c r="AH8" s="17">
        <v>0</v>
      </c>
      <c r="AI8" s="13">
        <v>82950</v>
      </c>
      <c r="AJ8" s="17">
        <v>0</v>
      </c>
      <c r="AK8" s="17">
        <v>0</v>
      </c>
      <c r="AL8" s="13">
        <v>47025</v>
      </c>
    </row>
    <row r="9" spans="2:38">
      <c r="B9" s="17" t="s">
        <v>396</v>
      </c>
      <c r="C9" s="13">
        <v>414860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3">
        <v>46370</v>
      </c>
      <c r="K9" s="17">
        <v>0</v>
      </c>
      <c r="L9" s="13">
        <v>2740</v>
      </c>
      <c r="M9" s="17">
        <v>0</v>
      </c>
      <c r="N9" s="17">
        <v>0</v>
      </c>
      <c r="O9" s="13">
        <v>51730</v>
      </c>
      <c r="P9" s="17">
        <v>0</v>
      </c>
      <c r="Q9" s="17">
        <v>0</v>
      </c>
      <c r="R9" s="17">
        <v>0</v>
      </c>
      <c r="S9" s="17">
        <v>0</v>
      </c>
      <c r="T9" s="13">
        <v>69830</v>
      </c>
      <c r="U9" s="17">
        <v>0</v>
      </c>
      <c r="V9" s="13">
        <v>4330</v>
      </c>
      <c r="W9" s="17">
        <v>0</v>
      </c>
      <c r="X9" s="17">
        <v>0</v>
      </c>
      <c r="Y9" s="13">
        <v>62700</v>
      </c>
      <c r="Z9" s="17">
        <v>0</v>
      </c>
      <c r="AA9" s="17">
        <v>0</v>
      </c>
      <c r="AB9" s="17">
        <v>0</v>
      </c>
      <c r="AC9" s="17">
        <v>0</v>
      </c>
      <c r="AD9" s="13">
        <v>87460</v>
      </c>
      <c r="AE9" s="17">
        <v>0</v>
      </c>
      <c r="AF9" s="13">
        <v>27000</v>
      </c>
      <c r="AG9" s="17">
        <v>0</v>
      </c>
      <c r="AH9" s="17">
        <v>0</v>
      </c>
      <c r="AI9" s="13">
        <v>62700</v>
      </c>
      <c r="AJ9" s="17">
        <v>0</v>
      </c>
      <c r="AK9" s="17">
        <v>0</v>
      </c>
      <c r="AL9" s="17">
        <v>0</v>
      </c>
    </row>
    <row r="10" spans="2:38">
      <c r="B10" s="17" t="s">
        <v>395</v>
      </c>
      <c r="C10" s="13">
        <v>311145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3">
        <v>34778</v>
      </c>
      <c r="N10" s="17">
        <v>0</v>
      </c>
      <c r="O10" s="13">
        <v>2055</v>
      </c>
      <c r="P10" s="17">
        <v>0</v>
      </c>
      <c r="Q10" s="17">
        <v>0</v>
      </c>
      <c r="R10" s="13">
        <v>38798</v>
      </c>
      <c r="S10" s="17">
        <v>0</v>
      </c>
      <c r="T10" s="17">
        <v>0</v>
      </c>
      <c r="U10" s="17">
        <v>0</v>
      </c>
      <c r="V10" s="17">
        <v>0</v>
      </c>
      <c r="W10" s="13">
        <v>52373</v>
      </c>
      <c r="X10" s="17">
        <v>0</v>
      </c>
      <c r="Y10" s="13">
        <v>3248</v>
      </c>
      <c r="Z10" s="17">
        <v>0</v>
      </c>
      <c r="AA10" s="17">
        <v>0</v>
      </c>
      <c r="AB10" s="13">
        <v>47025</v>
      </c>
      <c r="AC10" s="17">
        <v>0</v>
      </c>
      <c r="AD10" s="17">
        <v>0</v>
      </c>
      <c r="AE10" s="17">
        <v>0</v>
      </c>
      <c r="AF10" s="17">
        <v>0</v>
      </c>
      <c r="AG10" s="13">
        <v>65595</v>
      </c>
      <c r="AH10" s="17">
        <v>0</v>
      </c>
      <c r="AI10" s="13">
        <v>20250</v>
      </c>
      <c r="AJ10" s="17">
        <v>0</v>
      </c>
      <c r="AK10" s="17">
        <v>0</v>
      </c>
      <c r="AL10" s="13">
        <v>47025</v>
      </c>
    </row>
    <row r="11" spans="2:38">
      <c r="B11" s="17" t="s">
        <v>652</v>
      </c>
      <c r="C11" s="13">
        <v>22750</v>
      </c>
      <c r="D11" s="17">
        <v>0</v>
      </c>
      <c r="E11" s="17">
        <v>0</v>
      </c>
      <c r="F11" s="17">
        <v>0</v>
      </c>
      <c r="G11" s="13">
        <v>3000</v>
      </c>
      <c r="H11" s="17">
        <v>0</v>
      </c>
      <c r="I11" s="17">
        <v>0</v>
      </c>
      <c r="J11" s="13">
        <v>2250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3">
        <v>5000</v>
      </c>
      <c r="S11" s="17">
        <v>0</v>
      </c>
      <c r="T11" s="17">
        <v>0</v>
      </c>
      <c r="U11" s="13">
        <v>3750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3">
        <v>5000</v>
      </c>
      <c r="AD11" s="17">
        <v>0</v>
      </c>
      <c r="AE11" s="17">
        <v>0</v>
      </c>
      <c r="AF11" s="13">
        <v>3750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</row>
    <row r="12" spans="2:38">
      <c r="B12" s="17" t="s">
        <v>396</v>
      </c>
      <c r="C12" s="13">
        <v>13000</v>
      </c>
      <c r="D12" s="17">
        <v>0</v>
      </c>
      <c r="E12" s="17">
        <v>0</v>
      </c>
      <c r="F12" s="17">
        <v>0</v>
      </c>
      <c r="G12" s="13">
        <v>3000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3">
        <v>5000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3">
        <v>5000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</row>
    <row r="13" spans="2:38">
      <c r="B13" s="17" t="s">
        <v>395</v>
      </c>
      <c r="C13" s="13">
        <v>9750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3">
        <v>2250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3">
        <v>3750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3">
        <v>3750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</row>
    <row r="14" spans="2:38">
      <c r="B14" s="17" t="s">
        <v>651</v>
      </c>
      <c r="C14" s="13">
        <v>22500</v>
      </c>
      <c r="D14" s="17">
        <v>0</v>
      </c>
      <c r="E14" s="17">
        <v>0</v>
      </c>
      <c r="F14" s="17">
        <v>0</v>
      </c>
      <c r="G14" s="17">
        <v>0</v>
      </c>
      <c r="H14" s="13">
        <v>2000</v>
      </c>
      <c r="I14" s="17">
        <v>0</v>
      </c>
      <c r="J14" s="17">
        <v>0</v>
      </c>
      <c r="K14" s="13">
        <v>1500</v>
      </c>
      <c r="L14" s="17">
        <v>0</v>
      </c>
      <c r="M14" s="13">
        <v>3000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3">
        <v>2250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3">
        <v>5000</v>
      </c>
      <c r="AC14" s="17">
        <v>0</v>
      </c>
      <c r="AD14" s="17">
        <v>0</v>
      </c>
      <c r="AE14" s="13">
        <v>3750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3">
        <v>5000</v>
      </c>
    </row>
    <row r="15" spans="2:38">
      <c r="B15" s="17" t="s">
        <v>396</v>
      </c>
      <c r="C15" s="13">
        <v>15000</v>
      </c>
      <c r="D15" s="17">
        <v>0</v>
      </c>
      <c r="E15" s="17">
        <v>0</v>
      </c>
      <c r="F15" s="17">
        <v>0</v>
      </c>
      <c r="G15" s="17">
        <v>0</v>
      </c>
      <c r="H15" s="13">
        <v>2000</v>
      </c>
      <c r="I15" s="17">
        <v>0</v>
      </c>
      <c r="J15" s="17">
        <v>0</v>
      </c>
      <c r="K15" s="17">
        <v>0</v>
      </c>
      <c r="L15" s="17">
        <v>0</v>
      </c>
      <c r="M15" s="13">
        <v>3000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3">
        <v>5000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3">
        <v>5000</v>
      </c>
    </row>
    <row r="16" spans="2:38">
      <c r="B16" s="17" t="s">
        <v>395</v>
      </c>
      <c r="C16" s="13">
        <v>7500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3">
        <v>1500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3">
        <v>2250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3">
        <v>3750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</row>
    <row r="17" spans="2:38">
      <c r="B17" s="17" t="s">
        <v>650</v>
      </c>
      <c r="C17" s="13">
        <v>103475</v>
      </c>
      <c r="D17" s="17">
        <v>0</v>
      </c>
      <c r="E17" s="17">
        <v>0</v>
      </c>
      <c r="F17" s="13">
        <v>3550</v>
      </c>
      <c r="G17" s="17">
        <v>0</v>
      </c>
      <c r="H17" s="13">
        <v>3550</v>
      </c>
      <c r="I17" s="13">
        <v>2663</v>
      </c>
      <c r="J17" s="13">
        <v>7200</v>
      </c>
      <c r="K17" s="13">
        <v>2663</v>
      </c>
      <c r="L17" s="17">
        <v>0</v>
      </c>
      <c r="M17" s="13">
        <v>8950</v>
      </c>
      <c r="N17" s="17">
        <v>0</v>
      </c>
      <c r="O17" s="13">
        <v>3550</v>
      </c>
      <c r="P17" s="13">
        <v>2663</v>
      </c>
      <c r="Q17" s="17">
        <v>0</v>
      </c>
      <c r="R17" s="13">
        <v>6213</v>
      </c>
      <c r="S17" s="17">
        <v>0</v>
      </c>
      <c r="T17" s="13">
        <v>7200</v>
      </c>
      <c r="U17" s="13">
        <v>2663</v>
      </c>
      <c r="V17" s="17">
        <v>0</v>
      </c>
      <c r="W17" s="13">
        <v>8950</v>
      </c>
      <c r="X17" s="17">
        <v>0</v>
      </c>
      <c r="Y17" s="13">
        <v>3550</v>
      </c>
      <c r="Z17" s="13">
        <v>2663</v>
      </c>
      <c r="AA17" s="17">
        <v>0</v>
      </c>
      <c r="AB17" s="13">
        <v>6213</v>
      </c>
      <c r="AC17" s="17">
        <v>0</v>
      </c>
      <c r="AD17" s="13">
        <v>7200</v>
      </c>
      <c r="AE17" s="13">
        <v>2663</v>
      </c>
      <c r="AF17" s="13">
        <v>3550</v>
      </c>
      <c r="AG17" s="13">
        <v>5400</v>
      </c>
      <c r="AH17" s="17">
        <v>0</v>
      </c>
      <c r="AI17" s="13">
        <v>6213</v>
      </c>
      <c r="AJ17" s="17">
        <v>0</v>
      </c>
      <c r="AK17" s="17">
        <v>0</v>
      </c>
      <c r="AL17" s="13">
        <v>6213</v>
      </c>
    </row>
    <row r="18" spans="2:38">
      <c r="B18" s="17" t="s">
        <v>396</v>
      </c>
      <c r="C18" s="13">
        <v>60650</v>
      </c>
      <c r="D18" s="17">
        <v>0</v>
      </c>
      <c r="E18" s="17">
        <v>0</v>
      </c>
      <c r="F18" s="13">
        <v>3550</v>
      </c>
      <c r="G18" s="17">
        <v>0</v>
      </c>
      <c r="H18" s="13">
        <v>3550</v>
      </c>
      <c r="I18" s="17">
        <v>0</v>
      </c>
      <c r="J18" s="13">
        <v>7200</v>
      </c>
      <c r="K18" s="17">
        <v>0</v>
      </c>
      <c r="L18" s="17">
        <v>0</v>
      </c>
      <c r="M18" s="13">
        <v>3550</v>
      </c>
      <c r="N18" s="17">
        <v>0</v>
      </c>
      <c r="O18" s="13">
        <v>3550</v>
      </c>
      <c r="P18" s="17">
        <v>0</v>
      </c>
      <c r="Q18" s="17">
        <v>0</v>
      </c>
      <c r="R18" s="13">
        <v>3550</v>
      </c>
      <c r="S18" s="17">
        <v>0</v>
      </c>
      <c r="T18" s="13">
        <v>7200</v>
      </c>
      <c r="U18" s="17">
        <v>0</v>
      </c>
      <c r="V18" s="17">
        <v>0</v>
      </c>
      <c r="W18" s="13">
        <v>3550</v>
      </c>
      <c r="X18" s="17">
        <v>0</v>
      </c>
      <c r="Y18" s="13">
        <v>3550</v>
      </c>
      <c r="Z18" s="17">
        <v>0</v>
      </c>
      <c r="AA18" s="17">
        <v>0</v>
      </c>
      <c r="AB18" s="13">
        <v>3550</v>
      </c>
      <c r="AC18" s="17">
        <v>0</v>
      </c>
      <c r="AD18" s="13">
        <v>7200</v>
      </c>
      <c r="AE18" s="17">
        <v>0</v>
      </c>
      <c r="AF18" s="13">
        <v>3550</v>
      </c>
      <c r="AG18" s="17">
        <v>0</v>
      </c>
      <c r="AH18" s="17">
        <v>0</v>
      </c>
      <c r="AI18" s="13">
        <v>3550</v>
      </c>
      <c r="AJ18" s="17">
        <v>0</v>
      </c>
      <c r="AK18" s="17">
        <v>0</v>
      </c>
      <c r="AL18" s="13">
        <v>3550</v>
      </c>
    </row>
    <row r="19" spans="2:38">
      <c r="B19" s="17" t="s">
        <v>395</v>
      </c>
      <c r="C19" s="13">
        <v>42825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3">
        <v>2663</v>
      </c>
      <c r="J19" s="17">
        <v>0</v>
      </c>
      <c r="K19" s="13">
        <v>2663</v>
      </c>
      <c r="L19" s="17">
        <v>0</v>
      </c>
      <c r="M19" s="13">
        <v>5400</v>
      </c>
      <c r="N19" s="17">
        <v>0</v>
      </c>
      <c r="O19" s="17">
        <v>0</v>
      </c>
      <c r="P19" s="13">
        <v>2663</v>
      </c>
      <c r="Q19" s="17">
        <v>0</v>
      </c>
      <c r="R19" s="13">
        <v>2663</v>
      </c>
      <c r="S19" s="17">
        <v>0</v>
      </c>
      <c r="T19" s="17">
        <v>0</v>
      </c>
      <c r="U19" s="13">
        <v>2663</v>
      </c>
      <c r="V19" s="17">
        <v>0</v>
      </c>
      <c r="W19" s="13">
        <v>5400</v>
      </c>
      <c r="X19" s="17">
        <v>0</v>
      </c>
      <c r="Y19" s="17">
        <v>0</v>
      </c>
      <c r="Z19" s="13">
        <v>2663</v>
      </c>
      <c r="AA19" s="17">
        <v>0</v>
      </c>
      <c r="AB19" s="13">
        <v>2663</v>
      </c>
      <c r="AC19" s="17">
        <v>0</v>
      </c>
      <c r="AD19" s="17">
        <v>0</v>
      </c>
      <c r="AE19" s="13">
        <v>2663</v>
      </c>
      <c r="AF19" s="17">
        <v>0</v>
      </c>
      <c r="AG19" s="13">
        <v>5400</v>
      </c>
      <c r="AH19" s="17">
        <v>0</v>
      </c>
      <c r="AI19" s="13">
        <v>2663</v>
      </c>
      <c r="AJ19" s="17">
        <v>0</v>
      </c>
      <c r="AK19" s="17">
        <v>0</v>
      </c>
      <c r="AL19" s="13">
        <v>2663</v>
      </c>
    </row>
    <row r="20" spans="2:38">
      <c r="B20" s="17" t="s">
        <v>649</v>
      </c>
      <c r="C20" s="13">
        <v>4000000</v>
      </c>
      <c r="D20" s="13">
        <v>448806</v>
      </c>
      <c r="E20" s="13">
        <v>1499066</v>
      </c>
      <c r="F20" s="13">
        <v>1910251</v>
      </c>
      <c r="G20" s="13">
        <v>141878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</row>
    <row r="21" spans="2:38">
      <c r="B21" s="17" t="s">
        <v>648</v>
      </c>
      <c r="C21" s="13">
        <v>2849497</v>
      </c>
      <c r="D21" s="13">
        <v>147715</v>
      </c>
      <c r="E21" s="13">
        <v>1082657</v>
      </c>
      <c r="F21" s="13">
        <v>1619125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</row>
    <row r="22" spans="2:38">
      <c r="B22" s="17" t="s">
        <v>647</v>
      </c>
      <c r="C22" s="13">
        <v>1150503</v>
      </c>
      <c r="D22" s="13">
        <v>301091</v>
      </c>
      <c r="E22" s="13">
        <v>416409</v>
      </c>
      <c r="F22" s="13">
        <v>291126</v>
      </c>
      <c r="G22" s="13">
        <v>141878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</row>
    <row r="23" spans="2:38">
      <c r="B23" s="17" t="s">
        <v>11</v>
      </c>
      <c r="C23" s="13">
        <v>945851</v>
      </c>
      <c r="D23" s="13">
        <v>236463</v>
      </c>
      <c r="E23" s="13">
        <v>331048</v>
      </c>
      <c r="F23" s="13">
        <v>236463</v>
      </c>
      <c r="G23" s="13">
        <v>141878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</row>
    <row r="24" spans="2:38">
      <c r="B24" s="17" t="s">
        <v>118</v>
      </c>
      <c r="C24" s="13">
        <v>169653</v>
      </c>
      <c r="D24" s="13">
        <v>59378</v>
      </c>
      <c r="E24" s="13">
        <v>67861</v>
      </c>
      <c r="F24" s="13">
        <v>42413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</row>
    <row r="25" spans="2:38">
      <c r="B25" s="17" t="s">
        <v>646</v>
      </c>
      <c r="C25" s="13">
        <v>35000</v>
      </c>
      <c r="D25" s="13">
        <v>5250</v>
      </c>
      <c r="E25" s="13">
        <v>17500</v>
      </c>
      <c r="F25" s="13">
        <v>12250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</row>
    <row r="26" spans="2:38">
      <c r="B26" s="17" t="s">
        <v>645</v>
      </c>
      <c r="C26" s="13">
        <v>133390</v>
      </c>
      <c r="D26" s="13">
        <v>15617</v>
      </c>
      <c r="E26" s="13">
        <v>2634</v>
      </c>
      <c r="F26" s="13">
        <v>9758</v>
      </c>
      <c r="G26" s="13">
        <v>5302</v>
      </c>
      <c r="H26" s="13">
        <v>2550</v>
      </c>
      <c r="I26" s="13">
        <v>2832</v>
      </c>
      <c r="J26" s="17">
        <v>578</v>
      </c>
      <c r="K26" s="13">
        <v>2460</v>
      </c>
      <c r="L26" s="17">
        <v>916</v>
      </c>
      <c r="M26" s="17">
        <v>546</v>
      </c>
      <c r="N26" s="13">
        <v>10476</v>
      </c>
      <c r="O26" s="13">
        <v>1318</v>
      </c>
      <c r="P26" s="13">
        <v>8949</v>
      </c>
      <c r="Q26" s="13">
        <v>2719</v>
      </c>
      <c r="R26" s="13">
        <v>1159</v>
      </c>
      <c r="S26" s="13">
        <v>2883</v>
      </c>
      <c r="T26" s="17">
        <v>527</v>
      </c>
      <c r="U26" s="13">
        <v>2460</v>
      </c>
      <c r="V26" s="17">
        <v>966</v>
      </c>
      <c r="W26" s="17">
        <v>495</v>
      </c>
      <c r="X26" s="13">
        <v>10476</v>
      </c>
      <c r="Y26" s="13">
        <v>1369</v>
      </c>
      <c r="Z26" s="13">
        <v>8898</v>
      </c>
      <c r="AA26" s="13">
        <v>2719</v>
      </c>
      <c r="AB26" s="13">
        <v>1209</v>
      </c>
      <c r="AC26" s="13">
        <v>2832</v>
      </c>
      <c r="AD26" s="17">
        <v>527</v>
      </c>
      <c r="AE26" s="13">
        <v>2511</v>
      </c>
      <c r="AF26" s="17">
        <v>916</v>
      </c>
      <c r="AG26" s="13">
        <v>6427</v>
      </c>
      <c r="AH26" s="13">
        <v>4594</v>
      </c>
      <c r="AI26" s="13">
        <v>1318</v>
      </c>
      <c r="AJ26" s="13">
        <v>8898</v>
      </c>
      <c r="AK26" s="13">
        <v>2770</v>
      </c>
      <c r="AL26" s="13">
        <v>2781</v>
      </c>
    </row>
    <row r="27" spans="2:38">
      <c r="B27" s="17" t="s">
        <v>18</v>
      </c>
      <c r="C27" s="13">
        <v>14064</v>
      </c>
      <c r="D27" s="13">
        <v>1480</v>
      </c>
      <c r="E27" s="17">
        <v>0</v>
      </c>
      <c r="F27" s="13">
        <v>1480</v>
      </c>
      <c r="G27" s="17">
        <v>0</v>
      </c>
      <c r="H27" s="17">
        <v>0</v>
      </c>
      <c r="I27" s="17">
        <v>370</v>
      </c>
      <c r="J27" s="17">
        <v>0</v>
      </c>
      <c r="K27" s="17">
        <v>370</v>
      </c>
      <c r="L27" s="17">
        <v>0</v>
      </c>
      <c r="M27" s="17">
        <v>0</v>
      </c>
      <c r="N27" s="13">
        <v>1480</v>
      </c>
      <c r="O27" s="17">
        <v>0</v>
      </c>
      <c r="P27" s="13">
        <v>1480</v>
      </c>
      <c r="Q27" s="17">
        <v>0</v>
      </c>
      <c r="R27" s="17">
        <v>0</v>
      </c>
      <c r="S27" s="17">
        <v>370</v>
      </c>
      <c r="T27" s="17">
        <v>0</v>
      </c>
      <c r="U27" s="17">
        <v>370</v>
      </c>
      <c r="V27" s="17">
        <v>0</v>
      </c>
      <c r="W27" s="17">
        <v>0</v>
      </c>
      <c r="X27" s="13">
        <v>1480</v>
      </c>
      <c r="Y27" s="17">
        <v>0</v>
      </c>
      <c r="Z27" s="13">
        <v>1480</v>
      </c>
      <c r="AA27" s="17">
        <v>0</v>
      </c>
      <c r="AB27" s="17">
        <v>0</v>
      </c>
      <c r="AC27" s="17">
        <v>370</v>
      </c>
      <c r="AD27" s="17">
        <v>0</v>
      </c>
      <c r="AE27" s="17">
        <v>370</v>
      </c>
      <c r="AF27" s="17">
        <v>0</v>
      </c>
      <c r="AG27" s="17">
        <v>0</v>
      </c>
      <c r="AH27" s="13">
        <v>1480</v>
      </c>
      <c r="AI27" s="17">
        <v>0</v>
      </c>
      <c r="AJ27" s="13">
        <v>1480</v>
      </c>
      <c r="AK27" s="17">
        <v>0</v>
      </c>
      <c r="AL27" s="17">
        <v>0</v>
      </c>
    </row>
    <row r="28" spans="2:38">
      <c r="B28" s="17" t="s">
        <v>644</v>
      </c>
      <c r="C28" s="13">
        <v>7899</v>
      </c>
      <c r="D28" s="17">
        <v>831</v>
      </c>
      <c r="E28" s="17">
        <v>0</v>
      </c>
      <c r="F28" s="17">
        <v>831</v>
      </c>
      <c r="G28" s="17">
        <v>0</v>
      </c>
      <c r="H28" s="17">
        <v>0</v>
      </c>
      <c r="I28" s="17">
        <v>208</v>
      </c>
      <c r="J28" s="17">
        <v>0</v>
      </c>
      <c r="K28" s="17">
        <v>208</v>
      </c>
      <c r="L28" s="17">
        <v>0</v>
      </c>
      <c r="M28" s="17">
        <v>0</v>
      </c>
      <c r="N28" s="17">
        <v>831</v>
      </c>
      <c r="O28" s="17">
        <v>0</v>
      </c>
      <c r="P28" s="17">
        <v>831</v>
      </c>
      <c r="Q28" s="17">
        <v>0</v>
      </c>
      <c r="R28" s="17">
        <v>0</v>
      </c>
      <c r="S28" s="17">
        <v>208</v>
      </c>
      <c r="T28" s="17">
        <v>0</v>
      </c>
      <c r="U28" s="17">
        <v>208</v>
      </c>
      <c r="V28" s="17">
        <v>0</v>
      </c>
      <c r="W28" s="17">
        <v>0</v>
      </c>
      <c r="X28" s="17">
        <v>831</v>
      </c>
      <c r="Y28" s="17">
        <v>0</v>
      </c>
      <c r="Z28" s="17">
        <v>831</v>
      </c>
      <c r="AA28" s="17">
        <v>0</v>
      </c>
      <c r="AB28" s="17">
        <v>0</v>
      </c>
      <c r="AC28" s="17">
        <v>208</v>
      </c>
      <c r="AD28" s="17">
        <v>0</v>
      </c>
      <c r="AE28" s="17">
        <v>208</v>
      </c>
      <c r="AF28" s="17">
        <v>0</v>
      </c>
      <c r="AG28" s="17">
        <v>0</v>
      </c>
      <c r="AH28" s="17">
        <v>831</v>
      </c>
      <c r="AI28" s="17">
        <v>0</v>
      </c>
      <c r="AJ28" s="17">
        <v>831</v>
      </c>
      <c r="AK28" s="17">
        <v>0</v>
      </c>
      <c r="AL28" s="17">
        <v>0</v>
      </c>
    </row>
    <row r="29" spans="2:38">
      <c r="B29" s="17" t="s">
        <v>643</v>
      </c>
      <c r="C29" s="13">
        <v>6165</v>
      </c>
      <c r="D29" s="17">
        <v>649</v>
      </c>
      <c r="E29" s="17">
        <v>0</v>
      </c>
      <c r="F29" s="17">
        <v>649</v>
      </c>
      <c r="G29" s="17">
        <v>0</v>
      </c>
      <c r="H29" s="17">
        <v>0</v>
      </c>
      <c r="I29" s="17">
        <v>162</v>
      </c>
      <c r="J29" s="17">
        <v>0</v>
      </c>
      <c r="K29" s="17">
        <v>162</v>
      </c>
      <c r="L29" s="17">
        <v>0</v>
      </c>
      <c r="M29" s="17">
        <v>0</v>
      </c>
      <c r="N29" s="17">
        <v>649</v>
      </c>
      <c r="O29" s="17">
        <v>0</v>
      </c>
      <c r="P29" s="17">
        <v>649</v>
      </c>
      <c r="Q29" s="17">
        <v>0</v>
      </c>
      <c r="R29" s="17">
        <v>0</v>
      </c>
      <c r="S29" s="17">
        <v>162</v>
      </c>
      <c r="T29" s="17">
        <v>0</v>
      </c>
      <c r="U29" s="17">
        <v>162</v>
      </c>
      <c r="V29" s="17">
        <v>0</v>
      </c>
      <c r="W29" s="17">
        <v>0</v>
      </c>
      <c r="X29" s="17">
        <v>649</v>
      </c>
      <c r="Y29" s="17">
        <v>0</v>
      </c>
      <c r="Z29" s="17">
        <v>649</v>
      </c>
      <c r="AA29" s="17">
        <v>0</v>
      </c>
      <c r="AB29" s="17">
        <v>0</v>
      </c>
      <c r="AC29" s="17">
        <v>162</v>
      </c>
      <c r="AD29" s="17">
        <v>0</v>
      </c>
      <c r="AE29" s="17">
        <v>162</v>
      </c>
      <c r="AF29" s="17">
        <v>0</v>
      </c>
      <c r="AG29" s="17">
        <v>0</v>
      </c>
      <c r="AH29" s="17">
        <v>649</v>
      </c>
      <c r="AI29" s="17">
        <v>0</v>
      </c>
      <c r="AJ29" s="17">
        <v>649</v>
      </c>
      <c r="AK29" s="17">
        <v>0</v>
      </c>
      <c r="AL29" s="17">
        <v>0</v>
      </c>
    </row>
    <row r="30" spans="2:38">
      <c r="B30" s="17" t="s">
        <v>19</v>
      </c>
      <c r="C30" s="13">
        <f ca="1">SUM('Invest Telecomunicações'!E42)</f>
        <v>19336822</v>
      </c>
      <c r="D30" s="13">
        <v>2647</v>
      </c>
      <c r="E30" s="17">
        <v>251</v>
      </c>
      <c r="F30" s="17">
        <v>251</v>
      </c>
      <c r="G30" s="13">
        <v>2043</v>
      </c>
      <c r="H30" s="17">
        <v>421</v>
      </c>
      <c r="I30" s="17">
        <v>445</v>
      </c>
      <c r="J30" s="17">
        <v>469</v>
      </c>
      <c r="K30" s="17">
        <v>418</v>
      </c>
      <c r="L30" s="17">
        <v>435</v>
      </c>
      <c r="M30" s="17">
        <v>470</v>
      </c>
      <c r="N30" s="17">
        <v>525</v>
      </c>
      <c r="O30" s="17">
        <v>418</v>
      </c>
      <c r="P30" s="17">
        <v>469</v>
      </c>
      <c r="Q30" s="17">
        <v>487</v>
      </c>
      <c r="R30" s="17">
        <v>421</v>
      </c>
      <c r="S30" s="17">
        <v>496</v>
      </c>
      <c r="T30" s="17">
        <v>418</v>
      </c>
      <c r="U30" s="17">
        <v>418</v>
      </c>
      <c r="V30" s="17">
        <v>486</v>
      </c>
      <c r="W30" s="17">
        <v>419</v>
      </c>
      <c r="X30" s="17">
        <v>525</v>
      </c>
      <c r="Y30" s="17">
        <v>469</v>
      </c>
      <c r="Z30" s="17">
        <v>418</v>
      </c>
      <c r="AA30" s="17">
        <v>487</v>
      </c>
      <c r="AB30" s="17">
        <v>472</v>
      </c>
      <c r="AC30" s="17">
        <v>445</v>
      </c>
      <c r="AD30" s="17">
        <v>418</v>
      </c>
      <c r="AE30" s="17">
        <v>469</v>
      </c>
      <c r="AF30" s="17">
        <v>435</v>
      </c>
      <c r="AG30" s="17">
        <v>419</v>
      </c>
      <c r="AH30" s="17">
        <v>576</v>
      </c>
      <c r="AI30" s="17">
        <v>418</v>
      </c>
      <c r="AJ30" s="17">
        <v>418</v>
      </c>
      <c r="AK30" s="17">
        <v>537</v>
      </c>
      <c r="AL30" s="17">
        <v>423</v>
      </c>
    </row>
    <row r="31" spans="2:38">
      <c r="B31" s="17" t="s">
        <v>223</v>
      </c>
      <c r="C31" s="13">
        <v>34190</v>
      </c>
      <c r="D31" s="13">
        <v>5557</v>
      </c>
      <c r="E31" s="13">
        <v>2383</v>
      </c>
      <c r="F31" s="13">
        <v>1379</v>
      </c>
      <c r="G31" s="13">
        <v>2413</v>
      </c>
      <c r="H31" s="13">
        <v>2129</v>
      </c>
      <c r="I31" s="17">
        <v>398</v>
      </c>
      <c r="J31" s="17">
        <v>109</v>
      </c>
      <c r="K31" s="17">
        <v>10</v>
      </c>
      <c r="L31" s="17">
        <v>269</v>
      </c>
      <c r="M31" s="17">
        <v>76</v>
      </c>
      <c r="N31" s="13">
        <v>2538</v>
      </c>
      <c r="O31" s="17">
        <v>900</v>
      </c>
      <c r="P31" s="17">
        <v>352</v>
      </c>
      <c r="Q31" s="13">
        <v>1387</v>
      </c>
      <c r="R31" s="17">
        <v>738</v>
      </c>
      <c r="S31" s="17">
        <v>398</v>
      </c>
      <c r="T31" s="17">
        <v>109</v>
      </c>
      <c r="U31" s="17">
        <v>10</v>
      </c>
      <c r="V31" s="17">
        <v>269</v>
      </c>
      <c r="W31" s="17">
        <v>76</v>
      </c>
      <c r="X31" s="13">
        <v>2538</v>
      </c>
      <c r="Y31" s="17">
        <v>900</v>
      </c>
      <c r="Z31" s="17">
        <v>352</v>
      </c>
      <c r="AA31" s="13">
        <v>1387</v>
      </c>
      <c r="AB31" s="17">
        <v>738</v>
      </c>
      <c r="AC31" s="17">
        <v>398</v>
      </c>
      <c r="AD31" s="17">
        <v>109</v>
      </c>
      <c r="AE31" s="17">
        <v>10</v>
      </c>
      <c r="AF31" s="17">
        <v>269</v>
      </c>
      <c r="AG31" s="17">
        <v>76</v>
      </c>
      <c r="AH31" s="13">
        <v>2538</v>
      </c>
      <c r="AI31" s="17">
        <v>900</v>
      </c>
      <c r="AJ31" s="17">
        <v>352</v>
      </c>
      <c r="AK31" s="13">
        <v>1387</v>
      </c>
      <c r="AL31" s="17">
        <v>738</v>
      </c>
    </row>
    <row r="32" spans="2:38">
      <c r="B32" s="17" t="s">
        <v>642</v>
      </c>
      <c r="C32" s="13">
        <v>3270</v>
      </c>
      <c r="D32" s="17">
        <v>545</v>
      </c>
      <c r="E32" s="17">
        <v>0</v>
      </c>
      <c r="F32" s="17">
        <v>0</v>
      </c>
      <c r="G32" s="17">
        <v>0</v>
      </c>
      <c r="H32" s="17">
        <v>0</v>
      </c>
      <c r="I32" s="17">
        <v>273</v>
      </c>
      <c r="J32" s="17">
        <v>0</v>
      </c>
      <c r="K32" s="17">
        <v>0</v>
      </c>
      <c r="L32" s="17">
        <v>0</v>
      </c>
      <c r="M32" s="17">
        <v>0</v>
      </c>
      <c r="N32" s="17">
        <v>545</v>
      </c>
      <c r="O32" s="17">
        <v>0</v>
      </c>
      <c r="P32" s="17">
        <v>0</v>
      </c>
      <c r="Q32" s="17">
        <v>0</v>
      </c>
      <c r="R32" s="17">
        <v>0</v>
      </c>
      <c r="S32" s="17">
        <v>273</v>
      </c>
      <c r="T32" s="17">
        <v>0</v>
      </c>
      <c r="U32" s="17">
        <v>0</v>
      </c>
      <c r="V32" s="17">
        <v>0</v>
      </c>
      <c r="W32" s="17">
        <v>0</v>
      </c>
      <c r="X32" s="17">
        <v>545</v>
      </c>
      <c r="Y32" s="17">
        <v>0</v>
      </c>
      <c r="Z32" s="17">
        <v>0</v>
      </c>
      <c r="AA32" s="17">
        <v>0</v>
      </c>
      <c r="AB32" s="17">
        <v>0</v>
      </c>
      <c r="AC32" s="17">
        <v>273</v>
      </c>
      <c r="AD32" s="17">
        <v>0</v>
      </c>
      <c r="AE32" s="17">
        <v>0</v>
      </c>
      <c r="AF32" s="17">
        <v>0</v>
      </c>
      <c r="AG32" s="17">
        <v>545</v>
      </c>
      <c r="AH32" s="17">
        <v>0</v>
      </c>
      <c r="AI32" s="17">
        <v>0</v>
      </c>
      <c r="AJ32" s="17">
        <v>0</v>
      </c>
      <c r="AK32" s="17">
        <v>0</v>
      </c>
      <c r="AL32" s="17">
        <v>273</v>
      </c>
    </row>
    <row r="33" spans="2:38">
      <c r="B33" s="17" t="s">
        <v>221</v>
      </c>
      <c r="C33" s="13">
        <v>62530</v>
      </c>
      <c r="D33" s="13">
        <v>5387</v>
      </c>
      <c r="E33" s="17">
        <v>0</v>
      </c>
      <c r="F33" s="13">
        <v>6647</v>
      </c>
      <c r="G33" s="17">
        <v>846</v>
      </c>
      <c r="H33" s="17">
        <v>0</v>
      </c>
      <c r="I33" s="13">
        <v>1347</v>
      </c>
      <c r="J33" s="17">
        <v>0</v>
      </c>
      <c r="K33" s="13">
        <v>1662</v>
      </c>
      <c r="L33" s="17">
        <v>211</v>
      </c>
      <c r="M33" s="17">
        <v>0</v>
      </c>
      <c r="N33" s="13">
        <v>5387</v>
      </c>
      <c r="O33" s="17">
        <v>0</v>
      </c>
      <c r="P33" s="13">
        <v>6647</v>
      </c>
      <c r="Q33" s="17">
        <v>846</v>
      </c>
      <c r="R33" s="17">
        <v>0</v>
      </c>
      <c r="S33" s="13">
        <v>1347</v>
      </c>
      <c r="T33" s="17">
        <v>0</v>
      </c>
      <c r="U33" s="13">
        <v>1662</v>
      </c>
      <c r="V33" s="17">
        <v>211</v>
      </c>
      <c r="W33" s="17">
        <v>0</v>
      </c>
      <c r="X33" s="13">
        <v>5387</v>
      </c>
      <c r="Y33" s="17">
        <v>0</v>
      </c>
      <c r="Z33" s="13">
        <v>6647</v>
      </c>
      <c r="AA33" s="17">
        <v>846</v>
      </c>
      <c r="AB33" s="17">
        <v>0</v>
      </c>
      <c r="AC33" s="13">
        <v>1347</v>
      </c>
      <c r="AD33" s="17">
        <v>0</v>
      </c>
      <c r="AE33" s="13">
        <v>1662</v>
      </c>
      <c r="AF33" s="17">
        <v>211</v>
      </c>
      <c r="AG33" s="13">
        <v>5387</v>
      </c>
      <c r="AH33" s="17">
        <v>0</v>
      </c>
      <c r="AI33" s="17">
        <v>0</v>
      </c>
      <c r="AJ33" s="13">
        <v>6647</v>
      </c>
      <c r="AK33" s="17">
        <v>846</v>
      </c>
      <c r="AL33" s="13">
        <v>1347</v>
      </c>
    </row>
    <row r="34" spans="2:38">
      <c r="B34" s="17" t="s">
        <v>396</v>
      </c>
      <c r="C34" s="13">
        <v>30955</v>
      </c>
      <c r="D34" s="13">
        <v>5387</v>
      </c>
      <c r="E34" s="17">
        <v>0</v>
      </c>
      <c r="F34" s="17">
        <v>846</v>
      </c>
      <c r="G34" s="17">
        <v>0</v>
      </c>
      <c r="H34" s="17">
        <v>0</v>
      </c>
      <c r="I34" s="13">
        <v>1347</v>
      </c>
      <c r="J34" s="17">
        <v>0</v>
      </c>
      <c r="K34" s="17">
        <v>211</v>
      </c>
      <c r="L34" s="17">
        <v>0</v>
      </c>
      <c r="M34" s="17">
        <v>0</v>
      </c>
      <c r="N34" s="13">
        <v>5387</v>
      </c>
      <c r="O34" s="17">
        <v>0</v>
      </c>
      <c r="P34" s="17">
        <v>846</v>
      </c>
      <c r="Q34" s="17">
        <v>0</v>
      </c>
      <c r="R34" s="17">
        <v>0</v>
      </c>
      <c r="S34" s="13">
        <v>1347</v>
      </c>
      <c r="T34" s="17">
        <v>0</v>
      </c>
      <c r="U34" s="17">
        <v>211</v>
      </c>
      <c r="V34" s="17">
        <v>0</v>
      </c>
      <c r="W34" s="17">
        <v>0</v>
      </c>
      <c r="X34" s="13">
        <v>5387</v>
      </c>
      <c r="Y34" s="17">
        <v>0</v>
      </c>
      <c r="Z34" s="17">
        <v>846</v>
      </c>
      <c r="AA34" s="17">
        <v>0</v>
      </c>
      <c r="AB34" s="17">
        <v>0</v>
      </c>
      <c r="AC34" s="13">
        <v>1347</v>
      </c>
      <c r="AD34" s="17">
        <v>0</v>
      </c>
      <c r="AE34" s="17">
        <v>211</v>
      </c>
      <c r="AF34" s="17">
        <v>0</v>
      </c>
      <c r="AG34" s="13">
        <v>5387</v>
      </c>
      <c r="AH34" s="17">
        <v>0</v>
      </c>
      <c r="AI34" s="17">
        <v>0</v>
      </c>
      <c r="AJ34" s="17">
        <v>846</v>
      </c>
      <c r="AK34" s="17">
        <v>0</v>
      </c>
      <c r="AL34" s="13">
        <v>1347</v>
      </c>
    </row>
    <row r="35" spans="2:38">
      <c r="B35" s="17" t="s">
        <v>395</v>
      </c>
      <c r="C35" s="13">
        <v>31574</v>
      </c>
      <c r="D35" s="17">
        <v>0</v>
      </c>
      <c r="E35" s="17">
        <v>0</v>
      </c>
      <c r="F35" s="13">
        <v>5801</v>
      </c>
      <c r="G35" s="17">
        <v>846</v>
      </c>
      <c r="H35" s="17">
        <v>0</v>
      </c>
      <c r="I35" s="17">
        <v>0</v>
      </c>
      <c r="J35" s="17">
        <v>0</v>
      </c>
      <c r="K35" s="13">
        <v>1450</v>
      </c>
      <c r="L35" s="17">
        <v>211</v>
      </c>
      <c r="M35" s="17">
        <v>0</v>
      </c>
      <c r="N35" s="17">
        <v>0</v>
      </c>
      <c r="O35" s="17">
        <v>0</v>
      </c>
      <c r="P35" s="13">
        <v>5801</v>
      </c>
      <c r="Q35" s="17">
        <v>846</v>
      </c>
      <c r="R35" s="17">
        <v>0</v>
      </c>
      <c r="S35" s="17">
        <v>0</v>
      </c>
      <c r="T35" s="17">
        <v>0</v>
      </c>
      <c r="U35" s="13">
        <v>1450</v>
      </c>
      <c r="V35" s="17">
        <v>211</v>
      </c>
      <c r="W35" s="17">
        <v>0</v>
      </c>
      <c r="X35" s="17">
        <v>0</v>
      </c>
      <c r="Y35" s="17">
        <v>0</v>
      </c>
      <c r="Z35" s="13">
        <v>5801</v>
      </c>
      <c r="AA35" s="17">
        <v>846</v>
      </c>
      <c r="AB35" s="17">
        <v>0</v>
      </c>
      <c r="AC35" s="17">
        <v>0</v>
      </c>
      <c r="AD35" s="17">
        <v>0</v>
      </c>
      <c r="AE35" s="13">
        <v>1450</v>
      </c>
      <c r="AF35" s="17">
        <v>211</v>
      </c>
      <c r="AG35" s="17">
        <v>0</v>
      </c>
      <c r="AH35" s="17">
        <v>0</v>
      </c>
      <c r="AI35" s="17">
        <v>0</v>
      </c>
      <c r="AJ35" s="13">
        <v>5801</v>
      </c>
      <c r="AK35" s="17">
        <v>846</v>
      </c>
      <c r="AL35" s="17">
        <v>0</v>
      </c>
    </row>
    <row r="36" spans="2:38">
      <c r="B36" s="17" t="s">
        <v>489</v>
      </c>
      <c r="C36" s="13">
        <v>21555</v>
      </c>
      <c r="D36" s="13">
        <v>2712</v>
      </c>
      <c r="E36" s="17">
        <v>0</v>
      </c>
      <c r="F36" s="17">
        <v>0</v>
      </c>
      <c r="G36" s="13">
        <v>2721</v>
      </c>
      <c r="H36" s="17">
        <v>188</v>
      </c>
      <c r="I36" s="17">
        <v>0</v>
      </c>
      <c r="J36" s="17">
        <v>998</v>
      </c>
      <c r="K36" s="17">
        <v>188</v>
      </c>
      <c r="L36" s="17">
        <v>626</v>
      </c>
      <c r="M36" s="17">
        <v>998</v>
      </c>
      <c r="N36" s="17">
        <v>0</v>
      </c>
      <c r="O36" s="17">
        <v>626</v>
      </c>
      <c r="P36" s="13">
        <v>1186</v>
      </c>
      <c r="Q36" s="17">
        <v>0</v>
      </c>
      <c r="R36" s="17">
        <v>0</v>
      </c>
      <c r="S36" s="13">
        <v>1186</v>
      </c>
      <c r="T36" s="17">
        <v>626</v>
      </c>
      <c r="U36" s="17">
        <v>0</v>
      </c>
      <c r="V36" s="17">
        <v>998</v>
      </c>
      <c r="W36" s="17">
        <v>626</v>
      </c>
      <c r="X36" s="17">
        <v>188</v>
      </c>
      <c r="Y36" s="17">
        <v>998</v>
      </c>
      <c r="Z36" s="17">
        <v>0</v>
      </c>
      <c r="AA36" s="17">
        <v>188</v>
      </c>
      <c r="AB36" s="13">
        <v>1455</v>
      </c>
      <c r="AC36" s="17">
        <v>169</v>
      </c>
      <c r="AD36" s="17">
        <v>0</v>
      </c>
      <c r="AE36" s="13">
        <v>1455</v>
      </c>
      <c r="AF36" s="17">
        <v>357</v>
      </c>
      <c r="AG36" s="17">
        <v>201</v>
      </c>
      <c r="AH36" s="17">
        <v>697</v>
      </c>
      <c r="AI36" s="17">
        <v>234</v>
      </c>
      <c r="AJ36" s="13">
        <v>1237</v>
      </c>
      <c r="AK36" s="17">
        <v>697</v>
      </c>
      <c r="AL36" s="17">
        <v>0</v>
      </c>
    </row>
    <row r="37" spans="2:38">
      <c r="B37" s="17" t="s">
        <v>125</v>
      </c>
      <c r="C37" s="13">
        <v>5035675</v>
      </c>
      <c r="D37" s="13">
        <v>473134</v>
      </c>
      <c r="E37" s="13">
        <v>1501700</v>
      </c>
      <c r="F37" s="13">
        <v>1923558</v>
      </c>
      <c r="G37" s="13">
        <v>152901</v>
      </c>
      <c r="H37" s="13">
        <v>8288</v>
      </c>
      <c r="I37" s="13">
        <v>5495</v>
      </c>
      <c r="J37" s="13">
        <v>57396</v>
      </c>
      <c r="K37" s="13">
        <v>6811</v>
      </c>
      <c r="L37" s="13">
        <v>4282</v>
      </c>
      <c r="M37" s="13">
        <v>48271</v>
      </c>
      <c r="N37" s="13">
        <v>10476</v>
      </c>
      <c r="O37" s="13">
        <v>59279</v>
      </c>
      <c r="P37" s="13">
        <v>12798</v>
      </c>
      <c r="Q37" s="13">
        <v>2719</v>
      </c>
      <c r="R37" s="13">
        <v>51169</v>
      </c>
      <c r="S37" s="13">
        <v>4069</v>
      </c>
      <c r="T37" s="13">
        <v>78183</v>
      </c>
      <c r="U37" s="13">
        <v>11123</v>
      </c>
      <c r="V37" s="13">
        <v>6295</v>
      </c>
      <c r="W37" s="13">
        <v>62443</v>
      </c>
      <c r="X37" s="13">
        <v>10663</v>
      </c>
      <c r="Y37" s="13">
        <v>71865</v>
      </c>
      <c r="Z37" s="13">
        <v>11561</v>
      </c>
      <c r="AA37" s="13">
        <v>2907</v>
      </c>
      <c r="AB37" s="13">
        <v>60902</v>
      </c>
      <c r="AC37" s="13">
        <v>8001</v>
      </c>
      <c r="AD37" s="13">
        <v>95187</v>
      </c>
      <c r="AE37" s="13">
        <v>10379</v>
      </c>
      <c r="AF37" s="13">
        <v>35572</v>
      </c>
      <c r="AG37" s="13">
        <v>77624</v>
      </c>
      <c r="AH37" s="13">
        <v>5290</v>
      </c>
      <c r="AI37" s="13">
        <v>90715</v>
      </c>
      <c r="AJ37" s="13">
        <v>10136</v>
      </c>
      <c r="AK37" s="13">
        <v>3466</v>
      </c>
      <c r="AL37" s="13">
        <v>61018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B4:AK46"/>
  <sheetViews>
    <sheetView showGridLines="0" workbookViewId="0"/>
  </sheetViews>
  <sheetFormatPr defaultRowHeight="12.75"/>
  <cols>
    <col min="1" max="1" width="9.140625" style="6"/>
    <col min="2" max="2" width="56.28515625" style="6" customWidth="1"/>
    <col min="3" max="4" width="9.140625" style="6"/>
    <col min="5" max="5" width="14.7109375" style="6" customWidth="1"/>
    <col min="6" max="6" width="12" style="6" bestFit="1" customWidth="1"/>
    <col min="7" max="7" width="10.140625" style="6" bestFit="1" customWidth="1"/>
    <col min="8" max="16384" width="9.140625" style="6"/>
  </cols>
  <sheetData>
    <row r="4" spans="2:7">
      <c r="B4" s="17"/>
      <c r="C4" s="21"/>
      <c r="D4" s="21" t="s">
        <v>367</v>
      </c>
      <c r="E4" s="21" t="s">
        <v>382</v>
      </c>
    </row>
    <row r="5" spans="2:7">
      <c r="B5" s="17" t="s">
        <v>153</v>
      </c>
      <c r="C5" s="21" t="s">
        <v>156</v>
      </c>
      <c r="D5" s="21" t="s">
        <v>283</v>
      </c>
      <c r="E5" s="21" t="s">
        <v>282</v>
      </c>
    </row>
    <row r="6" spans="2:7">
      <c r="B6" s="17" t="s">
        <v>0</v>
      </c>
      <c r="C6" s="17"/>
      <c r="D6" s="17"/>
      <c r="E6" s="13">
        <v>528080</v>
      </c>
    </row>
    <row r="7" spans="2:7">
      <c r="B7" s="17" t="s">
        <v>721</v>
      </c>
      <c r="C7" s="17">
        <v>1</v>
      </c>
      <c r="D7" s="13">
        <v>81243</v>
      </c>
      <c r="E7" s="13">
        <v>81243</v>
      </c>
    </row>
    <row r="8" spans="2:7">
      <c r="B8" s="17" t="s">
        <v>381</v>
      </c>
      <c r="C8" s="17">
        <v>11</v>
      </c>
      <c r="D8" s="13">
        <v>40622</v>
      </c>
      <c r="E8" s="13">
        <v>446837</v>
      </c>
    </row>
    <row r="9" spans="2:7">
      <c r="B9" s="17" t="s">
        <v>380</v>
      </c>
      <c r="C9" s="17"/>
      <c r="D9" s="17"/>
      <c r="E9" s="13">
        <v>1748344</v>
      </c>
    </row>
    <row r="10" spans="2:7">
      <c r="B10" s="17" t="s">
        <v>722</v>
      </c>
      <c r="C10" s="17">
        <v>8</v>
      </c>
      <c r="D10" s="13">
        <v>33622</v>
      </c>
      <c r="E10" s="13">
        <v>268976</v>
      </c>
    </row>
    <row r="11" spans="2:7">
      <c r="B11" s="17" t="s">
        <v>379</v>
      </c>
      <c r="C11" s="17">
        <v>11</v>
      </c>
      <c r="D11" s="13">
        <v>134488</v>
      </c>
      <c r="E11" s="13">
        <v>1479368</v>
      </c>
    </row>
    <row r="12" spans="2:7">
      <c r="B12" s="17" t="s">
        <v>125</v>
      </c>
      <c r="C12" s="17"/>
      <c r="D12" s="17"/>
      <c r="E12" s="13">
        <v>2276424</v>
      </c>
    </row>
    <row r="15" spans="2:7">
      <c r="B15" s="17"/>
      <c r="C15" s="17"/>
      <c r="D15" s="17"/>
      <c r="E15" s="101" t="s">
        <v>284</v>
      </c>
      <c r="F15" s="101"/>
      <c r="G15" s="101"/>
    </row>
    <row r="16" spans="2:7">
      <c r="B16" s="21"/>
      <c r="C16" s="21" t="s">
        <v>217</v>
      </c>
      <c r="D16" s="21" t="s">
        <v>367</v>
      </c>
      <c r="E16" s="21"/>
      <c r="F16" s="21"/>
      <c r="G16" s="21" t="s">
        <v>125</v>
      </c>
    </row>
    <row r="17" spans="2:7">
      <c r="B17" s="21" t="s">
        <v>394</v>
      </c>
      <c r="C17" s="21"/>
      <c r="D17" s="21" t="s">
        <v>393</v>
      </c>
      <c r="E17" s="21" t="s">
        <v>323</v>
      </c>
      <c r="F17" s="21" t="s">
        <v>320</v>
      </c>
      <c r="G17" s="21" t="s">
        <v>282</v>
      </c>
    </row>
    <row r="18" spans="2:7">
      <c r="B18" s="17" t="s">
        <v>392</v>
      </c>
      <c r="C18" s="17"/>
      <c r="D18" s="17"/>
      <c r="E18" s="13">
        <v>3179962</v>
      </c>
      <c r="F18" s="13">
        <v>7929867</v>
      </c>
      <c r="G18" s="13">
        <v>11109829</v>
      </c>
    </row>
    <row r="19" spans="2:7">
      <c r="B19" s="17" t="s">
        <v>374</v>
      </c>
      <c r="C19" s="17">
        <v>2</v>
      </c>
      <c r="D19" s="13">
        <v>527104</v>
      </c>
      <c r="E19" s="13">
        <v>1054208</v>
      </c>
      <c r="F19" s="13">
        <v>2108416</v>
      </c>
      <c r="G19" s="13">
        <v>3162624</v>
      </c>
    </row>
    <row r="20" spans="2:7">
      <c r="B20" s="17" t="s">
        <v>373</v>
      </c>
      <c r="C20" s="17">
        <v>4</v>
      </c>
      <c r="D20" s="13">
        <v>141525</v>
      </c>
      <c r="E20" s="13">
        <v>566100</v>
      </c>
      <c r="F20" s="13">
        <v>2122875</v>
      </c>
      <c r="G20" s="13">
        <v>2688975</v>
      </c>
    </row>
    <row r="21" spans="2:7">
      <c r="B21" s="17" t="s">
        <v>391</v>
      </c>
      <c r="C21" s="17">
        <v>2</v>
      </c>
      <c r="D21" s="13">
        <v>92432</v>
      </c>
      <c r="E21" s="13">
        <v>184864</v>
      </c>
      <c r="F21" s="13">
        <v>785672</v>
      </c>
      <c r="G21" s="13">
        <v>970536</v>
      </c>
    </row>
    <row r="22" spans="2:7">
      <c r="B22" s="17" t="s">
        <v>390</v>
      </c>
      <c r="C22" s="17">
        <v>2</v>
      </c>
      <c r="D22" s="13">
        <v>128158</v>
      </c>
      <c r="E22" s="13">
        <v>256316</v>
      </c>
      <c r="F22" s="13">
        <v>640790</v>
      </c>
      <c r="G22" s="13">
        <v>897106</v>
      </c>
    </row>
    <row r="23" spans="2:7">
      <c r="B23" s="17" t="s">
        <v>371</v>
      </c>
      <c r="C23" s="17">
        <v>2</v>
      </c>
      <c r="D23" s="13">
        <v>209856</v>
      </c>
      <c r="E23" s="13">
        <v>419712</v>
      </c>
      <c r="F23" s="13">
        <v>1049280</v>
      </c>
      <c r="G23" s="13">
        <v>1468992</v>
      </c>
    </row>
    <row r="24" spans="2:7">
      <c r="B24" s="17" t="s">
        <v>372</v>
      </c>
      <c r="C24" s="17">
        <v>2</v>
      </c>
      <c r="D24" s="13">
        <v>219856</v>
      </c>
      <c r="E24" s="13">
        <v>439712</v>
      </c>
      <c r="F24" s="13">
        <v>769496</v>
      </c>
      <c r="G24" s="13">
        <v>1209208</v>
      </c>
    </row>
    <row r="25" spans="2:7">
      <c r="B25" s="17" t="s">
        <v>389</v>
      </c>
      <c r="C25" s="17">
        <v>2</v>
      </c>
      <c r="D25" s="13">
        <v>129525</v>
      </c>
      <c r="E25" s="13">
        <v>259050</v>
      </c>
      <c r="F25" s="13">
        <v>453338</v>
      </c>
      <c r="G25" s="13">
        <v>712388</v>
      </c>
    </row>
    <row r="26" spans="2:7">
      <c r="B26" s="17" t="s">
        <v>388</v>
      </c>
      <c r="C26" s="17"/>
      <c r="D26" s="17"/>
      <c r="E26" s="13">
        <v>536796</v>
      </c>
      <c r="F26" s="13">
        <v>2818179</v>
      </c>
      <c r="G26" s="13">
        <v>3354975</v>
      </c>
    </row>
    <row r="27" spans="2:7">
      <c r="B27" s="17" t="s">
        <v>383</v>
      </c>
      <c r="C27" s="17">
        <v>4</v>
      </c>
      <c r="D27" s="13">
        <v>66955</v>
      </c>
      <c r="E27" s="13">
        <v>267820</v>
      </c>
      <c r="F27" s="13">
        <v>1406055</v>
      </c>
      <c r="G27" s="13">
        <v>1673875</v>
      </c>
    </row>
    <row r="28" spans="2:7">
      <c r="B28" s="17" t="s">
        <v>370</v>
      </c>
      <c r="C28" s="17">
        <v>8</v>
      </c>
      <c r="D28" s="13">
        <v>33622</v>
      </c>
      <c r="E28" s="13">
        <v>268976</v>
      </c>
      <c r="F28" s="13">
        <v>1412124</v>
      </c>
      <c r="G28" s="13">
        <v>1681100</v>
      </c>
    </row>
    <row r="29" spans="2:7">
      <c r="B29" s="17" t="s">
        <v>387</v>
      </c>
      <c r="C29" s="17"/>
      <c r="D29" s="17"/>
      <c r="E29" s="13">
        <v>134488</v>
      </c>
      <c r="F29" s="13">
        <v>537952</v>
      </c>
      <c r="G29" s="13">
        <v>672440</v>
      </c>
    </row>
    <row r="30" spans="2:7">
      <c r="B30" s="17" t="s">
        <v>370</v>
      </c>
      <c r="C30" s="17">
        <v>4</v>
      </c>
      <c r="D30" s="13">
        <v>33622</v>
      </c>
      <c r="E30" s="13">
        <v>134488</v>
      </c>
      <c r="F30" s="13">
        <v>537952</v>
      </c>
      <c r="G30" s="13">
        <v>672440</v>
      </c>
    </row>
    <row r="31" spans="2:7">
      <c r="B31" s="17" t="s">
        <v>386</v>
      </c>
      <c r="C31" s="17"/>
      <c r="D31" s="17"/>
      <c r="E31" s="13">
        <v>67244</v>
      </c>
      <c r="F31" s="13">
        <v>353031</v>
      </c>
      <c r="G31" s="13">
        <v>420275</v>
      </c>
    </row>
    <row r="32" spans="2:7">
      <c r="B32" s="17" t="s">
        <v>370</v>
      </c>
      <c r="C32" s="17">
        <v>2</v>
      </c>
      <c r="D32" s="13">
        <v>33622</v>
      </c>
      <c r="E32" s="13">
        <v>67244</v>
      </c>
      <c r="F32" s="13">
        <v>353031</v>
      </c>
      <c r="G32" s="13">
        <v>420275</v>
      </c>
    </row>
    <row r="33" spans="2:37">
      <c r="B33" s="17" t="s">
        <v>385</v>
      </c>
      <c r="C33" s="17"/>
      <c r="D33" s="17"/>
      <c r="E33" s="13">
        <v>301731</v>
      </c>
      <c r="F33" s="13">
        <v>1558944</v>
      </c>
      <c r="G33" s="13">
        <v>1860675</v>
      </c>
    </row>
    <row r="34" spans="2:37">
      <c r="B34" s="17" t="s">
        <v>370</v>
      </c>
      <c r="C34" s="17">
        <v>3</v>
      </c>
      <c r="D34" s="13">
        <v>33622</v>
      </c>
      <c r="E34" s="13">
        <v>100866</v>
      </c>
      <c r="F34" s="13">
        <v>521141</v>
      </c>
      <c r="G34" s="13">
        <v>622007</v>
      </c>
    </row>
    <row r="35" spans="2:37">
      <c r="B35" s="17" t="s">
        <v>383</v>
      </c>
      <c r="C35" s="17">
        <v>3</v>
      </c>
      <c r="D35" s="13">
        <v>66955</v>
      </c>
      <c r="E35" s="13">
        <v>200865</v>
      </c>
      <c r="F35" s="13">
        <v>1037803</v>
      </c>
      <c r="G35" s="13">
        <v>1238668</v>
      </c>
    </row>
    <row r="36" spans="2:37">
      <c r="B36" s="17" t="s">
        <v>384</v>
      </c>
      <c r="C36" s="17"/>
      <c r="D36" s="17"/>
      <c r="E36" s="13">
        <v>301731</v>
      </c>
      <c r="F36" s="13">
        <v>1558944</v>
      </c>
      <c r="G36" s="13">
        <v>1860675</v>
      </c>
    </row>
    <row r="37" spans="2:37">
      <c r="B37" s="17" t="s">
        <v>370</v>
      </c>
      <c r="C37" s="17">
        <v>3</v>
      </c>
      <c r="D37" s="13">
        <v>33622</v>
      </c>
      <c r="E37" s="13">
        <v>100866</v>
      </c>
      <c r="F37" s="13">
        <v>521141</v>
      </c>
      <c r="G37" s="13">
        <v>622007</v>
      </c>
    </row>
    <row r="38" spans="2:37">
      <c r="B38" s="17" t="s">
        <v>383</v>
      </c>
      <c r="C38" s="17">
        <v>3</v>
      </c>
      <c r="D38" s="13">
        <v>66955</v>
      </c>
      <c r="E38" s="13">
        <v>200865</v>
      </c>
      <c r="F38" s="13">
        <v>1037803</v>
      </c>
      <c r="G38" s="13">
        <v>1238668</v>
      </c>
    </row>
    <row r="39" spans="2:37">
      <c r="B39" s="17" t="s">
        <v>125</v>
      </c>
      <c r="C39" s="17"/>
      <c r="D39" s="17"/>
      <c r="E39" s="13">
        <f>SUM(E18,E26,E29,E31,E33,E36)</f>
        <v>4521952</v>
      </c>
      <c r="F39" s="13">
        <f>SUM(F18,F26,F29,F31,F33,F36)</f>
        <v>14756917</v>
      </c>
      <c r="G39" s="13">
        <f>SUM(G18,G26,G29,G31,G33,G36)</f>
        <v>19278869</v>
      </c>
    </row>
    <row r="44" spans="2:37">
      <c r="B44" s="17" t="s">
        <v>723</v>
      </c>
      <c r="C44" s="17" t="s">
        <v>12</v>
      </c>
      <c r="D44" s="17" t="s">
        <v>13</v>
      </c>
      <c r="E44" s="17" t="s">
        <v>14</v>
      </c>
      <c r="F44" s="17" t="s">
        <v>15</v>
      </c>
      <c r="G44" s="17" t="s">
        <v>81</v>
      </c>
      <c r="H44" s="17" t="s">
        <v>82</v>
      </c>
      <c r="I44" s="17" t="s">
        <v>83</v>
      </c>
      <c r="J44" s="17" t="s">
        <v>84</v>
      </c>
      <c r="K44" s="17" t="s">
        <v>85</v>
      </c>
      <c r="L44" s="17" t="s">
        <v>86</v>
      </c>
      <c r="M44" s="17" t="s">
        <v>87</v>
      </c>
      <c r="N44" s="17" t="s">
        <v>88</v>
      </c>
      <c r="O44" s="17" t="s">
        <v>89</v>
      </c>
      <c r="P44" s="17" t="s">
        <v>90</v>
      </c>
      <c r="Q44" s="17" t="s">
        <v>91</v>
      </c>
      <c r="R44" s="17" t="s">
        <v>92</v>
      </c>
      <c r="S44" s="17" t="s">
        <v>93</v>
      </c>
      <c r="T44" s="17" t="s">
        <v>94</v>
      </c>
      <c r="U44" s="17" t="s">
        <v>95</v>
      </c>
      <c r="V44" s="17" t="s">
        <v>96</v>
      </c>
      <c r="W44" s="17" t="s">
        <v>31</v>
      </c>
      <c r="X44" s="17" t="s">
        <v>32</v>
      </c>
      <c r="Y44" s="17" t="s">
        <v>33</v>
      </c>
      <c r="Z44" s="17" t="s">
        <v>34</v>
      </c>
      <c r="AA44" s="17" t="s">
        <v>35</v>
      </c>
      <c r="AB44" s="17" t="s">
        <v>101</v>
      </c>
      <c r="AC44" s="17" t="s">
        <v>102</v>
      </c>
      <c r="AD44" s="17" t="s">
        <v>103</v>
      </c>
      <c r="AE44" s="17" t="s">
        <v>104</v>
      </c>
      <c r="AF44" s="17" t="s">
        <v>105</v>
      </c>
      <c r="AG44" s="17" t="s">
        <v>54</v>
      </c>
      <c r="AH44" s="17" t="s">
        <v>55</v>
      </c>
      <c r="AI44" s="17" t="s">
        <v>56</v>
      </c>
      <c r="AJ44" s="17" t="s">
        <v>25</v>
      </c>
      <c r="AK44" s="17" t="s">
        <v>57</v>
      </c>
    </row>
    <row r="45" spans="2:37">
      <c r="B45" s="17" t="s">
        <v>376</v>
      </c>
      <c r="C45" s="13">
        <f>E7+E10</f>
        <v>350219</v>
      </c>
      <c r="D45" s="17"/>
      <c r="E45" s="17"/>
      <c r="F45" s="13">
        <f>$D$8+$D$11</f>
        <v>175110</v>
      </c>
      <c r="G45" s="17"/>
      <c r="H45" s="17"/>
      <c r="I45" s="13">
        <f>$D$8+$D$11</f>
        <v>175110</v>
      </c>
      <c r="J45" s="17"/>
      <c r="K45" s="17"/>
      <c r="L45" s="13">
        <f>$D$8+$D$11</f>
        <v>175110</v>
      </c>
      <c r="M45" s="17"/>
      <c r="N45" s="17"/>
      <c r="O45" s="13">
        <f>$D$8+$D$11</f>
        <v>175110</v>
      </c>
      <c r="P45" s="17"/>
      <c r="Q45" s="17"/>
      <c r="R45" s="13">
        <f>$D$8+$D$11</f>
        <v>175110</v>
      </c>
      <c r="S45" s="17"/>
      <c r="T45" s="17"/>
      <c r="U45" s="13">
        <f>$D$8+$D$11</f>
        <v>175110</v>
      </c>
      <c r="V45" s="17"/>
      <c r="W45" s="17"/>
      <c r="X45" s="13">
        <f>$D$8+$D$11</f>
        <v>175110</v>
      </c>
      <c r="Y45" s="17"/>
      <c r="Z45" s="17"/>
      <c r="AA45" s="13">
        <f>$D$8+$D$11</f>
        <v>175110</v>
      </c>
      <c r="AB45" s="17"/>
      <c r="AC45" s="17"/>
      <c r="AD45" s="13">
        <f>$D$8+$D$11</f>
        <v>175110</v>
      </c>
      <c r="AE45" s="17"/>
      <c r="AF45" s="17"/>
      <c r="AG45" s="13">
        <f>$D$8+$D$11</f>
        <v>175110</v>
      </c>
      <c r="AH45" s="17"/>
      <c r="AI45" s="17"/>
      <c r="AJ45" s="13">
        <f>$D$8+$D$11</f>
        <v>175110</v>
      </c>
      <c r="AK45" s="17"/>
    </row>
    <row r="46" spans="2:37">
      <c r="B46" s="17" t="s">
        <v>375</v>
      </c>
      <c r="C46" s="13">
        <f>E39</f>
        <v>4521952</v>
      </c>
      <c r="D46" s="17"/>
      <c r="E46" s="17"/>
      <c r="F46" s="13">
        <f>$D$8+$D$11</f>
        <v>175110</v>
      </c>
      <c r="G46" s="17"/>
      <c r="H46" s="17"/>
      <c r="I46" s="13">
        <f>$D$8+$D$11</f>
        <v>175110</v>
      </c>
      <c r="J46" s="17"/>
      <c r="K46" s="17"/>
      <c r="L46" s="13">
        <f>$D$8+$D$11</f>
        <v>175110</v>
      </c>
      <c r="M46" s="17"/>
      <c r="N46" s="17"/>
      <c r="O46" s="13">
        <f>$D$8+$D$11</f>
        <v>175110</v>
      </c>
      <c r="P46" s="17"/>
      <c r="Q46" s="17"/>
      <c r="R46" s="13">
        <f>$D$8+$D$11</f>
        <v>175110</v>
      </c>
      <c r="S46" s="17"/>
      <c r="T46" s="17"/>
      <c r="U46" s="13">
        <f>$D$8+$D$11</f>
        <v>175110</v>
      </c>
      <c r="V46" s="17"/>
      <c r="W46" s="17"/>
      <c r="X46" s="13">
        <f>$D$8+$D$11</f>
        <v>175110</v>
      </c>
      <c r="Y46" s="17"/>
      <c r="Z46" s="17"/>
      <c r="AA46" s="13">
        <f>$D$8+$D$11</f>
        <v>175110</v>
      </c>
      <c r="AB46" s="17"/>
      <c r="AC46" s="17"/>
      <c r="AD46" s="13">
        <f>$D$8+$D$11</f>
        <v>175110</v>
      </c>
      <c r="AE46" s="17"/>
      <c r="AF46" s="17"/>
      <c r="AG46" s="13">
        <f>$D$8+$D$11</f>
        <v>175110</v>
      </c>
      <c r="AH46" s="17"/>
      <c r="AI46" s="17"/>
      <c r="AJ46" s="13">
        <f>$D$8+$D$11</f>
        <v>175110</v>
      </c>
      <c r="AK46" s="17"/>
    </row>
  </sheetData>
  <mergeCells count="1">
    <mergeCell ref="E15:G1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B3:AQ77"/>
  <sheetViews>
    <sheetView showGridLines="0" zoomScale="145" zoomScaleNormal="145" workbookViewId="0"/>
  </sheetViews>
  <sheetFormatPr defaultRowHeight="12.75"/>
  <cols>
    <col min="1" max="1" width="9.140625" style="6"/>
    <col min="2" max="2" width="46" style="6" customWidth="1"/>
    <col min="3" max="4" width="9.140625" style="6"/>
    <col min="5" max="5" width="13.7109375" style="6" customWidth="1"/>
    <col min="6" max="7" width="2.140625" style="6" customWidth="1"/>
    <col min="8" max="43" width="13.7109375" customWidth="1"/>
    <col min="44" max="16384" width="9.140625" style="6"/>
  </cols>
  <sheetData>
    <row r="3" spans="2:43">
      <c r="B3" s="24" t="s">
        <v>220</v>
      </c>
    </row>
    <row r="4" spans="2:43">
      <c r="B4" s="24" t="s">
        <v>219</v>
      </c>
    </row>
    <row r="6" spans="2:43">
      <c r="B6" s="21" t="s">
        <v>153</v>
      </c>
      <c r="C6" s="21" t="s">
        <v>218</v>
      </c>
      <c r="D6" s="21" t="s">
        <v>217</v>
      </c>
      <c r="E6" s="21" t="s">
        <v>125</v>
      </c>
      <c r="H6" s="78" t="s">
        <v>125</v>
      </c>
      <c r="I6" s="78">
        <v>1</v>
      </c>
      <c r="J6" s="78">
        <f>+I6+1</f>
        <v>2</v>
      </c>
      <c r="K6" s="78">
        <f t="shared" ref="K6:AQ6" si="0">+J6+1</f>
        <v>3</v>
      </c>
      <c r="L6" s="78">
        <f t="shared" si="0"/>
        <v>4</v>
      </c>
      <c r="M6" s="78">
        <f t="shared" si="0"/>
        <v>5</v>
      </c>
      <c r="N6" s="78">
        <f t="shared" si="0"/>
        <v>6</v>
      </c>
      <c r="O6" s="78">
        <f t="shared" si="0"/>
        <v>7</v>
      </c>
      <c r="P6" s="78">
        <f t="shared" si="0"/>
        <v>8</v>
      </c>
      <c r="Q6" s="78">
        <f t="shared" si="0"/>
        <v>9</v>
      </c>
      <c r="R6" s="78">
        <f t="shared" si="0"/>
        <v>10</v>
      </c>
      <c r="S6" s="78">
        <f t="shared" si="0"/>
        <v>11</v>
      </c>
      <c r="T6" s="78">
        <f t="shared" si="0"/>
        <v>12</v>
      </c>
      <c r="U6" s="78">
        <f t="shared" si="0"/>
        <v>13</v>
      </c>
      <c r="V6" s="78">
        <f t="shared" si="0"/>
        <v>14</v>
      </c>
      <c r="W6" s="78">
        <f t="shared" si="0"/>
        <v>15</v>
      </c>
      <c r="X6" s="78">
        <f t="shared" si="0"/>
        <v>16</v>
      </c>
      <c r="Y6" s="78">
        <f t="shared" si="0"/>
        <v>17</v>
      </c>
      <c r="Z6" s="78">
        <f t="shared" si="0"/>
        <v>18</v>
      </c>
      <c r="AA6" s="78">
        <f t="shared" si="0"/>
        <v>19</v>
      </c>
      <c r="AB6" s="78">
        <f t="shared" si="0"/>
        <v>20</v>
      </c>
      <c r="AC6" s="78">
        <f t="shared" si="0"/>
        <v>21</v>
      </c>
      <c r="AD6" s="78">
        <f t="shared" si="0"/>
        <v>22</v>
      </c>
      <c r="AE6" s="78">
        <f t="shared" si="0"/>
        <v>23</v>
      </c>
      <c r="AF6" s="78">
        <f t="shared" si="0"/>
        <v>24</v>
      </c>
      <c r="AG6" s="78">
        <f t="shared" si="0"/>
        <v>25</v>
      </c>
      <c r="AH6" s="78">
        <f t="shared" si="0"/>
        <v>26</v>
      </c>
      <c r="AI6" s="78">
        <f t="shared" si="0"/>
        <v>27</v>
      </c>
      <c r="AJ6" s="78">
        <f t="shared" si="0"/>
        <v>28</v>
      </c>
      <c r="AK6" s="78">
        <f t="shared" si="0"/>
        <v>29</v>
      </c>
      <c r="AL6" s="78">
        <f t="shared" si="0"/>
        <v>30</v>
      </c>
      <c r="AM6" s="78">
        <f t="shared" si="0"/>
        <v>31</v>
      </c>
      <c r="AN6" s="78">
        <f t="shared" si="0"/>
        <v>32</v>
      </c>
      <c r="AO6" s="78">
        <f t="shared" si="0"/>
        <v>33</v>
      </c>
      <c r="AP6" s="78">
        <f t="shared" si="0"/>
        <v>34</v>
      </c>
      <c r="AQ6" s="78">
        <f t="shared" si="0"/>
        <v>35</v>
      </c>
    </row>
    <row r="7" spans="2:43">
      <c r="B7" s="26" t="s">
        <v>216</v>
      </c>
      <c r="C7" s="17"/>
      <c r="D7" s="17"/>
      <c r="E7" s="25">
        <v>726005000</v>
      </c>
      <c r="H7" s="79">
        <f>SUM(I7:AQ7)</f>
        <v>726005000</v>
      </c>
      <c r="I7" s="79">
        <f>+I8+I18</f>
        <v>0</v>
      </c>
      <c r="J7" s="79">
        <f t="shared" ref="J7:AQ7" si="1">+J8+J18</f>
        <v>0</v>
      </c>
      <c r="K7" s="79">
        <f t="shared" si="1"/>
        <v>0</v>
      </c>
      <c r="L7" s="79">
        <f t="shared" si="1"/>
        <v>0</v>
      </c>
      <c r="M7" s="79">
        <f t="shared" si="1"/>
        <v>0</v>
      </c>
      <c r="N7" s="79">
        <f t="shared" si="1"/>
        <v>0</v>
      </c>
      <c r="O7" s="79">
        <f t="shared" si="1"/>
        <v>46370000</v>
      </c>
      <c r="P7" s="79">
        <f t="shared" si="1"/>
        <v>0</v>
      </c>
      <c r="Q7" s="79">
        <f t="shared" si="1"/>
        <v>2740000</v>
      </c>
      <c r="R7" s="79">
        <f t="shared" si="1"/>
        <v>34777500</v>
      </c>
      <c r="S7" s="79">
        <f t="shared" si="1"/>
        <v>0</v>
      </c>
      <c r="T7" s="79">
        <f t="shared" si="1"/>
        <v>53785000</v>
      </c>
      <c r="U7" s="79">
        <f t="shared" si="1"/>
        <v>0</v>
      </c>
      <c r="V7" s="79">
        <f t="shared" si="1"/>
        <v>0</v>
      </c>
      <c r="W7" s="79">
        <f t="shared" si="1"/>
        <v>38797500</v>
      </c>
      <c r="X7" s="79">
        <f t="shared" si="1"/>
        <v>0</v>
      </c>
      <c r="Y7" s="79">
        <f t="shared" si="1"/>
        <v>69830000</v>
      </c>
      <c r="Z7" s="79">
        <f t="shared" si="1"/>
        <v>0</v>
      </c>
      <c r="AA7" s="79">
        <f t="shared" si="1"/>
        <v>4330000</v>
      </c>
      <c r="AB7" s="79">
        <f t="shared" si="1"/>
        <v>52372500</v>
      </c>
      <c r="AC7" s="79">
        <f t="shared" si="1"/>
        <v>0</v>
      </c>
      <c r="AD7" s="79">
        <f t="shared" si="1"/>
        <v>65947500</v>
      </c>
      <c r="AE7" s="79">
        <f t="shared" si="1"/>
        <v>0</v>
      </c>
      <c r="AF7" s="79">
        <f t="shared" si="1"/>
        <v>0</v>
      </c>
      <c r="AG7" s="79">
        <f t="shared" si="1"/>
        <v>47025000</v>
      </c>
      <c r="AH7" s="79">
        <f t="shared" si="1"/>
        <v>0</v>
      </c>
      <c r="AI7" s="79">
        <f t="shared" si="1"/>
        <v>87460000</v>
      </c>
      <c r="AJ7" s="79">
        <f t="shared" si="1"/>
        <v>0</v>
      </c>
      <c r="AK7" s="79">
        <f t="shared" si="1"/>
        <v>27000000</v>
      </c>
      <c r="AL7" s="79">
        <f t="shared" si="1"/>
        <v>65595000</v>
      </c>
      <c r="AM7" s="79">
        <f t="shared" si="1"/>
        <v>0</v>
      </c>
      <c r="AN7" s="79">
        <f t="shared" si="1"/>
        <v>82950000</v>
      </c>
      <c r="AO7" s="79">
        <f t="shared" si="1"/>
        <v>0</v>
      </c>
      <c r="AP7" s="79">
        <f t="shared" si="1"/>
        <v>0</v>
      </c>
      <c r="AQ7" s="79">
        <f t="shared" si="1"/>
        <v>47025000</v>
      </c>
    </row>
    <row r="8" spans="2:43">
      <c r="B8" s="26" t="s">
        <v>150</v>
      </c>
      <c r="C8" s="17"/>
      <c r="D8" s="17"/>
      <c r="E8" s="25">
        <v>414860000</v>
      </c>
      <c r="H8" s="79">
        <f t="shared" ref="H8:H71" si="2">SUM(I8:AQ8)</f>
        <v>414860000</v>
      </c>
      <c r="I8" s="79">
        <f>SUM(I9:I17)</f>
        <v>0</v>
      </c>
      <c r="J8" s="79">
        <f t="shared" ref="J8:AQ8" si="3">SUM(J9:J17)</f>
        <v>0</v>
      </c>
      <c r="K8" s="79">
        <f t="shared" si="3"/>
        <v>0</v>
      </c>
      <c r="L8" s="79">
        <f t="shared" si="3"/>
        <v>0</v>
      </c>
      <c r="M8" s="79">
        <f t="shared" si="3"/>
        <v>0</v>
      </c>
      <c r="N8" s="79">
        <f t="shared" si="3"/>
        <v>0</v>
      </c>
      <c r="O8" s="79">
        <f t="shared" si="3"/>
        <v>46370000</v>
      </c>
      <c r="P8" s="79">
        <f t="shared" si="3"/>
        <v>0</v>
      </c>
      <c r="Q8" s="79">
        <f t="shared" si="3"/>
        <v>2740000</v>
      </c>
      <c r="R8" s="79">
        <f t="shared" si="3"/>
        <v>0</v>
      </c>
      <c r="S8" s="79">
        <f t="shared" si="3"/>
        <v>0</v>
      </c>
      <c r="T8" s="79">
        <f t="shared" si="3"/>
        <v>51730000</v>
      </c>
      <c r="U8" s="79">
        <f t="shared" si="3"/>
        <v>0</v>
      </c>
      <c r="V8" s="79">
        <f t="shared" si="3"/>
        <v>0</v>
      </c>
      <c r="W8" s="79">
        <f t="shared" si="3"/>
        <v>0</v>
      </c>
      <c r="X8" s="79">
        <f t="shared" si="3"/>
        <v>0</v>
      </c>
      <c r="Y8" s="79">
        <f t="shared" si="3"/>
        <v>69830000</v>
      </c>
      <c r="Z8" s="79">
        <f t="shared" si="3"/>
        <v>0</v>
      </c>
      <c r="AA8" s="79">
        <f t="shared" si="3"/>
        <v>4330000</v>
      </c>
      <c r="AB8" s="79">
        <f t="shared" si="3"/>
        <v>0</v>
      </c>
      <c r="AC8" s="79">
        <f t="shared" si="3"/>
        <v>0</v>
      </c>
      <c r="AD8" s="79">
        <f t="shared" si="3"/>
        <v>62700000</v>
      </c>
      <c r="AE8" s="79">
        <f t="shared" si="3"/>
        <v>0</v>
      </c>
      <c r="AF8" s="79">
        <f t="shared" si="3"/>
        <v>0</v>
      </c>
      <c r="AG8" s="79">
        <f t="shared" si="3"/>
        <v>0</v>
      </c>
      <c r="AH8" s="79">
        <f t="shared" si="3"/>
        <v>0</v>
      </c>
      <c r="AI8" s="79">
        <f t="shared" si="3"/>
        <v>87460000</v>
      </c>
      <c r="AJ8" s="79">
        <f t="shared" si="3"/>
        <v>0</v>
      </c>
      <c r="AK8" s="79">
        <f t="shared" si="3"/>
        <v>27000000</v>
      </c>
      <c r="AL8" s="79">
        <f t="shared" si="3"/>
        <v>0</v>
      </c>
      <c r="AM8" s="79">
        <f t="shared" si="3"/>
        <v>0</v>
      </c>
      <c r="AN8" s="79">
        <f t="shared" si="3"/>
        <v>62700000</v>
      </c>
      <c r="AO8" s="79">
        <f t="shared" si="3"/>
        <v>0</v>
      </c>
      <c r="AP8" s="79">
        <f t="shared" si="3"/>
        <v>0</v>
      </c>
      <c r="AQ8" s="79">
        <f t="shared" si="3"/>
        <v>0</v>
      </c>
    </row>
    <row r="9" spans="2:43">
      <c r="B9" s="17" t="s">
        <v>194</v>
      </c>
      <c r="C9" s="17" t="s">
        <v>154</v>
      </c>
      <c r="D9" s="17">
        <v>1</v>
      </c>
      <c r="E9" s="13">
        <v>46370000</v>
      </c>
      <c r="H9" s="79">
        <f t="shared" si="2"/>
        <v>46370000</v>
      </c>
      <c r="I9" s="80"/>
      <c r="J9" s="80"/>
      <c r="K9" s="80"/>
      <c r="L9" s="80"/>
      <c r="M9" s="80"/>
      <c r="N9" s="80"/>
      <c r="O9" s="80">
        <v>46370000</v>
      </c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pans="2:43">
      <c r="B10" s="17" t="s">
        <v>215</v>
      </c>
      <c r="C10" s="17" t="s">
        <v>154</v>
      </c>
      <c r="D10" s="17">
        <v>1</v>
      </c>
      <c r="E10" s="13">
        <v>2740000</v>
      </c>
      <c r="H10" s="79">
        <f t="shared" si="2"/>
        <v>2740000</v>
      </c>
      <c r="I10" s="80"/>
      <c r="J10" s="80"/>
      <c r="K10" s="80"/>
      <c r="L10" s="80"/>
      <c r="M10" s="80"/>
      <c r="N10" s="80"/>
      <c r="O10" s="80"/>
      <c r="P10" s="80"/>
      <c r="Q10" s="80">
        <v>2740000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pans="2:43">
      <c r="B11" s="17" t="s">
        <v>214</v>
      </c>
      <c r="C11" s="17" t="s">
        <v>154</v>
      </c>
      <c r="D11" s="17">
        <v>1</v>
      </c>
      <c r="E11" s="13">
        <v>51730000</v>
      </c>
      <c r="H11" s="79">
        <f t="shared" si="2"/>
        <v>51730000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>
        <v>51730000</v>
      </c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pans="2:43">
      <c r="B12" s="17" t="s">
        <v>213</v>
      </c>
      <c r="C12" s="17" t="s">
        <v>154</v>
      </c>
      <c r="D12" s="17">
        <v>1</v>
      </c>
      <c r="E12" s="13">
        <v>69830000</v>
      </c>
      <c r="H12" s="79">
        <f t="shared" si="2"/>
        <v>69830000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>
        <v>69830000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pans="2:43">
      <c r="B13" s="17" t="s">
        <v>212</v>
      </c>
      <c r="C13" s="17" t="s">
        <v>154</v>
      </c>
      <c r="D13" s="17">
        <v>1</v>
      </c>
      <c r="E13" s="13">
        <v>4330000</v>
      </c>
      <c r="H13" s="79">
        <f t="shared" si="2"/>
        <v>4330000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>
        <v>4330000</v>
      </c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pans="2:43">
      <c r="B14" s="17" t="s">
        <v>211</v>
      </c>
      <c r="C14" s="17" t="s">
        <v>154</v>
      </c>
      <c r="D14" s="17">
        <v>1</v>
      </c>
      <c r="E14" s="13">
        <v>62700000</v>
      </c>
      <c r="H14" s="79">
        <f t="shared" si="2"/>
        <v>62700000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>
        <v>62700000</v>
      </c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pans="2:43">
      <c r="B15" s="17" t="s">
        <v>210</v>
      </c>
      <c r="C15" s="17" t="s">
        <v>154</v>
      </c>
      <c r="D15" s="17">
        <v>1</v>
      </c>
      <c r="E15" s="13">
        <v>87460000</v>
      </c>
      <c r="H15" s="79">
        <f t="shared" si="2"/>
        <v>87460000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>
        <v>87460000</v>
      </c>
      <c r="AJ15" s="80"/>
      <c r="AK15" s="80"/>
      <c r="AL15" s="80"/>
      <c r="AM15" s="80"/>
      <c r="AN15" s="80"/>
      <c r="AO15" s="80"/>
      <c r="AP15" s="80"/>
      <c r="AQ15" s="80"/>
    </row>
    <row r="16" spans="2:43">
      <c r="B16" s="17" t="s">
        <v>209</v>
      </c>
      <c r="C16" s="17" t="s">
        <v>154</v>
      </c>
      <c r="D16" s="17">
        <v>1</v>
      </c>
      <c r="E16" s="13">
        <v>27000000</v>
      </c>
      <c r="H16" s="79">
        <f t="shared" si="2"/>
        <v>27000000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>
        <v>27000000</v>
      </c>
      <c r="AL16" s="80"/>
      <c r="AM16" s="80"/>
      <c r="AN16" s="80"/>
      <c r="AO16" s="80"/>
      <c r="AP16" s="80"/>
      <c r="AQ16" s="80"/>
    </row>
    <row r="17" spans="2:43">
      <c r="B17" s="17" t="s">
        <v>208</v>
      </c>
      <c r="C17" s="17" t="s">
        <v>154</v>
      </c>
      <c r="D17" s="17">
        <v>1</v>
      </c>
      <c r="E17" s="13">
        <v>62700000</v>
      </c>
      <c r="H17" s="79">
        <f t="shared" si="2"/>
        <v>62700000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>
        <v>62700000</v>
      </c>
      <c r="AO17" s="80"/>
      <c r="AP17" s="80"/>
      <c r="AQ17" s="80"/>
    </row>
    <row r="18" spans="2:43">
      <c r="B18" s="26" t="s">
        <v>149</v>
      </c>
      <c r="C18" s="17"/>
      <c r="D18" s="17"/>
      <c r="E18" s="25">
        <v>311145000</v>
      </c>
      <c r="H18" s="79">
        <f t="shared" si="2"/>
        <v>311145000</v>
      </c>
      <c r="I18" s="79">
        <f>SUM(I19:I27)</f>
        <v>0</v>
      </c>
      <c r="J18" s="79">
        <f t="shared" ref="J18:AQ18" si="4">SUM(J19:J27)</f>
        <v>0</v>
      </c>
      <c r="K18" s="79">
        <f t="shared" si="4"/>
        <v>0</v>
      </c>
      <c r="L18" s="79">
        <f t="shared" si="4"/>
        <v>0</v>
      </c>
      <c r="M18" s="79">
        <f t="shared" si="4"/>
        <v>0</v>
      </c>
      <c r="N18" s="79">
        <f t="shared" si="4"/>
        <v>0</v>
      </c>
      <c r="O18" s="79">
        <f t="shared" si="4"/>
        <v>0</v>
      </c>
      <c r="P18" s="79">
        <f t="shared" si="4"/>
        <v>0</v>
      </c>
      <c r="Q18" s="79">
        <f t="shared" si="4"/>
        <v>0</v>
      </c>
      <c r="R18" s="79">
        <f t="shared" si="4"/>
        <v>34777500</v>
      </c>
      <c r="S18" s="79">
        <f t="shared" si="4"/>
        <v>0</v>
      </c>
      <c r="T18" s="79">
        <f t="shared" si="4"/>
        <v>2055000</v>
      </c>
      <c r="U18" s="79">
        <f t="shared" si="4"/>
        <v>0</v>
      </c>
      <c r="V18" s="79">
        <f t="shared" si="4"/>
        <v>0</v>
      </c>
      <c r="W18" s="79">
        <f t="shared" si="4"/>
        <v>38797500</v>
      </c>
      <c r="X18" s="79">
        <f t="shared" si="4"/>
        <v>0</v>
      </c>
      <c r="Y18" s="79">
        <f t="shared" si="4"/>
        <v>0</v>
      </c>
      <c r="Z18" s="79">
        <f t="shared" si="4"/>
        <v>0</v>
      </c>
      <c r="AA18" s="79">
        <f t="shared" si="4"/>
        <v>0</v>
      </c>
      <c r="AB18" s="79">
        <f t="shared" si="4"/>
        <v>52372500</v>
      </c>
      <c r="AC18" s="79">
        <f t="shared" si="4"/>
        <v>0</v>
      </c>
      <c r="AD18" s="79">
        <f t="shared" si="4"/>
        <v>3247500</v>
      </c>
      <c r="AE18" s="79">
        <f t="shared" si="4"/>
        <v>0</v>
      </c>
      <c r="AF18" s="79">
        <f t="shared" si="4"/>
        <v>0</v>
      </c>
      <c r="AG18" s="79">
        <f t="shared" si="4"/>
        <v>47025000</v>
      </c>
      <c r="AH18" s="79">
        <f t="shared" si="4"/>
        <v>0</v>
      </c>
      <c r="AI18" s="79">
        <f t="shared" si="4"/>
        <v>0</v>
      </c>
      <c r="AJ18" s="79">
        <f t="shared" si="4"/>
        <v>0</v>
      </c>
      <c r="AK18" s="79">
        <f t="shared" si="4"/>
        <v>0</v>
      </c>
      <c r="AL18" s="79">
        <f t="shared" si="4"/>
        <v>65595000</v>
      </c>
      <c r="AM18" s="79">
        <f t="shared" si="4"/>
        <v>0</v>
      </c>
      <c r="AN18" s="79">
        <f t="shared" si="4"/>
        <v>20250000</v>
      </c>
      <c r="AO18" s="79">
        <f t="shared" si="4"/>
        <v>0</v>
      </c>
      <c r="AP18" s="79">
        <f t="shared" si="4"/>
        <v>0</v>
      </c>
      <c r="AQ18" s="79">
        <f t="shared" si="4"/>
        <v>47025000</v>
      </c>
    </row>
    <row r="19" spans="2:43">
      <c r="B19" s="17" t="s">
        <v>207</v>
      </c>
      <c r="C19" s="17" t="s">
        <v>154</v>
      </c>
      <c r="D19" s="17">
        <v>1</v>
      </c>
      <c r="E19" s="13">
        <v>34777500</v>
      </c>
      <c r="H19" s="79">
        <f t="shared" si="2"/>
        <v>34777500</v>
      </c>
      <c r="I19" s="80"/>
      <c r="J19" s="80"/>
      <c r="K19" s="80"/>
      <c r="L19" s="80"/>
      <c r="M19" s="80"/>
      <c r="N19" s="80"/>
      <c r="O19" s="80"/>
      <c r="P19" s="80"/>
      <c r="Q19" s="80"/>
      <c r="R19" s="80">
        <v>34777500</v>
      </c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pans="2:43">
      <c r="B20" s="17" t="s">
        <v>206</v>
      </c>
      <c r="C20" s="17" t="s">
        <v>154</v>
      </c>
      <c r="D20" s="17">
        <v>1</v>
      </c>
      <c r="E20" s="13">
        <v>2055000</v>
      </c>
      <c r="H20" s="79">
        <f t="shared" si="2"/>
        <v>2055000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>
        <v>2055000</v>
      </c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pans="2:43">
      <c r="B21" s="17" t="s">
        <v>205</v>
      </c>
      <c r="C21" s="17" t="s">
        <v>154</v>
      </c>
      <c r="D21" s="17">
        <v>1</v>
      </c>
      <c r="E21" s="13">
        <v>38797500</v>
      </c>
      <c r="H21" s="79">
        <f t="shared" si="2"/>
        <v>38797500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>
        <v>38797500</v>
      </c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pans="2:43">
      <c r="B22" s="17" t="s">
        <v>204</v>
      </c>
      <c r="C22" s="17" t="s">
        <v>154</v>
      </c>
      <c r="D22" s="17">
        <v>1</v>
      </c>
      <c r="E22" s="13">
        <v>52372500</v>
      </c>
      <c r="H22" s="79">
        <f t="shared" si="2"/>
        <v>52372500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>
        <v>52372500</v>
      </c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pans="2:43">
      <c r="B23" s="17" t="s">
        <v>203</v>
      </c>
      <c r="C23" s="17" t="s">
        <v>154</v>
      </c>
      <c r="D23" s="17">
        <v>1</v>
      </c>
      <c r="E23" s="13">
        <v>3247500</v>
      </c>
      <c r="H23" s="79">
        <f t="shared" si="2"/>
        <v>3247500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>
        <v>3247500</v>
      </c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pans="2:43">
      <c r="B24" s="17" t="s">
        <v>202</v>
      </c>
      <c r="C24" s="17" t="s">
        <v>154</v>
      </c>
      <c r="D24" s="17">
        <v>1</v>
      </c>
      <c r="E24" s="13">
        <v>47025000</v>
      </c>
      <c r="H24" s="79">
        <f t="shared" si="2"/>
        <v>47025000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>
        <v>47025000</v>
      </c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pans="2:43">
      <c r="B25" s="17" t="s">
        <v>201</v>
      </c>
      <c r="C25" s="17" t="s">
        <v>154</v>
      </c>
      <c r="D25" s="17">
        <v>1</v>
      </c>
      <c r="E25" s="13">
        <v>65595000</v>
      </c>
      <c r="H25" s="79">
        <f t="shared" si="2"/>
        <v>65595000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>
        <v>65595000</v>
      </c>
      <c r="AM25" s="80"/>
      <c r="AN25" s="80"/>
      <c r="AO25" s="80"/>
      <c r="AP25" s="80"/>
      <c r="AQ25" s="80"/>
    </row>
    <row r="26" spans="2:43">
      <c r="B26" s="17" t="s">
        <v>200</v>
      </c>
      <c r="C26" s="17" t="s">
        <v>154</v>
      </c>
      <c r="D26" s="17">
        <v>1</v>
      </c>
      <c r="E26" s="13">
        <v>20250000</v>
      </c>
      <c r="H26" s="79">
        <f t="shared" si="2"/>
        <v>20250000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>
        <v>20250000</v>
      </c>
      <c r="AO26" s="80"/>
      <c r="AP26" s="80"/>
      <c r="AQ26" s="80"/>
    </row>
    <row r="27" spans="2:43">
      <c r="B27" s="17" t="s">
        <v>199</v>
      </c>
      <c r="C27" s="17" t="s">
        <v>154</v>
      </c>
      <c r="D27" s="17">
        <v>1</v>
      </c>
      <c r="E27" s="13">
        <v>47025000</v>
      </c>
      <c r="H27" s="79">
        <f t="shared" si="2"/>
        <v>47025000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>
        <v>47025000</v>
      </c>
    </row>
    <row r="28" spans="2:43">
      <c r="B28" s="26" t="s">
        <v>198</v>
      </c>
      <c r="C28" s="17"/>
      <c r="D28" s="17"/>
      <c r="E28" s="25">
        <v>22750000</v>
      </c>
      <c r="H28" s="79">
        <f t="shared" si="2"/>
        <v>22750000</v>
      </c>
      <c r="I28" s="79">
        <f>+I29+I33</f>
        <v>0</v>
      </c>
      <c r="J28" s="79">
        <f t="shared" ref="J28:AQ28" si="5">+J29+J33</f>
        <v>0</v>
      </c>
      <c r="K28" s="79">
        <f t="shared" si="5"/>
        <v>0</v>
      </c>
      <c r="L28" s="79">
        <f t="shared" si="5"/>
        <v>3000000</v>
      </c>
      <c r="M28" s="79">
        <f t="shared" si="5"/>
        <v>0</v>
      </c>
      <c r="N28" s="79">
        <f t="shared" si="5"/>
        <v>0</v>
      </c>
      <c r="O28" s="79">
        <f t="shared" si="5"/>
        <v>2250000</v>
      </c>
      <c r="P28" s="79">
        <f t="shared" si="5"/>
        <v>0</v>
      </c>
      <c r="Q28" s="79">
        <f t="shared" si="5"/>
        <v>0</v>
      </c>
      <c r="R28" s="79">
        <f t="shared" si="5"/>
        <v>0</v>
      </c>
      <c r="S28" s="79">
        <f t="shared" si="5"/>
        <v>0</v>
      </c>
      <c r="T28" s="79">
        <f t="shared" si="5"/>
        <v>0</v>
      </c>
      <c r="U28" s="79">
        <f t="shared" si="5"/>
        <v>0</v>
      </c>
      <c r="V28" s="79">
        <f t="shared" si="5"/>
        <v>0</v>
      </c>
      <c r="W28" s="79">
        <f t="shared" si="5"/>
        <v>5000000</v>
      </c>
      <c r="X28" s="79">
        <f t="shared" si="5"/>
        <v>0</v>
      </c>
      <c r="Y28" s="79">
        <f t="shared" si="5"/>
        <v>0</v>
      </c>
      <c r="Z28" s="79">
        <f t="shared" si="5"/>
        <v>3750000</v>
      </c>
      <c r="AA28" s="79">
        <f t="shared" si="5"/>
        <v>0</v>
      </c>
      <c r="AB28" s="79">
        <f t="shared" si="5"/>
        <v>0</v>
      </c>
      <c r="AC28" s="79">
        <f t="shared" si="5"/>
        <v>0</v>
      </c>
      <c r="AD28" s="79">
        <f t="shared" si="5"/>
        <v>0</v>
      </c>
      <c r="AE28" s="79">
        <f t="shared" si="5"/>
        <v>0</v>
      </c>
      <c r="AF28" s="79">
        <f t="shared" si="5"/>
        <v>0</v>
      </c>
      <c r="AG28" s="79">
        <f t="shared" si="5"/>
        <v>0</v>
      </c>
      <c r="AH28" s="79">
        <f t="shared" si="5"/>
        <v>5000000</v>
      </c>
      <c r="AI28" s="79">
        <f t="shared" si="5"/>
        <v>0</v>
      </c>
      <c r="AJ28" s="79">
        <f t="shared" si="5"/>
        <v>0</v>
      </c>
      <c r="AK28" s="79">
        <f t="shared" si="5"/>
        <v>3750000</v>
      </c>
      <c r="AL28" s="79">
        <f t="shared" si="5"/>
        <v>0</v>
      </c>
      <c r="AM28" s="79">
        <f t="shared" si="5"/>
        <v>0</v>
      </c>
      <c r="AN28" s="79">
        <f t="shared" si="5"/>
        <v>0</v>
      </c>
      <c r="AO28" s="79">
        <f t="shared" si="5"/>
        <v>0</v>
      </c>
      <c r="AP28" s="79">
        <f t="shared" si="5"/>
        <v>0</v>
      </c>
      <c r="AQ28" s="79">
        <f t="shared" si="5"/>
        <v>0</v>
      </c>
    </row>
    <row r="29" spans="2:43">
      <c r="B29" s="26" t="s">
        <v>150</v>
      </c>
      <c r="C29" s="17"/>
      <c r="D29" s="17"/>
      <c r="E29" s="25">
        <v>13000000</v>
      </c>
      <c r="H29" s="79">
        <f t="shared" si="2"/>
        <v>13000000</v>
      </c>
      <c r="I29" s="79">
        <f>SUM(I30:I32)</f>
        <v>0</v>
      </c>
      <c r="J29" s="79">
        <f t="shared" ref="J29:AQ29" si="6">SUM(J30:J32)</f>
        <v>0</v>
      </c>
      <c r="K29" s="79">
        <f t="shared" si="6"/>
        <v>0</v>
      </c>
      <c r="L29" s="79">
        <f t="shared" si="6"/>
        <v>3000000</v>
      </c>
      <c r="M29" s="79">
        <f t="shared" si="6"/>
        <v>0</v>
      </c>
      <c r="N29" s="79">
        <f t="shared" si="6"/>
        <v>0</v>
      </c>
      <c r="O29" s="79">
        <f t="shared" si="6"/>
        <v>0</v>
      </c>
      <c r="P29" s="79">
        <f t="shared" si="6"/>
        <v>0</v>
      </c>
      <c r="Q29" s="79">
        <f t="shared" si="6"/>
        <v>0</v>
      </c>
      <c r="R29" s="79">
        <f t="shared" si="6"/>
        <v>0</v>
      </c>
      <c r="S29" s="79">
        <f t="shared" si="6"/>
        <v>0</v>
      </c>
      <c r="T29" s="79">
        <f t="shared" si="6"/>
        <v>0</v>
      </c>
      <c r="U29" s="79">
        <f t="shared" si="6"/>
        <v>0</v>
      </c>
      <c r="V29" s="79">
        <f t="shared" si="6"/>
        <v>0</v>
      </c>
      <c r="W29" s="79">
        <f t="shared" si="6"/>
        <v>5000000</v>
      </c>
      <c r="X29" s="79">
        <f t="shared" si="6"/>
        <v>0</v>
      </c>
      <c r="Y29" s="79">
        <f t="shared" si="6"/>
        <v>0</v>
      </c>
      <c r="Z29" s="79">
        <f t="shared" si="6"/>
        <v>0</v>
      </c>
      <c r="AA29" s="79">
        <f t="shared" si="6"/>
        <v>0</v>
      </c>
      <c r="AB29" s="79">
        <f t="shared" si="6"/>
        <v>0</v>
      </c>
      <c r="AC29" s="79">
        <f t="shared" si="6"/>
        <v>0</v>
      </c>
      <c r="AD29" s="79">
        <f t="shared" si="6"/>
        <v>0</v>
      </c>
      <c r="AE29" s="79">
        <f t="shared" si="6"/>
        <v>0</v>
      </c>
      <c r="AF29" s="79">
        <f t="shared" si="6"/>
        <v>0</v>
      </c>
      <c r="AG29" s="79">
        <f t="shared" si="6"/>
        <v>0</v>
      </c>
      <c r="AH29" s="79">
        <f t="shared" si="6"/>
        <v>5000000</v>
      </c>
      <c r="AI29" s="79">
        <f t="shared" si="6"/>
        <v>0</v>
      </c>
      <c r="AJ29" s="79">
        <f t="shared" si="6"/>
        <v>0</v>
      </c>
      <c r="AK29" s="79">
        <f t="shared" si="6"/>
        <v>0</v>
      </c>
      <c r="AL29" s="79">
        <f t="shared" si="6"/>
        <v>0</v>
      </c>
      <c r="AM29" s="79">
        <f t="shared" si="6"/>
        <v>0</v>
      </c>
      <c r="AN29" s="79">
        <f t="shared" si="6"/>
        <v>0</v>
      </c>
      <c r="AO29" s="79">
        <f t="shared" si="6"/>
        <v>0</v>
      </c>
      <c r="AP29" s="79">
        <f t="shared" si="6"/>
        <v>0</v>
      </c>
      <c r="AQ29" s="79">
        <f t="shared" si="6"/>
        <v>0</v>
      </c>
    </row>
    <row r="30" spans="2:43">
      <c r="B30" s="17" t="s">
        <v>197</v>
      </c>
      <c r="C30" s="17" t="s">
        <v>154</v>
      </c>
      <c r="D30" s="17">
        <v>1</v>
      </c>
      <c r="E30" s="13">
        <v>3000000</v>
      </c>
      <c r="H30" s="79">
        <f t="shared" si="2"/>
        <v>3000000</v>
      </c>
      <c r="I30" s="80"/>
      <c r="J30" s="80"/>
      <c r="K30" s="80"/>
      <c r="L30" s="80">
        <v>3000000</v>
      </c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  <row r="31" spans="2:43">
      <c r="B31" s="17" t="s">
        <v>196</v>
      </c>
      <c r="C31" s="17" t="s">
        <v>154</v>
      </c>
      <c r="D31" s="17">
        <v>1</v>
      </c>
      <c r="E31" s="13">
        <v>5000000</v>
      </c>
      <c r="H31" s="79">
        <f t="shared" si="2"/>
        <v>5000000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>
        <v>5000000</v>
      </c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</row>
    <row r="32" spans="2:43">
      <c r="B32" s="17" t="s">
        <v>195</v>
      </c>
      <c r="C32" s="17" t="s">
        <v>154</v>
      </c>
      <c r="D32" s="17">
        <v>1</v>
      </c>
      <c r="E32" s="13">
        <v>5000000</v>
      </c>
      <c r="H32" s="79">
        <f t="shared" si="2"/>
        <v>5000000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>
        <v>5000000</v>
      </c>
      <c r="AI32" s="80"/>
      <c r="AJ32" s="80"/>
      <c r="AK32" s="80"/>
      <c r="AL32" s="80"/>
      <c r="AM32" s="80"/>
      <c r="AN32" s="80"/>
      <c r="AO32" s="80"/>
      <c r="AP32" s="80"/>
      <c r="AQ32" s="80"/>
    </row>
    <row r="33" spans="2:43">
      <c r="B33" s="26" t="s">
        <v>149</v>
      </c>
      <c r="C33" s="17"/>
      <c r="D33" s="17"/>
      <c r="E33" s="25">
        <v>9750000</v>
      </c>
      <c r="H33" s="79">
        <f t="shared" si="2"/>
        <v>9750000</v>
      </c>
      <c r="I33" s="79">
        <f>SUM(I34:I36)</f>
        <v>0</v>
      </c>
      <c r="J33" s="79">
        <f t="shared" ref="J33:AQ33" si="7">SUM(J34:J36)</f>
        <v>0</v>
      </c>
      <c r="K33" s="79">
        <f t="shared" si="7"/>
        <v>0</v>
      </c>
      <c r="L33" s="79">
        <f t="shared" si="7"/>
        <v>0</v>
      </c>
      <c r="M33" s="79">
        <f t="shared" si="7"/>
        <v>0</v>
      </c>
      <c r="N33" s="79">
        <f t="shared" si="7"/>
        <v>0</v>
      </c>
      <c r="O33" s="79">
        <f t="shared" si="7"/>
        <v>2250000</v>
      </c>
      <c r="P33" s="79">
        <f t="shared" si="7"/>
        <v>0</v>
      </c>
      <c r="Q33" s="79">
        <f t="shared" si="7"/>
        <v>0</v>
      </c>
      <c r="R33" s="79">
        <f t="shared" si="7"/>
        <v>0</v>
      </c>
      <c r="S33" s="79">
        <f t="shared" si="7"/>
        <v>0</v>
      </c>
      <c r="T33" s="79">
        <f t="shared" si="7"/>
        <v>0</v>
      </c>
      <c r="U33" s="79">
        <f t="shared" si="7"/>
        <v>0</v>
      </c>
      <c r="V33" s="79">
        <f t="shared" si="7"/>
        <v>0</v>
      </c>
      <c r="W33" s="79">
        <f t="shared" si="7"/>
        <v>0</v>
      </c>
      <c r="X33" s="79">
        <f t="shared" si="7"/>
        <v>0</v>
      </c>
      <c r="Y33" s="79">
        <f t="shared" si="7"/>
        <v>0</v>
      </c>
      <c r="Z33" s="79">
        <f t="shared" si="7"/>
        <v>3750000</v>
      </c>
      <c r="AA33" s="79">
        <f t="shared" si="7"/>
        <v>0</v>
      </c>
      <c r="AB33" s="79">
        <f t="shared" si="7"/>
        <v>0</v>
      </c>
      <c r="AC33" s="79">
        <f t="shared" si="7"/>
        <v>0</v>
      </c>
      <c r="AD33" s="79">
        <f t="shared" si="7"/>
        <v>0</v>
      </c>
      <c r="AE33" s="79">
        <f t="shared" si="7"/>
        <v>0</v>
      </c>
      <c r="AF33" s="79">
        <f t="shared" si="7"/>
        <v>0</v>
      </c>
      <c r="AG33" s="79">
        <f t="shared" si="7"/>
        <v>0</v>
      </c>
      <c r="AH33" s="79">
        <f t="shared" si="7"/>
        <v>0</v>
      </c>
      <c r="AI33" s="79">
        <f t="shared" si="7"/>
        <v>0</v>
      </c>
      <c r="AJ33" s="79">
        <f t="shared" si="7"/>
        <v>0</v>
      </c>
      <c r="AK33" s="79">
        <f t="shared" si="7"/>
        <v>3750000</v>
      </c>
      <c r="AL33" s="79">
        <f t="shared" si="7"/>
        <v>0</v>
      </c>
      <c r="AM33" s="79">
        <f t="shared" si="7"/>
        <v>0</v>
      </c>
      <c r="AN33" s="79">
        <f t="shared" si="7"/>
        <v>0</v>
      </c>
      <c r="AO33" s="79">
        <f t="shared" si="7"/>
        <v>0</v>
      </c>
      <c r="AP33" s="79">
        <f t="shared" si="7"/>
        <v>0</v>
      </c>
      <c r="AQ33" s="79">
        <f t="shared" si="7"/>
        <v>0</v>
      </c>
    </row>
    <row r="34" spans="2:43">
      <c r="B34" s="17" t="s">
        <v>194</v>
      </c>
      <c r="C34" s="17" t="s">
        <v>154</v>
      </c>
      <c r="D34" s="17">
        <v>1</v>
      </c>
      <c r="E34" s="13">
        <v>2250000</v>
      </c>
      <c r="H34" s="79">
        <f t="shared" si="2"/>
        <v>2250000</v>
      </c>
      <c r="I34" s="80"/>
      <c r="J34" s="80"/>
      <c r="K34" s="80"/>
      <c r="L34" s="80"/>
      <c r="M34" s="80"/>
      <c r="N34" s="80"/>
      <c r="O34" s="80">
        <v>2250000</v>
      </c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</row>
    <row r="35" spans="2:43">
      <c r="B35" s="17" t="s">
        <v>186</v>
      </c>
      <c r="C35" s="17" t="s">
        <v>154</v>
      </c>
      <c r="D35" s="17">
        <v>1</v>
      </c>
      <c r="E35" s="13">
        <v>3750000</v>
      </c>
      <c r="H35" s="79">
        <f t="shared" si="2"/>
        <v>3750000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>
        <v>3750000</v>
      </c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</row>
    <row r="36" spans="2:43">
      <c r="B36" s="17" t="s">
        <v>193</v>
      </c>
      <c r="C36" s="17" t="s">
        <v>154</v>
      </c>
      <c r="D36" s="17">
        <v>1</v>
      </c>
      <c r="E36" s="13">
        <v>3750000</v>
      </c>
      <c r="H36" s="79">
        <f t="shared" si="2"/>
        <v>3750000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>
        <v>3750000</v>
      </c>
      <c r="AL36" s="80"/>
      <c r="AM36" s="80"/>
      <c r="AN36" s="80"/>
      <c r="AO36" s="80"/>
      <c r="AP36" s="80"/>
      <c r="AQ36" s="80"/>
    </row>
    <row r="37" spans="2:43">
      <c r="B37" s="26" t="s">
        <v>192</v>
      </c>
      <c r="C37" s="17"/>
      <c r="D37" s="17"/>
      <c r="E37" s="25">
        <v>22500000</v>
      </c>
      <c r="H37" s="79">
        <f t="shared" si="2"/>
        <v>22500000</v>
      </c>
      <c r="I37" s="79">
        <f>+I38+I43</f>
        <v>0</v>
      </c>
      <c r="J37" s="79">
        <f t="shared" ref="J37:AQ37" si="8">+J38+J43</f>
        <v>0</v>
      </c>
      <c r="K37" s="79">
        <f t="shared" si="8"/>
        <v>0</v>
      </c>
      <c r="L37" s="79">
        <f t="shared" si="8"/>
        <v>0</v>
      </c>
      <c r="M37" s="79">
        <f t="shared" si="8"/>
        <v>2000000</v>
      </c>
      <c r="N37" s="79">
        <f t="shared" si="8"/>
        <v>0</v>
      </c>
      <c r="O37" s="79">
        <f t="shared" si="8"/>
        <v>0</v>
      </c>
      <c r="P37" s="79">
        <f t="shared" si="8"/>
        <v>1500000</v>
      </c>
      <c r="Q37" s="79">
        <f t="shared" si="8"/>
        <v>0</v>
      </c>
      <c r="R37" s="79">
        <f t="shared" si="8"/>
        <v>3000000</v>
      </c>
      <c r="S37" s="79">
        <f t="shared" si="8"/>
        <v>0</v>
      </c>
      <c r="T37" s="79">
        <f t="shared" si="8"/>
        <v>0</v>
      </c>
      <c r="U37" s="79">
        <f t="shared" si="8"/>
        <v>0</v>
      </c>
      <c r="V37" s="79">
        <f t="shared" si="8"/>
        <v>0</v>
      </c>
      <c r="W37" s="79">
        <f t="shared" si="8"/>
        <v>0</v>
      </c>
      <c r="X37" s="79">
        <f t="shared" si="8"/>
        <v>0</v>
      </c>
      <c r="Y37" s="79">
        <f t="shared" si="8"/>
        <v>0</v>
      </c>
      <c r="Z37" s="79">
        <f t="shared" si="8"/>
        <v>2250000</v>
      </c>
      <c r="AA37" s="79">
        <f t="shared" si="8"/>
        <v>0</v>
      </c>
      <c r="AB37" s="79">
        <f t="shared" si="8"/>
        <v>0</v>
      </c>
      <c r="AC37" s="79">
        <f t="shared" si="8"/>
        <v>0</v>
      </c>
      <c r="AD37" s="79">
        <f t="shared" si="8"/>
        <v>0</v>
      </c>
      <c r="AE37" s="79">
        <f t="shared" si="8"/>
        <v>0</v>
      </c>
      <c r="AF37" s="79">
        <f t="shared" si="8"/>
        <v>0</v>
      </c>
      <c r="AG37" s="79">
        <f t="shared" si="8"/>
        <v>5000000</v>
      </c>
      <c r="AH37" s="79">
        <f t="shared" si="8"/>
        <v>0</v>
      </c>
      <c r="AI37" s="79">
        <f t="shared" si="8"/>
        <v>0</v>
      </c>
      <c r="AJ37" s="79">
        <f t="shared" si="8"/>
        <v>3750000</v>
      </c>
      <c r="AK37" s="79">
        <f t="shared" si="8"/>
        <v>0</v>
      </c>
      <c r="AL37" s="79">
        <f t="shared" si="8"/>
        <v>0</v>
      </c>
      <c r="AM37" s="79">
        <f t="shared" si="8"/>
        <v>0</v>
      </c>
      <c r="AN37" s="79">
        <f t="shared" si="8"/>
        <v>0</v>
      </c>
      <c r="AO37" s="79">
        <f t="shared" si="8"/>
        <v>0</v>
      </c>
      <c r="AP37" s="79">
        <f t="shared" si="8"/>
        <v>0</v>
      </c>
      <c r="AQ37" s="79">
        <f t="shared" si="8"/>
        <v>5000000</v>
      </c>
    </row>
    <row r="38" spans="2:43">
      <c r="B38" s="26" t="s">
        <v>150</v>
      </c>
      <c r="C38" s="17"/>
      <c r="D38" s="17"/>
      <c r="E38" s="25">
        <f>SUM(E39:E42)</f>
        <v>15000000</v>
      </c>
      <c r="H38" s="79">
        <f t="shared" si="2"/>
        <v>15000000</v>
      </c>
      <c r="I38" s="79">
        <f>SUM(I39:I42)</f>
        <v>0</v>
      </c>
      <c r="J38" s="79">
        <f t="shared" ref="J38:AQ38" si="9">SUM(J39:J42)</f>
        <v>0</v>
      </c>
      <c r="K38" s="79">
        <f t="shared" si="9"/>
        <v>0</v>
      </c>
      <c r="L38" s="79">
        <f t="shared" si="9"/>
        <v>0</v>
      </c>
      <c r="M38" s="79">
        <f t="shared" si="9"/>
        <v>2000000</v>
      </c>
      <c r="N38" s="79">
        <f t="shared" si="9"/>
        <v>0</v>
      </c>
      <c r="O38" s="79">
        <f t="shared" si="9"/>
        <v>0</v>
      </c>
      <c r="P38" s="79">
        <f t="shared" si="9"/>
        <v>0</v>
      </c>
      <c r="Q38" s="79">
        <f t="shared" si="9"/>
        <v>0</v>
      </c>
      <c r="R38" s="79">
        <f t="shared" si="9"/>
        <v>3000000</v>
      </c>
      <c r="S38" s="79">
        <f t="shared" si="9"/>
        <v>0</v>
      </c>
      <c r="T38" s="79">
        <f t="shared" si="9"/>
        <v>0</v>
      </c>
      <c r="U38" s="79">
        <f t="shared" si="9"/>
        <v>0</v>
      </c>
      <c r="V38" s="79">
        <f t="shared" si="9"/>
        <v>0</v>
      </c>
      <c r="W38" s="79">
        <f t="shared" si="9"/>
        <v>0</v>
      </c>
      <c r="X38" s="79">
        <f t="shared" si="9"/>
        <v>0</v>
      </c>
      <c r="Y38" s="79">
        <f t="shared" si="9"/>
        <v>0</v>
      </c>
      <c r="Z38" s="79">
        <f t="shared" si="9"/>
        <v>0</v>
      </c>
      <c r="AA38" s="79">
        <f t="shared" si="9"/>
        <v>0</v>
      </c>
      <c r="AB38" s="79">
        <f t="shared" si="9"/>
        <v>0</v>
      </c>
      <c r="AC38" s="79">
        <f t="shared" si="9"/>
        <v>0</v>
      </c>
      <c r="AD38" s="79">
        <f t="shared" si="9"/>
        <v>0</v>
      </c>
      <c r="AE38" s="79">
        <f t="shared" si="9"/>
        <v>0</v>
      </c>
      <c r="AF38" s="79">
        <f t="shared" si="9"/>
        <v>0</v>
      </c>
      <c r="AG38" s="79">
        <f t="shared" si="9"/>
        <v>5000000</v>
      </c>
      <c r="AH38" s="79">
        <f t="shared" si="9"/>
        <v>0</v>
      </c>
      <c r="AI38" s="79">
        <f t="shared" si="9"/>
        <v>0</v>
      </c>
      <c r="AJ38" s="79">
        <f t="shared" si="9"/>
        <v>0</v>
      </c>
      <c r="AK38" s="79">
        <f t="shared" si="9"/>
        <v>0</v>
      </c>
      <c r="AL38" s="79">
        <f t="shared" si="9"/>
        <v>0</v>
      </c>
      <c r="AM38" s="79">
        <f t="shared" si="9"/>
        <v>0</v>
      </c>
      <c r="AN38" s="79">
        <f t="shared" si="9"/>
        <v>0</v>
      </c>
      <c r="AO38" s="79">
        <f t="shared" si="9"/>
        <v>0</v>
      </c>
      <c r="AP38" s="79">
        <f t="shared" si="9"/>
        <v>0</v>
      </c>
      <c r="AQ38" s="79">
        <f t="shared" si="9"/>
        <v>5000000</v>
      </c>
    </row>
    <row r="39" spans="2:43">
      <c r="B39" s="17" t="s">
        <v>191</v>
      </c>
      <c r="C39" s="17" t="s">
        <v>154</v>
      </c>
      <c r="D39" s="17">
        <v>1</v>
      </c>
      <c r="E39" s="13">
        <v>2000000</v>
      </c>
      <c r="H39" s="79">
        <f t="shared" si="2"/>
        <v>2000000</v>
      </c>
      <c r="I39" s="80"/>
      <c r="J39" s="80"/>
      <c r="K39" s="80"/>
      <c r="L39" s="80"/>
      <c r="M39" s="80">
        <v>2000000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</row>
    <row r="40" spans="2:43">
      <c r="B40" s="17" t="s">
        <v>190</v>
      </c>
      <c r="C40" s="17" t="s">
        <v>154</v>
      </c>
      <c r="D40" s="17">
        <v>1</v>
      </c>
      <c r="E40" s="13">
        <v>3000000</v>
      </c>
      <c r="H40" s="79">
        <f t="shared" si="2"/>
        <v>3000000</v>
      </c>
      <c r="I40" s="80"/>
      <c r="J40" s="80"/>
      <c r="K40" s="80"/>
      <c r="L40" s="80"/>
      <c r="M40" s="80"/>
      <c r="N40" s="80"/>
      <c r="O40" s="80"/>
      <c r="P40" s="80"/>
      <c r="Q40" s="80"/>
      <c r="R40" s="80">
        <v>3000000</v>
      </c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</row>
    <row r="41" spans="2:43">
      <c r="B41" s="17" t="s">
        <v>189</v>
      </c>
      <c r="C41" s="17" t="s">
        <v>154</v>
      </c>
      <c r="D41" s="17">
        <v>1</v>
      </c>
      <c r="E41" s="13">
        <v>5000000</v>
      </c>
      <c r="H41" s="79">
        <f t="shared" si="2"/>
        <v>5000000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>
        <v>5000000</v>
      </c>
      <c r="AH41" s="80"/>
      <c r="AI41" s="80"/>
      <c r="AJ41" s="80"/>
      <c r="AK41" s="80"/>
      <c r="AL41" s="80"/>
      <c r="AM41" s="80"/>
      <c r="AN41" s="80"/>
      <c r="AO41" s="80"/>
      <c r="AP41" s="80"/>
      <c r="AQ41" s="80"/>
    </row>
    <row r="42" spans="2:43">
      <c r="B42" s="17" t="s">
        <v>188</v>
      </c>
      <c r="C42" s="17" t="s">
        <v>154</v>
      </c>
      <c r="D42" s="17">
        <v>1</v>
      </c>
      <c r="E42" s="13">
        <v>5000000</v>
      </c>
      <c r="H42" s="79">
        <f t="shared" si="2"/>
        <v>5000000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>
        <v>5000000</v>
      </c>
    </row>
    <row r="43" spans="2:43">
      <c r="B43" s="26" t="s">
        <v>149</v>
      </c>
      <c r="C43" s="17"/>
      <c r="D43" s="17"/>
      <c r="E43" s="25">
        <f>SUM(E44:E46)</f>
        <v>7500000</v>
      </c>
      <c r="H43" s="79">
        <f t="shared" si="2"/>
        <v>7500000</v>
      </c>
      <c r="I43" s="79">
        <f>SUM(I44:I46)</f>
        <v>0</v>
      </c>
      <c r="J43" s="79">
        <f t="shared" ref="J43:AQ43" si="10">SUM(J44:J46)</f>
        <v>0</v>
      </c>
      <c r="K43" s="79">
        <f t="shared" si="10"/>
        <v>0</v>
      </c>
      <c r="L43" s="79">
        <f t="shared" si="10"/>
        <v>0</v>
      </c>
      <c r="M43" s="79">
        <f t="shared" si="10"/>
        <v>0</v>
      </c>
      <c r="N43" s="79">
        <f t="shared" si="10"/>
        <v>0</v>
      </c>
      <c r="O43" s="79">
        <f t="shared" si="10"/>
        <v>0</v>
      </c>
      <c r="P43" s="79">
        <f t="shared" si="10"/>
        <v>1500000</v>
      </c>
      <c r="Q43" s="79">
        <f t="shared" si="10"/>
        <v>0</v>
      </c>
      <c r="R43" s="79">
        <f t="shared" si="10"/>
        <v>0</v>
      </c>
      <c r="S43" s="79">
        <f t="shared" si="10"/>
        <v>0</v>
      </c>
      <c r="T43" s="79">
        <f t="shared" si="10"/>
        <v>0</v>
      </c>
      <c r="U43" s="79">
        <f t="shared" si="10"/>
        <v>0</v>
      </c>
      <c r="V43" s="79">
        <f t="shared" si="10"/>
        <v>0</v>
      </c>
      <c r="W43" s="79">
        <f t="shared" si="10"/>
        <v>0</v>
      </c>
      <c r="X43" s="79">
        <f t="shared" si="10"/>
        <v>0</v>
      </c>
      <c r="Y43" s="79">
        <f t="shared" si="10"/>
        <v>0</v>
      </c>
      <c r="Z43" s="79">
        <f t="shared" si="10"/>
        <v>2250000</v>
      </c>
      <c r="AA43" s="79">
        <f t="shared" si="10"/>
        <v>0</v>
      </c>
      <c r="AB43" s="79">
        <f t="shared" si="10"/>
        <v>0</v>
      </c>
      <c r="AC43" s="79">
        <f t="shared" si="10"/>
        <v>0</v>
      </c>
      <c r="AD43" s="79">
        <f t="shared" si="10"/>
        <v>0</v>
      </c>
      <c r="AE43" s="79">
        <f t="shared" si="10"/>
        <v>0</v>
      </c>
      <c r="AF43" s="79">
        <f t="shared" si="10"/>
        <v>0</v>
      </c>
      <c r="AG43" s="79">
        <f t="shared" si="10"/>
        <v>0</v>
      </c>
      <c r="AH43" s="79">
        <f t="shared" si="10"/>
        <v>0</v>
      </c>
      <c r="AI43" s="79">
        <f t="shared" si="10"/>
        <v>0</v>
      </c>
      <c r="AJ43" s="79">
        <f t="shared" si="10"/>
        <v>3750000</v>
      </c>
      <c r="AK43" s="79">
        <f t="shared" si="10"/>
        <v>0</v>
      </c>
      <c r="AL43" s="79">
        <f t="shared" si="10"/>
        <v>0</v>
      </c>
      <c r="AM43" s="79">
        <f t="shared" si="10"/>
        <v>0</v>
      </c>
      <c r="AN43" s="79">
        <f t="shared" si="10"/>
        <v>0</v>
      </c>
      <c r="AO43" s="79">
        <f t="shared" si="10"/>
        <v>0</v>
      </c>
      <c r="AP43" s="79">
        <f t="shared" si="10"/>
        <v>0</v>
      </c>
      <c r="AQ43" s="79">
        <f t="shared" si="10"/>
        <v>0</v>
      </c>
    </row>
    <row r="44" spans="2:43">
      <c r="B44" s="17" t="s">
        <v>187</v>
      </c>
      <c r="C44" s="17" t="s">
        <v>154</v>
      </c>
      <c r="D44" s="17">
        <v>1</v>
      </c>
      <c r="E44" s="13">
        <v>1500000</v>
      </c>
      <c r="H44" s="79">
        <f t="shared" si="2"/>
        <v>1500000</v>
      </c>
      <c r="I44" s="80"/>
      <c r="J44" s="80"/>
      <c r="K44" s="80"/>
      <c r="L44" s="80"/>
      <c r="M44" s="80"/>
      <c r="N44" s="80"/>
      <c r="O44" s="80"/>
      <c r="P44" s="80">
        <v>1500000</v>
      </c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</row>
    <row r="45" spans="2:43">
      <c r="B45" s="17" t="s">
        <v>186</v>
      </c>
      <c r="C45" s="17" t="s">
        <v>154</v>
      </c>
      <c r="D45" s="17">
        <v>1</v>
      </c>
      <c r="E45" s="13">
        <v>2250000</v>
      </c>
      <c r="H45" s="79">
        <f t="shared" si="2"/>
        <v>2250000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>
        <v>2250000</v>
      </c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</row>
    <row r="46" spans="2:43">
      <c r="B46" s="17" t="s">
        <v>185</v>
      </c>
      <c r="C46" s="17" t="s">
        <v>154</v>
      </c>
      <c r="D46" s="17">
        <v>1</v>
      </c>
      <c r="E46" s="13">
        <v>3750000</v>
      </c>
      <c r="H46" s="79">
        <f t="shared" si="2"/>
        <v>3750000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>
        <v>3750000</v>
      </c>
      <c r="AK46" s="80"/>
      <c r="AL46" s="80"/>
      <c r="AM46" s="80"/>
      <c r="AN46" s="80"/>
      <c r="AO46" s="80"/>
      <c r="AP46" s="80"/>
      <c r="AQ46" s="80"/>
    </row>
    <row r="47" spans="2:43">
      <c r="B47" s="26" t="s">
        <v>184</v>
      </c>
      <c r="C47" s="17"/>
      <c r="D47" s="17"/>
      <c r="E47" s="25">
        <f>E48+E63</f>
        <v>103475000</v>
      </c>
      <c r="H47" s="79">
        <f t="shared" si="2"/>
        <v>103475000</v>
      </c>
      <c r="I47" s="79">
        <f>+I48+I63</f>
        <v>0</v>
      </c>
      <c r="J47" s="79">
        <f t="shared" ref="J47:AQ47" si="11">+J48+J63</f>
        <v>0</v>
      </c>
      <c r="K47" s="79">
        <f t="shared" si="11"/>
        <v>3550000</v>
      </c>
      <c r="L47" s="79">
        <f t="shared" si="11"/>
        <v>0</v>
      </c>
      <c r="M47" s="79">
        <f t="shared" si="11"/>
        <v>3550000</v>
      </c>
      <c r="N47" s="79">
        <f t="shared" si="11"/>
        <v>2662500</v>
      </c>
      <c r="O47" s="79">
        <f t="shared" si="11"/>
        <v>7200000</v>
      </c>
      <c r="P47" s="79">
        <f t="shared" si="11"/>
        <v>2662500</v>
      </c>
      <c r="Q47" s="79">
        <f t="shared" si="11"/>
        <v>0</v>
      </c>
      <c r="R47" s="79">
        <f t="shared" si="11"/>
        <v>8950000</v>
      </c>
      <c r="S47" s="79">
        <f t="shared" si="11"/>
        <v>0</v>
      </c>
      <c r="T47" s="79">
        <f t="shared" si="11"/>
        <v>3550000</v>
      </c>
      <c r="U47" s="79">
        <f t="shared" si="11"/>
        <v>2662500</v>
      </c>
      <c r="V47" s="79">
        <f t="shared" si="11"/>
        <v>0</v>
      </c>
      <c r="W47" s="79">
        <f t="shared" si="11"/>
        <v>6212500</v>
      </c>
      <c r="X47" s="79">
        <f t="shared" si="11"/>
        <v>0</v>
      </c>
      <c r="Y47" s="79">
        <f t="shared" si="11"/>
        <v>7200000</v>
      </c>
      <c r="Z47" s="79">
        <f t="shared" si="11"/>
        <v>2662500</v>
      </c>
      <c r="AA47" s="79">
        <f t="shared" si="11"/>
        <v>0</v>
      </c>
      <c r="AB47" s="79">
        <f t="shared" si="11"/>
        <v>8950000</v>
      </c>
      <c r="AC47" s="79">
        <f t="shared" si="11"/>
        <v>0</v>
      </c>
      <c r="AD47" s="79">
        <f t="shared" si="11"/>
        <v>3550000</v>
      </c>
      <c r="AE47" s="79">
        <f t="shared" si="11"/>
        <v>2662500</v>
      </c>
      <c r="AF47" s="79">
        <f t="shared" si="11"/>
        <v>0</v>
      </c>
      <c r="AG47" s="79">
        <f t="shared" si="11"/>
        <v>6212500</v>
      </c>
      <c r="AH47" s="79">
        <f t="shared" si="11"/>
        <v>0</v>
      </c>
      <c r="AI47" s="79">
        <f t="shared" si="11"/>
        <v>7200000</v>
      </c>
      <c r="AJ47" s="79">
        <f t="shared" si="11"/>
        <v>2662500</v>
      </c>
      <c r="AK47" s="79">
        <f t="shared" si="11"/>
        <v>3550000</v>
      </c>
      <c r="AL47" s="79">
        <f t="shared" si="11"/>
        <v>5400000</v>
      </c>
      <c r="AM47" s="79">
        <f t="shared" si="11"/>
        <v>0</v>
      </c>
      <c r="AN47" s="79">
        <f t="shared" si="11"/>
        <v>6212500</v>
      </c>
      <c r="AO47" s="79">
        <f t="shared" si="11"/>
        <v>0</v>
      </c>
      <c r="AP47" s="79">
        <f t="shared" si="11"/>
        <v>0</v>
      </c>
      <c r="AQ47" s="79">
        <f t="shared" si="11"/>
        <v>6212500</v>
      </c>
    </row>
    <row r="48" spans="2:43">
      <c r="B48" s="26" t="s">
        <v>150</v>
      </c>
      <c r="C48" s="17"/>
      <c r="D48" s="17"/>
      <c r="E48" s="25">
        <f>SUM(E49:E62)</f>
        <v>60650000</v>
      </c>
      <c r="H48" s="79">
        <f t="shared" si="2"/>
        <v>60650000</v>
      </c>
      <c r="I48" s="79">
        <f>SUM(I49:I62)</f>
        <v>0</v>
      </c>
      <c r="J48" s="79">
        <f t="shared" ref="J48:AQ48" si="12">SUM(J49:J62)</f>
        <v>0</v>
      </c>
      <c r="K48" s="79">
        <f t="shared" si="12"/>
        <v>3550000</v>
      </c>
      <c r="L48" s="79">
        <f t="shared" si="12"/>
        <v>0</v>
      </c>
      <c r="M48" s="79">
        <f t="shared" si="12"/>
        <v>3550000</v>
      </c>
      <c r="N48" s="79">
        <f t="shared" si="12"/>
        <v>0</v>
      </c>
      <c r="O48" s="79">
        <f t="shared" si="12"/>
        <v>7200000</v>
      </c>
      <c r="P48" s="79">
        <f t="shared" si="12"/>
        <v>0</v>
      </c>
      <c r="Q48" s="79">
        <f t="shared" si="12"/>
        <v>0</v>
      </c>
      <c r="R48" s="79">
        <f t="shared" si="12"/>
        <v>3550000</v>
      </c>
      <c r="S48" s="79">
        <f t="shared" si="12"/>
        <v>0</v>
      </c>
      <c r="T48" s="79">
        <f t="shared" si="12"/>
        <v>3550000</v>
      </c>
      <c r="U48" s="79">
        <f t="shared" si="12"/>
        <v>0</v>
      </c>
      <c r="V48" s="79">
        <f t="shared" si="12"/>
        <v>0</v>
      </c>
      <c r="W48" s="79">
        <f t="shared" si="12"/>
        <v>3550000</v>
      </c>
      <c r="X48" s="79">
        <f t="shared" si="12"/>
        <v>0</v>
      </c>
      <c r="Y48" s="79">
        <f t="shared" si="12"/>
        <v>7200000</v>
      </c>
      <c r="Z48" s="79">
        <f t="shared" si="12"/>
        <v>0</v>
      </c>
      <c r="AA48" s="79">
        <f t="shared" si="12"/>
        <v>0</v>
      </c>
      <c r="AB48" s="79">
        <f t="shared" si="12"/>
        <v>3550000</v>
      </c>
      <c r="AC48" s="79">
        <f t="shared" si="12"/>
        <v>0</v>
      </c>
      <c r="AD48" s="79">
        <f t="shared" si="12"/>
        <v>3550000</v>
      </c>
      <c r="AE48" s="79">
        <f t="shared" si="12"/>
        <v>0</v>
      </c>
      <c r="AF48" s="79">
        <f t="shared" si="12"/>
        <v>0</v>
      </c>
      <c r="AG48" s="79">
        <f t="shared" si="12"/>
        <v>3550000</v>
      </c>
      <c r="AH48" s="79">
        <f t="shared" si="12"/>
        <v>0</v>
      </c>
      <c r="AI48" s="79">
        <f t="shared" si="12"/>
        <v>7200000</v>
      </c>
      <c r="AJ48" s="79">
        <f t="shared" si="12"/>
        <v>0</v>
      </c>
      <c r="AK48" s="79">
        <f t="shared" si="12"/>
        <v>3550000</v>
      </c>
      <c r="AL48" s="79">
        <f t="shared" si="12"/>
        <v>0</v>
      </c>
      <c r="AM48" s="79">
        <f t="shared" si="12"/>
        <v>0</v>
      </c>
      <c r="AN48" s="79">
        <f t="shared" si="12"/>
        <v>3550000</v>
      </c>
      <c r="AO48" s="79">
        <f t="shared" si="12"/>
        <v>0</v>
      </c>
      <c r="AP48" s="79">
        <f t="shared" si="12"/>
        <v>0</v>
      </c>
      <c r="AQ48" s="79">
        <f t="shared" si="12"/>
        <v>3550000</v>
      </c>
    </row>
    <row r="49" spans="2:43">
      <c r="B49" s="17" t="s">
        <v>183</v>
      </c>
      <c r="C49" s="17" t="s">
        <v>154</v>
      </c>
      <c r="D49" s="17">
        <v>1</v>
      </c>
      <c r="E49" s="13">
        <v>3550000</v>
      </c>
      <c r="H49" s="79">
        <f t="shared" si="2"/>
        <v>3550000</v>
      </c>
      <c r="I49" s="80"/>
      <c r="J49" s="80"/>
      <c r="K49" s="80">
        <v>3550000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</row>
    <row r="50" spans="2:43">
      <c r="B50" s="17" t="s">
        <v>182</v>
      </c>
      <c r="C50" s="17" t="s">
        <v>154</v>
      </c>
      <c r="D50" s="17">
        <v>1</v>
      </c>
      <c r="E50" s="13">
        <v>3550000</v>
      </c>
      <c r="H50" s="79">
        <f t="shared" si="2"/>
        <v>3550000</v>
      </c>
      <c r="I50" s="80"/>
      <c r="J50" s="80"/>
      <c r="K50" s="80"/>
      <c r="L50" s="80"/>
      <c r="M50" s="80">
        <v>3550000</v>
      </c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</row>
    <row r="51" spans="2:43">
      <c r="B51" s="17" t="s">
        <v>181</v>
      </c>
      <c r="C51" s="17" t="s">
        <v>154</v>
      </c>
      <c r="D51" s="17">
        <v>1</v>
      </c>
      <c r="E51" s="13">
        <v>7200000</v>
      </c>
      <c r="H51" s="79">
        <f t="shared" si="2"/>
        <v>7200000</v>
      </c>
      <c r="I51" s="80"/>
      <c r="J51" s="80"/>
      <c r="K51" s="80"/>
      <c r="L51" s="80"/>
      <c r="M51" s="80"/>
      <c r="N51" s="80"/>
      <c r="O51" s="80">
        <v>7200000</v>
      </c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</row>
    <row r="52" spans="2:43">
      <c r="B52" s="17" t="s">
        <v>180</v>
      </c>
      <c r="C52" s="17" t="s">
        <v>154</v>
      </c>
      <c r="D52" s="17">
        <v>1</v>
      </c>
      <c r="E52" s="13">
        <v>3550000</v>
      </c>
      <c r="H52" s="79">
        <f t="shared" si="2"/>
        <v>3550000</v>
      </c>
      <c r="I52" s="80"/>
      <c r="J52" s="80"/>
      <c r="K52" s="80"/>
      <c r="L52" s="80"/>
      <c r="M52" s="80"/>
      <c r="N52" s="80"/>
      <c r="O52" s="80"/>
      <c r="P52" s="80"/>
      <c r="Q52" s="80"/>
      <c r="R52" s="80">
        <v>3550000</v>
      </c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</row>
    <row r="53" spans="2:43">
      <c r="B53" s="17" t="s">
        <v>179</v>
      </c>
      <c r="C53" s="17" t="s">
        <v>154</v>
      </c>
      <c r="D53" s="17">
        <v>1</v>
      </c>
      <c r="E53" s="13">
        <v>3550000</v>
      </c>
      <c r="H53" s="79">
        <f t="shared" si="2"/>
        <v>3550000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>
        <v>3550000</v>
      </c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</row>
    <row r="54" spans="2:43">
      <c r="B54" s="17" t="s">
        <v>178</v>
      </c>
      <c r="C54" s="17" t="s">
        <v>154</v>
      </c>
      <c r="D54" s="17">
        <v>1</v>
      </c>
      <c r="E54" s="13">
        <v>3550000</v>
      </c>
      <c r="H54" s="79">
        <f t="shared" si="2"/>
        <v>3550000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>
        <v>3550000</v>
      </c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</row>
    <row r="55" spans="2:43">
      <c r="B55" s="17" t="s">
        <v>177</v>
      </c>
      <c r="C55" s="17" t="s">
        <v>154</v>
      </c>
      <c r="D55" s="17">
        <v>1</v>
      </c>
      <c r="E55" s="13">
        <v>7200000</v>
      </c>
      <c r="H55" s="79">
        <f t="shared" si="2"/>
        <v>7200000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>
        <v>7200000</v>
      </c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</row>
    <row r="56" spans="2:43">
      <c r="B56" s="17" t="s">
        <v>176</v>
      </c>
      <c r="C56" s="17" t="s">
        <v>154</v>
      </c>
      <c r="D56" s="17">
        <v>1</v>
      </c>
      <c r="E56" s="13">
        <v>3550000</v>
      </c>
      <c r="H56" s="79">
        <f t="shared" si="2"/>
        <v>3550000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>
        <v>3550000</v>
      </c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</row>
    <row r="57" spans="2:43">
      <c r="B57" s="17" t="s">
        <v>175</v>
      </c>
      <c r="C57" s="17" t="s">
        <v>154</v>
      </c>
      <c r="D57" s="17">
        <v>1</v>
      </c>
      <c r="E57" s="13">
        <v>3550000</v>
      </c>
      <c r="H57" s="79">
        <f t="shared" si="2"/>
        <v>3550000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>
        <v>3550000</v>
      </c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</row>
    <row r="58" spans="2:43">
      <c r="B58" s="17" t="s">
        <v>174</v>
      </c>
      <c r="C58" s="17" t="s">
        <v>154</v>
      </c>
      <c r="D58" s="17">
        <v>1</v>
      </c>
      <c r="E58" s="13">
        <v>3550000</v>
      </c>
      <c r="H58" s="79">
        <f t="shared" si="2"/>
        <v>3550000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>
        <v>3550000</v>
      </c>
      <c r="AH58" s="80"/>
      <c r="AI58" s="80"/>
      <c r="AJ58" s="80"/>
      <c r="AK58" s="80"/>
      <c r="AL58" s="80"/>
      <c r="AM58" s="80"/>
      <c r="AN58" s="80"/>
      <c r="AO58" s="80"/>
      <c r="AP58" s="80"/>
      <c r="AQ58" s="80"/>
    </row>
    <row r="59" spans="2:43">
      <c r="B59" s="17" t="s">
        <v>173</v>
      </c>
      <c r="C59" s="17" t="s">
        <v>154</v>
      </c>
      <c r="D59" s="17">
        <v>1</v>
      </c>
      <c r="E59" s="13">
        <v>7200000</v>
      </c>
      <c r="H59" s="79">
        <f t="shared" si="2"/>
        <v>7200000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7200000</v>
      </c>
      <c r="AJ59" s="80"/>
      <c r="AK59" s="80"/>
      <c r="AL59" s="80"/>
      <c r="AM59" s="80"/>
      <c r="AN59" s="80"/>
      <c r="AO59" s="80"/>
      <c r="AP59" s="80"/>
      <c r="AQ59" s="80"/>
    </row>
    <row r="60" spans="2:43">
      <c r="B60" s="17" t="s">
        <v>172</v>
      </c>
      <c r="C60" s="17" t="s">
        <v>154</v>
      </c>
      <c r="D60" s="17">
        <v>1</v>
      </c>
      <c r="E60" s="13">
        <v>3550000</v>
      </c>
      <c r="H60" s="79">
        <f t="shared" si="2"/>
        <v>3550000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>
        <v>3550000</v>
      </c>
      <c r="AL60" s="80"/>
      <c r="AM60" s="80"/>
      <c r="AN60" s="80"/>
      <c r="AO60" s="80"/>
      <c r="AP60" s="80"/>
      <c r="AQ60" s="80"/>
    </row>
    <row r="61" spans="2:43">
      <c r="B61" s="17" t="s">
        <v>171</v>
      </c>
      <c r="C61" s="17" t="s">
        <v>154</v>
      </c>
      <c r="D61" s="17">
        <v>1</v>
      </c>
      <c r="E61" s="13">
        <v>3550000</v>
      </c>
      <c r="H61" s="79">
        <f t="shared" si="2"/>
        <v>3550000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>
        <v>3550000</v>
      </c>
      <c r="AO61" s="80"/>
      <c r="AP61" s="80"/>
      <c r="AQ61" s="80"/>
    </row>
    <row r="62" spans="2:43">
      <c r="B62" s="17" t="s">
        <v>170</v>
      </c>
      <c r="C62" s="17" t="s">
        <v>154</v>
      </c>
      <c r="D62" s="17">
        <v>1</v>
      </c>
      <c r="E62" s="13">
        <v>3550000</v>
      </c>
      <c r="H62" s="79">
        <f t="shared" si="2"/>
        <v>3550000</v>
      </c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>
        <v>3550000</v>
      </c>
    </row>
    <row r="63" spans="2:43">
      <c r="B63" s="26" t="s">
        <v>149</v>
      </c>
      <c r="C63" s="17"/>
      <c r="D63" s="17"/>
      <c r="E63" s="25">
        <f>SUM(E64:E76)</f>
        <v>42825000</v>
      </c>
      <c r="H63" s="79">
        <f t="shared" si="2"/>
        <v>42825000</v>
      </c>
      <c r="I63" s="79">
        <f>SUM(I64:I76)</f>
        <v>0</v>
      </c>
      <c r="J63" s="79">
        <f t="shared" ref="J63:AQ63" si="13">SUM(J64:J76)</f>
        <v>0</v>
      </c>
      <c r="K63" s="79">
        <f t="shared" si="13"/>
        <v>0</v>
      </c>
      <c r="L63" s="79">
        <f t="shared" si="13"/>
        <v>0</v>
      </c>
      <c r="M63" s="79">
        <f t="shared" si="13"/>
        <v>0</v>
      </c>
      <c r="N63" s="79">
        <f t="shared" si="13"/>
        <v>2662500</v>
      </c>
      <c r="O63" s="79">
        <f t="shared" si="13"/>
        <v>0</v>
      </c>
      <c r="P63" s="79">
        <f t="shared" si="13"/>
        <v>2662500</v>
      </c>
      <c r="Q63" s="79">
        <f t="shared" si="13"/>
        <v>0</v>
      </c>
      <c r="R63" s="79">
        <f t="shared" si="13"/>
        <v>5400000</v>
      </c>
      <c r="S63" s="79">
        <f t="shared" si="13"/>
        <v>0</v>
      </c>
      <c r="T63" s="79">
        <f t="shared" si="13"/>
        <v>0</v>
      </c>
      <c r="U63" s="79">
        <f t="shared" si="13"/>
        <v>2662500</v>
      </c>
      <c r="V63" s="79">
        <f t="shared" si="13"/>
        <v>0</v>
      </c>
      <c r="W63" s="79">
        <f t="shared" si="13"/>
        <v>2662500</v>
      </c>
      <c r="X63" s="79">
        <f t="shared" si="13"/>
        <v>0</v>
      </c>
      <c r="Y63" s="79">
        <f t="shared" si="13"/>
        <v>0</v>
      </c>
      <c r="Z63" s="79">
        <f t="shared" si="13"/>
        <v>2662500</v>
      </c>
      <c r="AA63" s="79">
        <f t="shared" si="13"/>
        <v>0</v>
      </c>
      <c r="AB63" s="79">
        <f t="shared" si="13"/>
        <v>5400000</v>
      </c>
      <c r="AC63" s="79">
        <f t="shared" si="13"/>
        <v>0</v>
      </c>
      <c r="AD63" s="79">
        <f t="shared" si="13"/>
        <v>0</v>
      </c>
      <c r="AE63" s="79">
        <f t="shared" si="13"/>
        <v>2662500</v>
      </c>
      <c r="AF63" s="79">
        <f t="shared" si="13"/>
        <v>0</v>
      </c>
      <c r="AG63" s="79">
        <f t="shared" si="13"/>
        <v>2662500</v>
      </c>
      <c r="AH63" s="79">
        <f t="shared" si="13"/>
        <v>0</v>
      </c>
      <c r="AI63" s="79">
        <f t="shared" si="13"/>
        <v>0</v>
      </c>
      <c r="AJ63" s="79">
        <f t="shared" si="13"/>
        <v>2662500</v>
      </c>
      <c r="AK63" s="79">
        <f t="shared" si="13"/>
        <v>0</v>
      </c>
      <c r="AL63" s="79">
        <f t="shared" si="13"/>
        <v>5400000</v>
      </c>
      <c r="AM63" s="79">
        <f t="shared" si="13"/>
        <v>0</v>
      </c>
      <c r="AN63" s="79">
        <f t="shared" si="13"/>
        <v>2662500</v>
      </c>
      <c r="AO63" s="79">
        <f t="shared" si="13"/>
        <v>0</v>
      </c>
      <c r="AP63" s="79">
        <f t="shared" si="13"/>
        <v>0</v>
      </c>
      <c r="AQ63" s="79">
        <f t="shared" si="13"/>
        <v>2662500</v>
      </c>
    </row>
    <row r="64" spans="2:43">
      <c r="B64" s="17" t="s">
        <v>169</v>
      </c>
      <c r="C64" s="17" t="s">
        <v>154</v>
      </c>
      <c r="D64" s="17">
        <v>1</v>
      </c>
      <c r="E64" s="13">
        <v>2662500</v>
      </c>
      <c r="H64" s="79">
        <f t="shared" si="2"/>
        <v>2662500</v>
      </c>
      <c r="I64" s="80"/>
      <c r="J64" s="80"/>
      <c r="K64" s="80"/>
      <c r="L64" s="80"/>
      <c r="M64" s="80"/>
      <c r="N64" s="80">
        <v>2662500</v>
      </c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</row>
    <row r="65" spans="2:43">
      <c r="B65" s="17" t="s">
        <v>168</v>
      </c>
      <c r="C65" s="17" t="s">
        <v>154</v>
      </c>
      <c r="D65" s="17">
        <v>1</v>
      </c>
      <c r="E65" s="13">
        <v>2662500</v>
      </c>
      <c r="H65" s="79">
        <f t="shared" si="2"/>
        <v>2662500</v>
      </c>
      <c r="I65" s="80"/>
      <c r="J65" s="80"/>
      <c r="K65" s="80"/>
      <c r="L65" s="80"/>
      <c r="M65" s="80"/>
      <c r="N65" s="80"/>
      <c r="O65" s="80"/>
      <c r="P65" s="80">
        <v>2662500</v>
      </c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</row>
    <row r="66" spans="2:43">
      <c r="B66" s="17" t="s">
        <v>167</v>
      </c>
      <c r="C66" s="17" t="s">
        <v>154</v>
      </c>
      <c r="D66" s="17">
        <v>1</v>
      </c>
      <c r="E66" s="13">
        <v>5400000</v>
      </c>
      <c r="H66" s="79">
        <f t="shared" si="2"/>
        <v>5400000</v>
      </c>
      <c r="I66" s="80"/>
      <c r="J66" s="80"/>
      <c r="K66" s="80"/>
      <c r="L66" s="80"/>
      <c r="M66" s="80"/>
      <c r="N66" s="80"/>
      <c r="O66" s="80"/>
      <c r="P66" s="80"/>
      <c r="Q66" s="80"/>
      <c r="R66" s="80">
        <v>5400000</v>
      </c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</row>
    <row r="67" spans="2:43">
      <c r="B67" s="17" t="s">
        <v>166</v>
      </c>
      <c r="C67" s="17" t="s">
        <v>154</v>
      </c>
      <c r="D67" s="17">
        <v>1</v>
      </c>
      <c r="E67" s="13">
        <v>2662500</v>
      </c>
      <c r="H67" s="79">
        <f t="shared" si="2"/>
        <v>2662500</v>
      </c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>
        <v>2662500</v>
      </c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</row>
    <row r="68" spans="2:43">
      <c r="B68" s="17" t="s">
        <v>165</v>
      </c>
      <c r="C68" s="17" t="s">
        <v>154</v>
      </c>
      <c r="D68" s="17">
        <v>1</v>
      </c>
      <c r="E68" s="13">
        <v>2662500</v>
      </c>
      <c r="H68" s="79">
        <f t="shared" si="2"/>
        <v>2662500</v>
      </c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>
        <v>2662500</v>
      </c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</row>
    <row r="69" spans="2:43">
      <c r="B69" s="17" t="s">
        <v>164</v>
      </c>
      <c r="C69" s="17" t="s">
        <v>154</v>
      </c>
      <c r="D69" s="17">
        <v>1</v>
      </c>
      <c r="E69" s="13">
        <v>2662500</v>
      </c>
      <c r="H69" s="79">
        <f t="shared" si="2"/>
        <v>2662500</v>
      </c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>
        <v>2662500</v>
      </c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</row>
    <row r="70" spans="2:43">
      <c r="B70" s="17" t="s">
        <v>163</v>
      </c>
      <c r="C70" s="17" t="s">
        <v>154</v>
      </c>
      <c r="D70" s="17">
        <v>1</v>
      </c>
      <c r="E70" s="13">
        <v>5400000</v>
      </c>
      <c r="H70" s="79">
        <f t="shared" si="2"/>
        <v>5400000</v>
      </c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>
        <v>5400000</v>
      </c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</row>
    <row r="71" spans="2:43">
      <c r="B71" s="17" t="s">
        <v>162</v>
      </c>
      <c r="C71" s="17" t="s">
        <v>154</v>
      </c>
      <c r="D71" s="17">
        <v>1</v>
      </c>
      <c r="E71" s="13">
        <v>2662500</v>
      </c>
      <c r="H71" s="79">
        <f t="shared" si="2"/>
        <v>2662500</v>
      </c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>
        <v>2662500</v>
      </c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</row>
    <row r="72" spans="2:43">
      <c r="B72" s="17" t="s">
        <v>161</v>
      </c>
      <c r="C72" s="17" t="s">
        <v>154</v>
      </c>
      <c r="D72" s="17">
        <v>1</v>
      </c>
      <c r="E72" s="13">
        <v>2662500</v>
      </c>
      <c r="H72" s="79">
        <f t="shared" ref="H72:H77" si="14">SUM(I72:AQ72)</f>
        <v>2662500</v>
      </c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>
        <v>2662500</v>
      </c>
      <c r="AH72" s="80"/>
      <c r="AI72" s="80"/>
      <c r="AJ72" s="80"/>
      <c r="AK72" s="80"/>
      <c r="AL72" s="80"/>
      <c r="AM72" s="80"/>
      <c r="AN72" s="80"/>
      <c r="AO72" s="80"/>
      <c r="AP72" s="80"/>
      <c r="AQ72" s="80"/>
    </row>
    <row r="73" spans="2:43">
      <c r="B73" s="17" t="s">
        <v>160</v>
      </c>
      <c r="C73" s="17" t="s">
        <v>154</v>
      </c>
      <c r="D73" s="17">
        <v>1</v>
      </c>
      <c r="E73" s="13">
        <v>2662500</v>
      </c>
      <c r="H73" s="79">
        <f t="shared" si="14"/>
        <v>2662500</v>
      </c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>
        <v>2662500</v>
      </c>
      <c r="AK73" s="80"/>
      <c r="AL73" s="80"/>
      <c r="AM73" s="80"/>
      <c r="AN73" s="80"/>
      <c r="AO73" s="80"/>
      <c r="AP73" s="80"/>
      <c r="AQ73" s="80"/>
    </row>
    <row r="74" spans="2:43">
      <c r="B74" s="17" t="s">
        <v>159</v>
      </c>
      <c r="C74" s="17" t="s">
        <v>154</v>
      </c>
      <c r="D74" s="17">
        <v>1</v>
      </c>
      <c r="E74" s="13">
        <v>5400000</v>
      </c>
      <c r="H74" s="79">
        <f t="shared" si="14"/>
        <v>5400000</v>
      </c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>
        <v>5400000</v>
      </c>
      <c r="AM74" s="80"/>
      <c r="AN74" s="80"/>
      <c r="AO74" s="80"/>
      <c r="AP74" s="80"/>
      <c r="AQ74" s="80"/>
    </row>
    <row r="75" spans="2:43">
      <c r="B75" s="17" t="s">
        <v>158</v>
      </c>
      <c r="C75" s="17" t="s">
        <v>154</v>
      </c>
      <c r="D75" s="17">
        <v>1</v>
      </c>
      <c r="E75" s="13">
        <v>2662500</v>
      </c>
      <c r="H75" s="79">
        <f t="shared" si="14"/>
        <v>2662500</v>
      </c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>
        <v>2662500</v>
      </c>
      <c r="AO75" s="80"/>
      <c r="AP75" s="80"/>
      <c r="AQ75" s="80"/>
    </row>
    <row r="76" spans="2:43">
      <c r="B76" s="17" t="s">
        <v>157</v>
      </c>
      <c r="C76" s="17" t="s">
        <v>154</v>
      </c>
      <c r="D76" s="17">
        <v>1</v>
      </c>
      <c r="E76" s="13">
        <v>2662500</v>
      </c>
      <c r="H76" s="79">
        <f t="shared" si="14"/>
        <v>2662500</v>
      </c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>
        <v>2662500</v>
      </c>
    </row>
    <row r="77" spans="2:43">
      <c r="B77" s="26" t="s">
        <v>125</v>
      </c>
      <c r="C77" s="17"/>
      <c r="D77" s="17"/>
      <c r="E77" s="25">
        <v>874730000</v>
      </c>
      <c r="F77" s="27"/>
      <c r="H77" s="79">
        <f t="shared" si="14"/>
        <v>874730000</v>
      </c>
      <c r="I77" s="79">
        <f>+I7+I28+I37+I47</f>
        <v>0</v>
      </c>
      <c r="J77" s="79">
        <f t="shared" ref="J77:AQ77" si="15">+J7+J28+J37+J47</f>
        <v>0</v>
      </c>
      <c r="K77" s="79">
        <f t="shared" si="15"/>
        <v>3550000</v>
      </c>
      <c r="L77" s="79">
        <f t="shared" si="15"/>
        <v>3000000</v>
      </c>
      <c r="M77" s="79">
        <f t="shared" si="15"/>
        <v>5550000</v>
      </c>
      <c r="N77" s="79">
        <f t="shared" si="15"/>
        <v>2662500</v>
      </c>
      <c r="O77" s="79">
        <f t="shared" si="15"/>
        <v>55820000</v>
      </c>
      <c r="P77" s="79">
        <f t="shared" si="15"/>
        <v>4162500</v>
      </c>
      <c r="Q77" s="79">
        <f t="shared" si="15"/>
        <v>2740000</v>
      </c>
      <c r="R77" s="79">
        <f t="shared" si="15"/>
        <v>46727500</v>
      </c>
      <c r="S77" s="79">
        <f t="shared" si="15"/>
        <v>0</v>
      </c>
      <c r="T77" s="79">
        <f t="shared" si="15"/>
        <v>57335000</v>
      </c>
      <c r="U77" s="79">
        <f t="shared" si="15"/>
        <v>2662500</v>
      </c>
      <c r="V77" s="79">
        <f t="shared" si="15"/>
        <v>0</v>
      </c>
      <c r="W77" s="79">
        <f t="shared" si="15"/>
        <v>50010000</v>
      </c>
      <c r="X77" s="79">
        <f t="shared" si="15"/>
        <v>0</v>
      </c>
      <c r="Y77" s="79">
        <f t="shared" si="15"/>
        <v>77030000</v>
      </c>
      <c r="Z77" s="79">
        <f t="shared" si="15"/>
        <v>8662500</v>
      </c>
      <c r="AA77" s="79">
        <f t="shared" si="15"/>
        <v>4330000</v>
      </c>
      <c r="AB77" s="79">
        <f t="shared" si="15"/>
        <v>61322500</v>
      </c>
      <c r="AC77" s="79">
        <f t="shared" si="15"/>
        <v>0</v>
      </c>
      <c r="AD77" s="79">
        <f t="shared" si="15"/>
        <v>69497500</v>
      </c>
      <c r="AE77" s="79">
        <f t="shared" si="15"/>
        <v>2662500</v>
      </c>
      <c r="AF77" s="79">
        <f t="shared" si="15"/>
        <v>0</v>
      </c>
      <c r="AG77" s="79">
        <f t="shared" si="15"/>
        <v>58237500</v>
      </c>
      <c r="AH77" s="79">
        <f t="shared" si="15"/>
        <v>5000000</v>
      </c>
      <c r="AI77" s="79">
        <f t="shared" si="15"/>
        <v>94660000</v>
      </c>
      <c r="AJ77" s="79">
        <f t="shared" si="15"/>
        <v>6412500</v>
      </c>
      <c r="AK77" s="79">
        <f t="shared" si="15"/>
        <v>34300000</v>
      </c>
      <c r="AL77" s="79">
        <f t="shared" si="15"/>
        <v>70995000</v>
      </c>
      <c r="AM77" s="79">
        <f t="shared" si="15"/>
        <v>0</v>
      </c>
      <c r="AN77" s="79">
        <f t="shared" si="15"/>
        <v>89162500</v>
      </c>
      <c r="AO77" s="79">
        <f t="shared" si="15"/>
        <v>0</v>
      </c>
      <c r="AP77" s="79">
        <f t="shared" si="15"/>
        <v>0</v>
      </c>
      <c r="AQ77" s="79">
        <f t="shared" si="15"/>
        <v>58237500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3:C12"/>
  <sheetViews>
    <sheetView showGridLines="0" zoomScale="190" zoomScaleNormal="190" workbookViewId="0"/>
  </sheetViews>
  <sheetFormatPr defaultRowHeight="12.75"/>
  <cols>
    <col min="1" max="1" width="9.140625" style="6"/>
    <col min="2" max="2" width="39.42578125" style="6" customWidth="1"/>
    <col min="3" max="3" width="17.140625" style="6" customWidth="1"/>
    <col min="4" max="16384" width="9.140625" style="6"/>
  </cols>
  <sheetData>
    <row r="3" spans="2:3">
      <c r="B3" s="6" t="s">
        <v>224</v>
      </c>
    </row>
    <row r="4" spans="2:3">
      <c r="B4" s="6" t="s">
        <v>71</v>
      </c>
    </row>
    <row r="6" spans="2:3">
      <c r="B6" s="21" t="s">
        <v>153</v>
      </c>
      <c r="C6" s="21" t="s">
        <v>125</v>
      </c>
    </row>
    <row r="7" spans="2:3">
      <c r="B7" s="17" t="s">
        <v>18</v>
      </c>
      <c r="C7" s="13">
        <v>14064180</v>
      </c>
    </row>
    <row r="8" spans="2:3">
      <c r="B8" s="17" t="s">
        <v>19</v>
      </c>
      <c r="C8" s="13">
        <v>19336822</v>
      </c>
    </row>
    <row r="9" spans="2:3">
      <c r="B9" s="17" t="s">
        <v>223</v>
      </c>
      <c r="C9" s="13">
        <v>34189545</v>
      </c>
    </row>
    <row r="10" spans="2:3">
      <c r="B10" s="17" t="s">
        <v>222</v>
      </c>
      <c r="C10" s="13">
        <v>3270000</v>
      </c>
    </row>
    <row r="11" spans="2:3">
      <c r="B11" s="17" t="s">
        <v>221</v>
      </c>
      <c r="C11" s="13">
        <v>62529538</v>
      </c>
    </row>
    <row r="12" spans="2:3">
      <c r="B12" s="17" t="s">
        <v>125</v>
      </c>
      <c r="C12" s="13">
        <v>133390085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3:G18"/>
  <sheetViews>
    <sheetView showGridLines="0" zoomScale="145" zoomScaleNormal="145" workbookViewId="0"/>
  </sheetViews>
  <sheetFormatPr defaultRowHeight="12.75"/>
  <cols>
    <col min="1" max="2" width="9.140625" style="6"/>
    <col min="3" max="3" width="33.5703125" style="6" customWidth="1"/>
    <col min="4" max="16384" width="9.140625" style="6"/>
  </cols>
  <sheetData>
    <row r="3" spans="2:7">
      <c r="B3" s="24" t="s">
        <v>244</v>
      </c>
    </row>
    <row r="4" spans="2:7">
      <c r="B4" s="24" t="s">
        <v>243</v>
      </c>
    </row>
    <row r="6" spans="2:7">
      <c r="B6" s="17"/>
      <c r="C6" s="17"/>
      <c r="D6" s="101" t="s">
        <v>242</v>
      </c>
      <c r="E6" s="101"/>
      <c r="F6" s="101"/>
      <c r="G6" s="101"/>
    </row>
    <row r="7" spans="2:7">
      <c r="B7" s="17"/>
      <c r="C7" s="17" t="s">
        <v>241</v>
      </c>
      <c r="D7" s="21" t="s">
        <v>240</v>
      </c>
      <c r="E7" s="21" t="s">
        <v>239</v>
      </c>
      <c r="F7" s="21" t="s">
        <v>238</v>
      </c>
      <c r="G7" s="21" t="s">
        <v>125</v>
      </c>
    </row>
    <row r="8" spans="2:7">
      <c r="B8" s="17"/>
      <c r="C8" s="17" t="s">
        <v>237</v>
      </c>
      <c r="D8" s="17">
        <v>6</v>
      </c>
      <c r="E8" s="17">
        <v>2</v>
      </c>
      <c r="F8" s="17" t="s">
        <v>26</v>
      </c>
      <c r="G8" s="17">
        <v>8</v>
      </c>
    </row>
    <row r="9" spans="2:7">
      <c r="B9" s="21"/>
      <c r="C9" s="17" t="s">
        <v>236</v>
      </c>
      <c r="D9" s="17">
        <v>6</v>
      </c>
      <c r="E9" s="17">
        <v>2</v>
      </c>
      <c r="F9" s="17" t="s">
        <v>26</v>
      </c>
      <c r="G9" s="17">
        <v>8</v>
      </c>
    </row>
    <row r="10" spans="2:7">
      <c r="B10" s="21" t="s">
        <v>229</v>
      </c>
      <c r="C10" s="17" t="s">
        <v>235</v>
      </c>
      <c r="D10" s="17">
        <v>6</v>
      </c>
      <c r="E10" s="17">
        <v>4</v>
      </c>
      <c r="F10" s="17">
        <v>4</v>
      </c>
      <c r="G10" s="17">
        <v>14</v>
      </c>
    </row>
    <row r="11" spans="2:7">
      <c r="B11" s="21" t="s">
        <v>234</v>
      </c>
      <c r="C11" s="17" t="s">
        <v>233</v>
      </c>
      <c r="D11" s="17">
        <v>4</v>
      </c>
      <c r="E11" s="17">
        <v>4</v>
      </c>
      <c r="F11" s="17">
        <v>4</v>
      </c>
      <c r="G11" s="17">
        <v>12</v>
      </c>
    </row>
    <row r="12" spans="2:7">
      <c r="B12" s="21"/>
      <c r="C12" s="17" t="s">
        <v>232</v>
      </c>
      <c r="D12" s="17">
        <v>2</v>
      </c>
      <c r="E12" s="17">
        <v>2</v>
      </c>
      <c r="F12" s="17">
        <v>2</v>
      </c>
      <c r="G12" s="17">
        <v>6</v>
      </c>
    </row>
    <row r="13" spans="2:7">
      <c r="B13" s="21"/>
      <c r="C13" s="17" t="s">
        <v>231</v>
      </c>
      <c r="D13" s="17">
        <v>6</v>
      </c>
      <c r="E13" s="17">
        <v>2</v>
      </c>
      <c r="F13" s="17" t="s">
        <v>26</v>
      </c>
      <c r="G13" s="17">
        <v>8</v>
      </c>
    </row>
    <row r="14" spans="2:7">
      <c r="B14" s="21"/>
      <c r="C14" s="17" t="s">
        <v>230</v>
      </c>
      <c r="D14" s="17">
        <v>6</v>
      </c>
      <c r="E14" s="17">
        <v>2</v>
      </c>
      <c r="F14" s="17" t="s">
        <v>26</v>
      </c>
      <c r="G14" s="17">
        <v>8</v>
      </c>
    </row>
    <row r="15" spans="2:7">
      <c r="B15" s="21" t="s">
        <v>229</v>
      </c>
      <c r="C15" s="17" t="s">
        <v>228</v>
      </c>
      <c r="D15" s="17">
        <v>4</v>
      </c>
      <c r="E15" s="17">
        <v>4</v>
      </c>
      <c r="F15" s="17">
        <v>4</v>
      </c>
      <c r="G15" s="17">
        <v>12</v>
      </c>
    </row>
    <row r="16" spans="2:7">
      <c r="B16" s="21" t="s">
        <v>227</v>
      </c>
      <c r="C16" s="17" t="s">
        <v>226</v>
      </c>
      <c r="D16" s="17">
        <v>4</v>
      </c>
      <c r="E16" s="17">
        <v>3</v>
      </c>
      <c r="F16" s="17">
        <v>3</v>
      </c>
      <c r="G16" s="17">
        <v>10</v>
      </c>
    </row>
    <row r="17" spans="2:7">
      <c r="B17" s="17"/>
      <c r="C17" s="17" t="s">
        <v>225</v>
      </c>
      <c r="D17" s="17">
        <v>6</v>
      </c>
      <c r="E17" s="17">
        <v>4</v>
      </c>
      <c r="F17" s="17">
        <v>4</v>
      </c>
      <c r="G17" s="17">
        <v>14</v>
      </c>
    </row>
    <row r="18" spans="2:7">
      <c r="B18" s="17"/>
      <c r="C18" s="17" t="s">
        <v>125</v>
      </c>
      <c r="D18" s="17">
        <v>50</v>
      </c>
      <c r="E18" s="17">
        <v>29</v>
      </c>
      <c r="F18" s="17">
        <v>21</v>
      </c>
      <c r="G18" s="17">
        <v>100</v>
      </c>
    </row>
  </sheetData>
  <mergeCells count="1">
    <mergeCell ref="D6:G6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3:D10"/>
  <sheetViews>
    <sheetView showGridLines="0" zoomScale="175" zoomScaleNormal="175" workbookViewId="0"/>
  </sheetViews>
  <sheetFormatPr defaultRowHeight="12.75"/>
  <cols>
    <col min="1" max="1" width="9.140625" style="6"/>
    <col min="2" max="2" width="45.42578125" style="6" customWidth="1"/>
    <col min="3" max="3" width="14.7109375" style="6" customWidth="1"/>
    <col min="4" max="4" width="14.85546875" style="6" customWidth="1"/>
    <col min="5" max="16384" width="9.140625" style="6"/>
  </cols>
  <sheetData>
    <row r="3" spans="2:4">
      <c r="B3" s="24" t="s">
        <v>256</v>
      </c>
    </row>
    <row r="4" spans="2:4">
      <c r="B4" s="24" t="s">
        <v>255</v>
      </c>
    </row>
    <row r="5" spans="2:4">
      <c r="D5" s="6" t="s">
        <v>254</v>
      </c>
    </row>
    <row r="6" spans="2:4">
      <c r="B6" s="21" t="s">
        <v>253</v>
      </c>
      <c r="C6" s="21" t="s">
        <v>252</v>
      </c>
      <c r="D6" s="21" t="s">
        <v>251</v>
      </c>
    </row>
    <row r="7" spans="2:4">
      <c r="B7" s="17" t="s">
        <v>250</v>
      </c>
      <c r="C7" s="21" t="s">
        <v>249</v>
      </c>
      <c r="D7" s="28">
        <v>260241.48</v>
      </c>
    </row>
    <row r="8" spans="2:4">
      <c r="B8" s="17" t="s">
        <v>248</v>
      </c>
      <c r="C8" s="21" t="s">
        <v>245</v>
      </c>
      <c r="D8" s="28">
        <v>47206.559999999998</v>
      </c>
    </row>
    <row r="9" spans="2:4">
      <c r="B9" s="17" t="s">
        <v>247</v>
      </c>
      <c r="C9" s="21" t="s">
        <v>245</v>
      </c>
      <c r="D9" s="28">
        <v>151237.96</v>
      </c>
    </row>
    <row r="10" spans="2:4">
      <c r="B10" s="17" t="s">
        <v>246</v>
      </c>
      <c r="C10" s="21" t="s">
        <v>245</v>
      </c>
      <c r="D10" s="28">
        <v>168186.76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Fluxo de Caixa</vt:lpstr>
      <vt:lpstr>Demonstrativo de Resultados</vt:lpstr>
      <vt:lpstr>ESTUDO ARTESP</vt:lpstr>
      <vt:lpstr>Cronograma Geral de Investiment</vt:lpstr>
      <vt:lpstr>Veículos Adm Oper</vt:lpstr>
      <vt:lpstr>Programa de Restauração</vt:lpstr>
      <vt:lpstr>Equipamentos e Sist Operacionai</vt:lpstr>
      <vt:lpstr>Cabines de Cobrança</vt:lpstr>
      <vt:lpstr>Custos Unitários</vt:lpstr>
      <vt:lpstr>Invest Equipamentos do Pedágio </vt:lpstr>
      <vt:lpstr>Sistema de Fiscalização</vt:lpstr>
      <vt:lpstr>Telecomunicações</vt:lpstr>
      <vt:lpstr>Invest Telecomunicações</vt:lpstr>
      <vt:lpstr>Monitoramento de Tráfego</vt:lpstr>
      <vt:lpstr>Cronograma de Monitoramento</vt:lpstr>
      <vt:lpstr>Invest. Mobiliario e Equip Adm</vt:lpstr>
      <vt:lpstr>Invest. Veículos</vt:lpstr>
      <vt:lpstr>Custos Administ. e Operacionais</vt:lpstr>
      <vt:lpstr>Mão de Obra Administrativa</vt:lpstr>
      <vt:lpstr>Custos de Administração</vt:lpstr>
      <vt:lpstr>Custos Operacionais</vt:lpstr>
      <vt:lpstr>M-d-O Operacional</vt:lpstr>
      <vt:lpstr>Desp. Veículos Operacionais</vt:lpstr>
      <vt:lpstr>DEsp. com custeio Operacional</vt:lpstr>
      <vt:lpstr>Custeio da Policia Militar Rodo</vt:lpstr>
      <vt:lpstr>Custos de Manutenção de rotina</vt:lpstr>
      <vt:lpstr>Volumes Diários projetados</vt:lpstr>
      <vt:lpstr>Volumes Anuais Pedagiados S e L</vt:lpstr>
      <vt:lpstr>Estimativa de Receita Sul e L</vt:lpstr>
      <vt:lpstr>Vol. Diários Médios Projetados </vt:lpstr>
      <vt:lpstr>Composição do tráfego 2013</vt:lpstr>
    </vt:vector>
  </TitlesOfParts>
  <Company>Brasilpar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Brasilpar</dc:creator>
  <cp:lastModifiedBy>fernando.fleury</cp:lastModifiedBy>
  <cp:lastPrinted>2010-05-10T15:16:37Z</cp:lastPrinted>
  <dcterms:created xsi:type="dcterms:W3CDTF">1998-11-19T21:31:21Z</dcterms:created>
  <dcterms:modified xsi:type="dcterms:W3CDTF">2010-11-11T18:47:36Z</dcterms:modified>
</cp:coreProperties>
</file>