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<sst xmlns="http://schemas.openxmlformats.org/spreadsheetml/2006/main" count="20" uniqueCount="10">
  <si>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Número de respostas para as alternativas</t>
  </si>
  <si>
    <t>Questão</t>
  </si>
  <si>
    <t>A</t>
  </si>
  <si>
    <t>B</t>
  </si>
  <si>
    <t>C</t>
  </si>
  <si>
    <t>D</t>
  </si>
  <si>
    <t>Correta</t>
  </si>
  <si>
    <t>Total de respostas</t>
  </si>
  <si>
    <t>Acertos</t>
  </si>
  <si>
    <t>Taxa de acerto (%)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</si>
</sst>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9">
    <font>
      <sz val="10"/>
      <color indexed="8"/>
      <name val="Arial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7B7B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CC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="85" zoomScaleNormal="85" zoomScalePageLayoutView="0" workbookViewId="0" topLeftCell="A1">
      <selection activeCell="I13" sqref="A4:I13"/>
    </sheetView>
  </sheetViews>
  <sheetFormatPr defaultColWidth="16.28125" defaultRowHeight="15.75" customHeight="1"/>
  <cols>
    <col min="1" max="1" width="12.7109375" style="0" customWidth="1"/>
    <col min="2" max="2" width="10.28125" style="0" customWidth="1"/>
    <col min="3" max="3" width="10.8515625" style="0" customWidth="1"/>
    <col min="4" max="4" width="10.57421875" style="0" customWidth="1"/>
    <col min="5" max="5" width="10.421875" style="0" customWidth="1"/>
    <col min="6" max="6" width="16.28125" style="0" customWidth="1"/>
    <col min="7" max="7" width="18.28125" style="0" customWidth="1"/>
    <col min="8" max="8" width="11.28125" style="0" customWidth="1"/>
    <col min="9" max="9" width="16.8515625" style="0" customWidth="1"/>
    <col min="10" max="10" width="14.7109375" style="0" customWidth="1"/>
    <col min="11" max="11" width="25.7109375" style="0" customWidth="1"/>
    <col min="12" max="12" width="16.28125" style="0" customWidth="1"/>
    <col min="13" max="13" width="23.8515625" style="0" customWidth="1"/>
  </cols>
  <sheetData>
    <row r="1" ht="22.5" customHeight="1"/>
    <row r="2" spans="1:9" ht="22.5" customHeight="1">
      <c r="A2" s="1"/>
      <c r="B2" s="10" t="s">
        <v>0</v>
      </c>
      <c r="C2" s="5"/>
      <c r="D2" s="5"/>
      <c r="E2" s="5"/>
      <c r="F2" s="2"/>
      <c r="G2" s="2"/>
      <c r="H2" s="2"/>
      <c r="I2" s="2"/>
    </row>
    <row r="3" spans="1:9" ht="22.5" customHeight="1">
      <c r="A3" s="8" t="s">
        <v>1</v>
      </c>
      <c r="B3" s="3" t="s">
        <v>2</v>
      </c>
      <c r="C3" s="4" t="s">
        <v>3</v>
      </c>
      <c r="D3" s="6" t="s">
        <v>4</v>
      </c>
      <c r="E3" s="3" t="s">
        <v>5</v>
      </c>
      <c r="F3" s="8" t="s">
        <v>6</v>
      </c>
      <c r="G3" s="12" t="s">
        <v>7</v>
      </c>
      <c r="H3" s="4" t="s">
        <v>8</v>
      </c>
      <c r="I3" s="12" t="s">
        <v>9</v>
      </c>
    </row>
    <row r="4" spans="1:9" ht="22.5" customHeight="1">
      <c r="A4" s="9">
        <v>1</v>
      </c>
      <c r="B4" s="7">
        <v>15</v>
      </c>
      <c r="C4" s="7">
        <v>7</v>
      </c>
      <c r="D4" s="7">
        <v>1</v>
      </c>
      <c r="E4" s="7">
        <v>0</v>
      </c>
      <c r="F4" s="9" t="s">
        <v>3</v>
      </c>
      <c r="G4" s="7">
        <f aca="true" t="shared" si="0" ref="G4:G13">SUM(B4:E4)</f>
        <v>23</v>
      </c>
      <c r="H4" s="7">
        <f>HLOOKUP(F4,$B$3:$E$10,A4+1)</f>
        <v>7</v>
      </c>
      <c r="I4" s="13">
        <f>H4/G4*100</f>
        <v>30.434782608695656</v>
      </c>
    </row>
    <row r="5" spans="1:9" ht="22.5" customHeight="1">
      <c r="A5" s="9">
        <v>2</v>
      </c>
      <c r="B5" s="7">
        <v>17</v>
      </c>
      <c r="C5" s="7">
        <v>3</v>
      </c>
      <c r="D5" s="7">
        <v>3</v>
      </c>
      <c r="E5" s="7">
        <v>0</v>
      </c>
      <c r="F5" s="9" t="s">
        <v>2</v>
      </c>
      <c r="G5" s="7">
        <f t="shared" si="0"/>
        <v>23</v>
      </c>
      <c r="H5" s="7">
        <f>HLOOKUP(F5,$B$3:$E$10,A5+1)</f>
        <v>17</v>
      </c>
      <c r="I5" s="13">
        <f>H5/G5*100</f>
        <v>73.91304347826086</v>
      </c>
    </row>
    <row r="6" spans="1:9" ht="22.5" customHeight="1">
      <c r="A6" s="9">
        <v>3</v>
      </c>
      <c r="B6" s="7">
        <v>6</v>
      </c>
      <c r="C6" s="7">
        <v>6</v>
      </c>
      <c r="D6" s="7">
        <v>6</v>
      </c>
      <c r="E6" s="7">
        <v>6</v>
      </c>
      <c r="F6" s="9" t="s">
        <v>2</v>
      </c>
      <c r="G6" s="7">
        <f t="shared" si="0"/>
        <v>24</v>
      </c>
      <c r="H6" s="7">
        <f>HLOOKUP(F6,$B$3:$E$10,A6+1)</f>
        <v>6</v>
      </c>
      <c r="I6" s="13">
        <f>H6/G6*100</f>
        <v>25</v>
      </c>
    </row>
    <row r="7" spans="1:9" ht="22.5" customHeight="1">
      <c r="A7" s="9">
        <v>4</v>
      </c>
      <c r="B7" s="7">
        <v>2</v>
      </c>
      <c r="C7" s="7">
        <v>5</v>
      </c>
      <c r="D7" s="7">
        <v>14</v>
      </c>
      <c r="E7" s="7">
        <v>2</v>
      </c>
      <c r="F7" s="9" t="s">
        <v>5</v>
      </c>
      <c r="G7" s="7">
        <f t="shared" si="0"/>
        <v>23</v>
      </c>
      <c r="H7" s="7">
        <f>HLOOKUP(F7,$B$3:$E$10,A7+1)</f>
        <v>2</v>
      </c>
      <c r="I7" s="13">
        <f>H7/G7*100</f>
        <v>8.695652173913043</v>
      </c>
    </row>
    <row r="8" spans="1:9" ht="22.5" customHeight="1">
      <c r="A8" s="9">
        <v>5</v>
      </c>
      <c r="B8" s="7">
        <v>4</v>
      </c>
      <c r="C8" s="7">
        <v>5</v>
      </c>
      <c r="D8" s="7">
        <v>0</v>
      </c>
      <c r="E8" s="7">
        <v>14</v>
      </c>
      <c r="F8" s="9" t="s">
        <v>5</v>
      </c>
      <c r="G8" s="7">
        <f t="shared" si="0"/>
        <v>23</v>
      </c>
      <c r="H8" s="7">
        <f>HLOOKUP(F8,$B$3:$E$10,A8+1)</f>
        <v>14</v>
      </c>
      <c r="I8" s="14">
        <f>H8/G8*100</f>
        <v>60.86956521739131</v>
      </c>
    </row>
    <row r="9" spans="1:9" ht="22.5" customHeight="1">
      <c r="A9" s="9">
        <v>6</v>
      </c>
      <c r="B9" s="7">
        <v>8</v>
      </c>
      <c r="C9" s="7">
        <v>2</v>
      </c>
      <c r="D9" s="7">
        <v>9</v>
      </c>
      <c r="E9" s="7">
        <v>5</v>
      </c>
      <c r="F9" s="9" t="s">
        <v>5</v>
      </c>
      <c r="G9" s="7">
        <f t="shared" si="0"/>
        <v>24</v>
      </c>
      <c r="H9" s="7">
        <f>HLOOKUP(F9,$B$3:$E$10,A9+1)</f>
        <v>5</v>
      </c>
      <c r="I9" s="13">
        <f>H9/G9*100</f>
        <v>20.833333333333336</v>
      </c>
    </row>
    <row r="10" spans="1:9" ht="22.5" customHeight="1">
      <c r="A10" s="9">
        <v>7</v>
      </c>
      <c r="B10" s="7">
        <v>11</v>
      </c>
      <c r="C10" s="7">
        <v>8</v>
      </c>
      <c r="D10" s="7">
        <v>1</v>
      </c>
      <c r="E10" s="7">
        <v>4</v>
      </c>
      <c r="F10" s="9" t="s">
        <v>2</v>
      </c>
      <c r="G10" s="7">
        <f t="shared" si="0"/>
        <v>24</v>
      </c>
      <c r="H10" s="7">
        <f>HLOOKUP(F10,$B$3:$E$10,A10+1)</f>
        <v>11</v>
      </c>
      <c r="I10" s="13">
        <f>H10/G10*100</f>
        <v>45.83333333333333</v>
      </c>
    </row>
    <row r="11" spans="1:9" ht="15.75" customHeight="1">
      <c r="A11" s="9">
        <v>8</v>
      </c>
      <c r="B11" s="7">
        <v>4</v>
      </c>
      <c r="C11" s="7">
        <v>10</v>
      </c>
      <c r="D11" s="7">
        <v>7</v>
      </c>
      <c r="E11" s="7">
        <v>3</v>
      </c>
      <c r="F11" s="9" t="s">
        <v>3</v>
      </c>
      <c r="G11" s="7">
        <f t="shared" si="0"/>
        <v>24</v>
      </c>
      <c r="H11" s="7">
        <v>15</v>
      </c>
      <c r="I11" s="13">
        <f>H11/G11*100</f>
        <v>62.5</v>
      </c>
    </row>
    <row r="12" spans="1:9" ht="15.75" customHeight="1">
      <c r="A12" s="9">
        <v>9</v>
      </c>
      <c r="B12" s="11">
        <v>2</v>
      </c>
      <c r="C12" s="11">
        <v>2</v>
      </c>
      <c r="D12" s="11">
        <v>9</v>
      </c>
      <c r="E12" s="11">
        <v>11</v>
      </c>
      <c r="F12" s="9" t="s">
        <v>4</v>
      </c>
      <c r="G12" s="7">
        <f t="shared" si="0"/>
        <v>24</v>
      </c>
      <c r="H12" s="11">
        <f>D12</f>
        <v>9</v>
      </c>
      <c r="I12" s="11">
        <f>H12/G12*100</f>
        <v>37.5</v>
      </c>
    </row>
    <row r="13" spans="1:9" ht="15.75" customHeight="1">
      <c r="A13" s="15">
        <v>10</v>
      </c>
      <c r="B13" s="16">
        <v>5</v>
      </c>
      <c r="C13" s="16">
        <v>7</v>
      </c>
      <c r="D13" s="16">
        <v>6</v>
      </c>
      <c r="E13" s="16">
        <v>6</v>
      </c>
      <c r="F13" s="15" t="s">
        <v>5</v>
      </c>
      <c r="G13" s="16">
        <f t="shared" si="0"/>
        <v>24</v>
      </c>
      <c r="H13" s="11">
        <f>E13</f>
        <v>6</v>
      </c>
      <c r="I13" s="11">
        <f>H13/G13*100</f>
        <v>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bloco D</cp:lastModifiedBy>
  <cp:lastPrinted>2019-04-01T00:37:45Z</cp:lastPrinted>
  <dcterms:created xsi:type="dcterms:W3CDTF">2019-04-01T01:07:39Z</dcterms:created>
  <dcterms:modified xsi:type="dcterms:W3CDTF">2019-04-08T15:22:15Z</dcterms:modified>
  <cp:category/>
  <cp:version/>
  <cp:contentType/>
  <cp:contentStatus/>
</cp:coreProperties>
</file>