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7635" windowHeight="4680"/>
  </bookViews>
  <sheets>
    <sheet name="Modelo e papel da comunicação" sheetId="4" r:id="rId1"/>
  </sheets>
  <definedNames>
    <definedName name="_xlnm.Print_Area" localSheetId="0">'Modelo e papel da comunicação'!$A$2:$G$39</definedName>
  </definedNames>
  <calcPr calcId="145621"/>
</workbook>
</file>

<file path=xl/calcChain.xml><?xml version="1.0" encoding="utf-8"?>
<calcChain xmlns="http://schemas.openxmlformats.org/spreadsheetml/2006/main">
  <c r="D25" i="4" l="1"/>
  <c r="D35" i="4"/>
  <c r="D34" i="4"/>
  <c r="D33" i="4"/>
  <c r="D31" i="4"/>
  <c r="D30" i="4"/>
  <c r="D29" i="4"/>
  <c r="D27" i="4"/>
  <c r="D26" i="4"/>
  <c r="D22" i="4"/>
  <c r="D21" i="4"/>
  <c r="D20" i="4"/>
  <c r="D19" i="4"/>
  <c r="D17" i="4"/>
  <c r="D16" i="4"/>
  <c r="D15" i="4"/>
  <c r="D14" i="4"/>
  <c r="D12" i="4"/>
  <c r="D11" i="4"/>
  <c r="D10" i="4"/>
  <c r="D9" i="4"/>
  <c r="D7" i="4"/>
  <c r="D6" i="4"/>
  <c r="D5" i="4"/>
  <c r="D4" i="4"/>
  <c r="G8" i="4" l="1"/>
  <c r="G6" i="4"/>
  <c r="G7" i="4"/>
  <c r="G5" i="4"/>
  <c r="G26" i="4"/>
  <c r="G28" i="4"/>
  <c r="G27" i="4"/>
</calcChain>
</file>

<file path=xl/sharedStrings.xml><?xml version="1.0" encoding="utf-8"?>
<sst xmlns="http://schemas.openxmlformats.org/spreadsheetml/2006/main" count="72" uniqueCount="47">
  <si>
    <t>Competências</t>
  </si>
  <si>
    <t>Propósito</t>
  </si>
  <si>
    <t>Obter publicidade favorável na mídia de massa</t>
  </si>
  <si>
    <t xml:space="preserve">Utilizar pesquisas para desenvolver mensagens aos seus públicos visando persuadí-los para que mudem de comportamento </t>
  </si>
  <si>
    <t>Administrar conflitos e controvérsia visando aperfeiçoar o entendimento com os seus públicos</t>
  </si>
  <si>
    <t>Meios utilizados</t>
  </si>
  <si>
    <t>Veículos de comunicação de massa</t>
  </si>
  <si>
    <t xml:space="preserve">Veículos de comunicação de massa e dirigida </t>
  </si>
  <si>
    <t xml:space="preserve">Selecionados de acordo com pesquisas e demandas </t>
  </si>
  <si>
    <t xml:space="preserve">Selecionados de acordo com pesquisas e feedback </t>
  </si>
  <si>
    <t xml:space="preserve">Formação </t>
  </si>
  <si>
    <t>PP</t>
  </si>
  <si>
    <t>JOR</t>
  </si>
  <si>
    <t>MKT</t>
  </si>
  <si>
    <t xml:space="preserve">RP </t>
  </si>
  <si>
    <t>Agência de Imprensa/ Divulgação</t>
  </si>
  <si>
    <t xml:space="preserve">Informação Pública </t>
  </si>
  <si>
    <t xml:space="preserve">Assimétrico de duas mãos </t>
  </si>
  <si>
    <t xml:space="preserve">Simétrico de mão dupla </t>
  </si>
  <si>
    <t xml:space="preserve">Mantém certa imparcialidade ao informar. Mantem-se atualizado. </t>
  </si>
  <si>
    <t xml:space="preserve">Demonstra capacidade de negociação. Sabe ouvir. </t>
  </si>
  <si>
    <t>Estratégica</t>
  </si>
  <si>
    <t>Gerencial</t>
  </si>
  <si>
    <t xml:space="preserve">Operacional </t>
  </si>
  <si>
    <t>Relacionamento com os públicos</t>
  </si>
  <si>
    <t>Vulnerabilidade</t>
  </si>
  <si>
    <t xml:space="preserve">Relações de poder </t>
  </si>
  <si>
    <t>O departamento de comunicação está diretamente ligado a alta administração da organização</t>
  </si>
  <si>
    <t xml:space="preserve">O departamento de comunicação ocupa uma posição hierarquica intermediária (entre a alta administração e o operacional) </t>
  </si>
  <si>
    <t>O departamento de comunicação está subordinada a outra gerência da empresa</t>
  </si>
  <si>
    <t>Mapeia todos os públicos, apresenta critérios objetivos para classificá-los e analisá-lo e monitorá-lo</t>
  </si>
  <si>
    <t>Conhece os principais públicos de interesse, no entanto, não tem ações direcionadas para cada um</t>
  </si>
  <si>
    <t>A identificação dos públicos não antecede a formulação dos programas de comunicação</t>
  </si>
  <si>
    <t>A área de atuação/ ambiente da organização é considerado de alta vulnerabilidade</t>
  </si>
  <si>
    <t>A área de atuação/ ambiente da organização é considerado de média vulnerabilidade</t>
  </si>
  <si>
    <t>A área de atuação/ ambiente da organização é considerado de baixa vulnerabilidade</t>
  </si>
  <si>
    <t>totalmente adequado</t>
  </si>
  <si>
    <t>parcialmente adequado</t>
  </si>
  <si>
    <t>nada adequado</t>
  </si>
  <si>
    <t>selecionar</t>
  </si>
  <si>
    <t>Papel da comunicação  (categorias não-excludentes)</t>
  </si>
  <si>
    <t>Modelos de comunicação  (categorias não-excludentes)</t>
  </si>
  <si>
    <t>Interpreta as expectativas dos clientes. Explicita poder de convencimento</t>
  </si>
  <si>
    <t xml:space="preserve">Focaliza na busca de resultados. Promove inovação de produtos e serviços. </t>
  </si>
  <si>
    <t>Disseminar informações objetivas por meio de meios de comunicação de massa ou dirigido</t>
  </si>
  <si>
    <t>EXEMPLO DE ANÁLISE DO MODELO E PAPEL DA COMUNICAÇÃO NA ORGANIZAÇÃO: xxxxxxxxxx</t>
  </si>
  <si>
    <t xml:space="preserve">A realização da entrevista deve permitir a identificação de  parâmetros  que contemplem as dimensões  a serem analisadas (no caso, modelo e papel da comunicação), pontuar e verificar predominancia de cada modelo/ papel - lembrando que as categorias não são excludentes)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</si>
</sst>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0" fontId="0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ECFF"/>
      <color rgb="FFFFCC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Modelos de</a:t>
            </a:r>
          </a:p>
          <a:p>
            <a:pPr>
              <a:defRPr/>
            </a:pPr>
            <a:r>
              <a:rPr lang="en-US"/>
              <a:t> comunicação</a:t>
            </a:r>
          </a:p>
        </c:rich>
      </c:tx>
      <c:layout>
        <c:manualLayout>
          <c:xMode val="edge"/>
          <c:yMode val="edge"/>
          <c:x val="4.4983105267181411E-2"/>
          <c:y val="5.2450846787847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44441046810897"/>
          <c:y val="0.17595728608576708"/>
          <c:w val="0.50729128761817399"/>
          <c:h val="0.76851055935583512"/>
        </c:manualLayout>
      </c:layout>
      <c:radarChart>
        <c:radarStyle val="marker"/>
        <c:varyColors val="0"/>
        <c:ser>
          <c:idx val="1"/>
          <c:order val="1"/>
          <c:marker>
            <c:symbol val="none"/>
          </c:marker>
          <c:cat>
            <c:strRef>
              <c:f>'Modelo e papel da comunicação'!$F$5:$F$8</c:f>
              <c:strCache>
                <c:ptCount val="4"/>
                <c:pt idx="0">
                  <c:v>Agência de Imprensa/ Divulgação</c:v>
                </c:pt>
                <c:pt idx="1">
                  <c:v>Informação Pública </c:v>
                </c:pt>
                <c:pt idx="2">
                  <c:v>Assimétrico de duas mãos </c:v>
                </c:pt>
                <c:pt idx="3">
                  <c:v>Simétrico de mão dupla </c:v>
                </c:pt>
              </c:strCache>
            </c:strRef>
          </c:cat>
          <c:val>
            <c:numRef>
              <c:f>'Modelo e papel da comunicação'!$G$5:$G$8</c:f>
              <c:numCache>
                <c:formatCode>0.00%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0.375</c:v>
                </c:pt>
                <c:pt idx="3">
                  <c:v>0.25</c:v>
                </c:pt>
              </c:numCache>
            </c:numRef>
          </c:val>
        </c:ser>
        <c:ser>
          <c:idx val="0"/>
          <c:order val="0"/>
          <c:marker>
            <c:symbol val="none"/>
          </c:marker>
          <c:cat>
            <c:strRef>
              <c:f>'Modelo e papel da comunicação'!$F$5:$F$8</c:f>
              <c:strCache>
                <c:ptCount val="4"/>
                <c:pt idx="0">
                  <c:v>Agência de Imprensa/ Divulgação</c:v>
                </c:pt>
                <c:pt idx="1">
                  <c:v>Informação Pública </c:v>
                </c:pt>
                <c:pt idx="2">
                  <c:v>Assimétrico de duas mãos </c:v>
                </c:pt>
                <c:pt idx="3">
                  <c:v>Simétrico de mão dupla </c:v>
                </c:pt>
              </c:strCache>
            </c:strRef>
          </c:cat>
          <c:val>
            <c:numRef>
              <c:f>'Modelo e papel da comunicação'!$G$5:$G$8</c:f>
              <c:numCache>
                <c:formatCode>0.00%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0.375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31584"/>
        <c:axId val="41112704"/>
      </c:radarChart>
      <c:catAx>
        <c:axId val="749315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41112704"/>
        <c:crosses val="autoZero"/>
        <c:auto val="1"/>
        <c:lblAlgn val="ctr"/>
        <c:lblOffset val="100"/>
        <c:noMultiLvlLbl val="0"/>
      </c:catAx>
      <c:valAx>
        <c:axId val="41112704"/>
        <c:scaling>
          <c:orientation val="minMax"/>
          <c:max val="1"/>
        </c:scaling>
        <c:delete val="0"/>
        <c:axPos val="l"/>
        <c:majorGridlines/>
        <c:numFmt formatCode="0%" sourceLinked="0"/>
        <c:majorTickMark val="cross"/>
        <c:minorTickMark val="none"/>
        <c:tickLblPos val="high"/>
        <c:txPr>
          <a:bodyPr/>
          <a:lstStyle/>
          <a:p>
            <a:pPr>
              <a:defRPr sz="800"/>
            </a:pPr>
            <a:endParaRPr lang="pt-BR"/>
          </a:p>
        </c:txPr>
        <c:crossAx val="74931584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511811024" r="0.511811024" t="0.78740157499999996" header="0.31496062000000002" footer="0.3149606200000000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Papel da </a:t>
            </a:r>
          </a:p>
          <a:p>
            <a:pPr>
              <a:defRPr/>
            </a:pPr>
            <a:r>
              <a:rPr lang="en-US"/>
              <a:t>comunicação</a:t>
            </a:r>
          </a:p>
        </c:rich>
      </c:tx>
      <c:layout>
        <c:manualLayout>
          <c:xMode val="edge"/>
          <c:yMode val="edge"/>
          <c:x val="5.1470689451489804E-2"/>
          <c:y val="6.3132567445462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549081364829396"/>
          <c:y val="0.1920945575302066"/>
          <c:w val="0.58262029746281718"/>
          <c:h val="0.71383229898292444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'Modelo e papel da comunicação'!$F$26:$F$28</c:f>
              <c:strCache>
                <c:ptCount val="3"/>
                <c:pt idx="0">
                  <c:v>Estratégica</c:v>
                </c:pt>
                <c:pt idx="1">
                  <c:v>Gerencial</c:v>
                </c:pt>
                <c:pt idx="2">
                  <c:v>Operacional </c:v>
                </c:pt>
              </c:strCache>
            </c:strRef>
          </c:cat>
          <c:val>
            <c:numRef>
              <c:f>'Modelo e papel da comunicação'!$G$26:$G$28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4608"/>
        <c:axId val="41126144"/>
      </c:radarChart>
      <c:catAx>
        <c:axId val="41124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1126144"/>
        <c:crosses val="autoZero"/>
        <c:auto val="1"/>
        <c:lblAlgn val="ctr"/>
        <c:lblOffset val="100"/>
        <c:noMultiLvlLbl val="0"/>
      </c:catAx>
      <c:valAx>
        <c:axId val="411261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cross"/>
        <c:minorTickMark val="none"/>
        <c:tickLblPos val="high"/>
        <c:txPr>
          <a:bodyPr/>
          <a:lstStyle/>
          <a:p>
            <a:pPr>
              <a:defRPr sz="800"/>
            </a:pPr>
            <a:endParaRPr lang="pt-BR"/>
          </a:p>
        </c:txPr>
        <c:crossAx val="41124608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147636</xdr:rowOff>
    </xdr:from>
    <xdr:to>
      <xdr:col>6</xdr:col>
      <xdr:colOff>2457450</xdr:colOff>
      <xdr:row>22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314325</xdr:rowOff>
    </xdr:from>
    <xdr:to>
      <xdr:col>6</xdr:col>
      <xdr:colOff>2400300</xdr:colOff>
      <xdr:row>38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zoomScale="106" zoomScaleNormal="106" workbookViewId="0">
      <selection activeCell="C14" sqref="C14"/>
    </sheetView>
  </sheetViews>
  <sheetFormatPr defaultRowHeight="15" x14ac:dyDescent="0.25"/>
  <cols>
    <col min="1" max="1" width="30.28515625" style="1" customWidth="1"/>
    <col min="2" max="2" width="68.85546875" style="2" customWidth="1"/>
    <col min="3" max="3" width="23.7109375" style="1" customWidth="1"/>
    <col min="4" max="4" width="37.140625" style="1" customWidth="1"/>
    <col min="5" max="5" width="13" style="1" customWidth="1"/>
    <col min="6" max="7" width="37.140625" style="1" customWidth="1"/>
    <col min="8" max="8" width="28.42578125" style="1" customWidth="1"/>
    <col min="9" max="9" width="22.42578125" style="1" bestFit="1" customWidth="1"/>
    <col min="10" max="16384" width="9.140625" style="1"/>
  </cols>
  <sheetData>
    <row r="1" spans="1:10" ht="29.2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10" ht="21" x14ac:dyDescent="0.25">
      <c r="B2" s="32" t="s">
        <v>45</v>
      </c>
      <c r="C2" s="32"/>
      <c r="D2" s="32"/>
      <c r="E2" s="32"/>
      <c r="F2" s="32"/>
      <c r="G2" s="32"/>
    </row>
    <row r="3" spans="1:10" ht="15.75" thickBot="1" x14ac:dyDescent="0.3"/>
    <row r="4" spans="1:10" ht="15.75" thickTop="1" x14ac:dyDescent="0.25">
      <c r="A4" s="27" t="s">
        <v>0</v>
      </c>
      <c r="B4" s="3" t="s">
        <v>42</v>
      </c>
      <c r="C4" s="4" t="s">
        <v>38</v>
      </c>
      <c r="D4" s="5">
        <f>VLOOKUP(C4,$I$4:$J$7,2)</f>
        <v>0</v>
      </c>
      <c r="E4" s="14"/>
      <c r="F4" s="33" t="s">
        <v>41</v>
      </c>
      <c r="G4" s="34"/>
      <c r="I4" s="15" t="s">
        <v>38</v>
      </c>
      <c r="J4" s="15">
        <v>0</v>
      </c>
    </row>
    <row r="5" spans="1:10" x14ac:dyDescent="0.25">
      <c r="A5" s="28"/>
      <c r="B5" s="18" t="s">
        <v>19</v>
      </c>
      <c r="C5" s="6" t="s">
        <v>36</v>
      </c>
      <c r="D5" s="7">
        <f>VLOOKUP(C5,$I$4:$J$7,2)</f>
        <v>2</v>
      </c>
      <c r="E5" s="14"/>
      <c r="F5" s="10" t="s">
        <v>15</v>
      </c>
      <c r="G5" s="11">
        <f>(D4+D9+D14+D19)/8</f>
        <v>0.125</v>
      </c>
      <c r="I5" s="15" t="s">
        <v>37</v>
      </c>
      <c r="J5" s="15">
        <v>1</v>
      </c>
    </row>
    <row r="6" spans="1:10" x14ac:dyDescent="0.25">
      <c r="A6" s="28"/>
      <c r="B6" s="18" t="s">
        <v>43</v>
      </c>
      <c r="C6" s="6" t="s">
        <v>37</v>
      </c>
      <c r="D6" s="7">
        <f>VLOOKUP(C6,$I$4:$J$7,2)</f>
        <v>1</v>
      </c>
      <c r="E6" s="14"/>
      <c r="F6" s="10" t="s">
        <v>16</v>
      </c>
      <c r="G6" s="11">
        <f>(D5+D10+D15+D20)/8</f>
        <v>0.375</v>
      </c>
      <c r="I6" s="15" t="s">
        <v>39</v>
      </c>
      <c r="J6" s="15">
        <v>0</v>
      </c>
    </row>
    <row r="7" spans="1:10" ht="15.75" thickBot="1" x14ac:dyDescent="0.3">
      <c r="A7" s="29"/>
      <c r="B7" s="19" t="s">
        <v>20</v>
      </c>
      <c r="C7" s="8" t="s">
        <v>37</v>
      </c>
      <c r="D7" s="9">
        <f>VLOOKUP(C7,$I$4:$J$7,2)</f>
        <v>1</v>
      </c>
      <c r="E7" s="14"/>
      <c r="F7" s="10" t="s">
        <v>17</v>
      </c>
      <c r="G7" s="11">
        <f>(D6+D11+D16+D21)/8</f>
        <v>0.375</v>
      </c>
      <c r="I7" s="15" t="s">
        <v>36</v>
      </c>
      <c r="J7" s="15">
        <v>2</v>
      </c>
    </row>
    <row r="8" spans="1:10" ht="16.5" thickTop="1" thickBot="1" x14ac:dyDescent="0.3">
      <c r="B8" s="20"/>
      <c r="F8" s="12" t="s">
        <v>18</v>
      </c>
      <c r="G8" s="13">
        <f>(D7+D12+D17+D22)/8</f>
        <v>0.25</v>
      </c>
    </row>
    <row r="9" spans="1:10" ht="15.75" thickTop="1" x14ac:dyDescent="0.25">
      <c r="A9" s="27" t="s">
        <v>1</v>
      </c>
      <c r="B9" s="21" t="s">
        <v>2</v>
      </c>
      <c r="C9" s="4" t="s">
        <v>37</v>
      </c>
      <c r="D9" s="5">
        <f>VLOOKUP(C9,$I$4:$J$7,2)</f>
        <v>1</v>
      </c>
      <c r="E9" s="14"/>
      <c r="F9" s="14"/>
      <c r="G9" s="14"/>
    </row>
    <row r="10" spans="1:10" ht="30" x14ac:dyDescent="0.25">
      <c r="A10" s="28"/>
      <c r="B10" s="18" t="s">
        <v>44</v>
      </c>
      <c r="C10" s="6" t="s">
        <v>37</v>
      </c>
      <c r="D10" s="7">
        <f>VLOOKUP(C10,$I$4:$J$7,2)</f>
        <v>1</v>
      </c>
      <c r="E10" s="14"/>
    </row>
    <row r="11" spans="1:10" ht="30" x14ac:dyDescent="0.25">
      <c r="A11" s="28"/>
      <c r="B11" s="18" t="s">
        <v>3</v>
      </c>
      <c r="C11" s="6" t="s">
        <v>36</v>
      </c>
      <c r="D11" s="7">
        <f>VLOOKUP(C11,$I$4:$J$7,2)</f>
        <v>2</v>
      </c>
      <c r="E11" s="14"/>
    </row>
    <row r="12" spans="1:10" ht="30.75" thickBot="1" x14ac:dyDescent="0.3">
      <c r="A12" s="29"/>
      <c r="B12" s="19" t="s">
        <v>4</v>
      </c>
      <c r="C12" s="8" t="s">
        <v>37</v>
      </c>
      <c r="D12" s="9">
        <f>VLOOKUP(C12,$I$4:$J$7,2)</f>
        <v>1</v>
      </c>
      <c r="E12" s="14"/>
    </row>
    <row r="13" spans="1:10" ht="16.5" thickTop="1" thickBot="1" x14ac:dyDescent="0.3">
      <c r="B13" s="20"/>
    </row>
    <row r="14" spans="1:10" ht="15.75" thickTop="1" x14ac:dyDescent="0.25">
      <c r="A14" s="27" t="s">
        <v>5</v>
      </c>
      <c r="B14" s="21" t="s">
        <v>6</v>
      </c>
      <c r="C14" s="4" t="s">
        <v>39</v>
      </c>
      <c r="D14" s="5">
        <f>VLOOKUP(C14,$I$4:$J$7,2)</f>
        <v>0</v>
      </c>
      <c r="E14" s="14"/>
      <c r="F14" s="14"/>
      <c r="G14" s="14"/>
    </row>
    <row r="15" spans="1:10" x14ac:dyDescent="0.25">
      <c r="A15" s="28"/>
      <c r="B15" s="18" t="s">
        <v>7</v>
      </c>
      <c r="C15" s="6" t="s">
        <v>39</v>
      </c>
      <c r="D15" s="7">
        <f>VLOOKUP(C15,$I$4:$J$7,2)</f>
        <v>0</v>
      </c>
      <c r="E15" s="14"/>
      <c r="F15" s="14"/>
      <c r="G15" s="14"/>
    </row>
    <row r="16" spans="1:10" x14ac:dyDescent="0.25">
      <c r="A16" s="28"/>
      <c r="B16" s="18" t="s">
        <v>8</v>
      </c>
      <c r="C16" s="6" t="s">
        <v>39</v>
      </c>
      <c r="D16" s="7">
        <f>VLOOKUP(C16,$I$4:$J$7,2)</f>
        <v>0</v>
      </c>
      <c r="E16" s="14"/>
      <c r="F16" s="14"/>
      <c r="G16" s="14"/>
    </row>
    <row r="17" spans="1:7" ht="15.75" thickBot="1" x14ac:dyDescent="0.3">
      <c r="A17" s="29"/>
      <c r="B17" s="19" t="s">
        <v>9</v>
      </c>
      <c r="C17" s="8" t="s">
        <v>39</v>
      </c>
      <c r="D17" s="9">
        <f>VLOOKUP(C17,$I$4:$J$7,2)</f>
        <v>0</v>
      </c>
      <c r="E17" s="14"/>
      <c r="F17" s="14"/>
      <c r="G17" s="14"/>
    </row>
    <row r="18" spans="1:7" ht="16.5" thickTop="1" thickBot="1" x14ac:dyDescent="0.3">
      <c r="B18" s="20"/>
    </row>
    <row r="19" spans="1:7" ht="15.75" thickTop="1" x14ac:dyDescent="0.25">
      <c r="A19" s="27" t="s">
        <v>10</v>
      </c>
      <c r="B19" s="21" t="s">
        <v>11</v>
      </c>
      <c r="C19" s="4" t="s">
        <v>39</v>
      </c>
      <c r="D19" s="5">
        <f>VLOOKUP(C19,$I$4:$J$7,2)</f>
        <v>0</v>
      </c>
      <c r="E19" s="14"/>
      <c r="F19" s="14"/>
      <c r="G19" s="14"/>
    </row>
    <row r="20" spans="1:7" x14ac:dyDescent="0.25">
      <c r="A20" s="28"/>
      <c r="B20" s="18" t="s">
        <v>12</v>
      </c>
      <c r="C20" s="6" t="s">
        <v>39</v>
      </c>
      <c r="D20" s="7">
        <f>VLOOKUP(C20,$I$4:$J$7,2)</f>
        <v>0</v>
      </c>
      <c r="E20" s="14"/>
      <c r="F20" s="14"/>
      <c r="G20" s="14"/>
    </row>
    <row r="21" spans="1:7" x14ac:dyDescent="0.25">
      <c r="A21" s="28"/>
      <c r="B21" s="18" t="s">
        <v>13</v>
      </c>
      <c r="C21" s="6" t="s">
        <v>39</v>
      </c>
      <c r="D21" s="7">
        <f>VLOOKUP(C21,$I$4:$J$7,2)</f>
        <v>0</v>
      </c>
      <c r="E21" s="14"/>
      <c r="F21" s="14"/>
      <c r="G21" s="14"/>
    </row>
    <row r="22" spans="1:7" ht="15.75" thickBot="1" x14ac:dyDescent="0.3">
      <c r="A22" s="29"/>
      <c r="B22" s="19" t="s">
        <v>14</v>
      </c>
      <c r="C22" s="8" t="s">
        <v>39</v>
      </c>
      <c r="D22" s="9">
        <f>VLOOKUP(C22,$I$4:$J$7,2)</f>
        <v>0</v>
      </c>
      <c r="E22" s="14"/>
      <c r="F22" s="14"/>
      <c r="G22" s="14"/>
    </row>
    <row r="23" spans="1:7" ht="15.75" thickTop="1" x14ac:dyDescent="0.25">
      <c r="B23" s="20"/>
    </row>
    <row r="24" spans="1:7" ht="15.75" thickBot="1" x14ac:dyDescent="0.3">
      <c r="B24" s="22"/>
    </row>
    <row r="25" spans="1:7" ht="30.75" thickTop="1" x14ac:dyDescent="0.25">
      <c r="A25" s="27" t="s">
        <v>26</v>
      </c>
      <c r="B25" s="23" t="s">
        <v>27</v>
      </c>
      <c r="C25" s="4" t="s">
        <v>39</v>
      </c>
      <c r="D25" s="5">
        <f>VLOOKUP(C25,$I$4:$J$7,2)</f>
        <v>0</v>
      </c>
      <c r="E25" s="14"/>
      <c r="F25" s="30" t="s">
        <v>40</v>
      </c>
      <c r="G25" s="31"/>
    </row>
    <row r="26" spans="1:7" ht="30" x14ac:dyDescent="0.25">
      <c r="A26" s="28"/>
      <c r="B26" s="24" t="s">
        <v>28</v>
      </c>
      <c r="C26" s="6" t="s">
        <v>39</v>
      </c>
      <c r="D26" s="7">
        <f>VLOOKUP(C26,$I$4:$J$7,2)</f>
        <v>0</v>
      </c>
      <c r="E26" s="14"/>
      <c r="F26" s="16" t="s">
        <v>21</v>
      </c>
      <c r="G26" s="11">
        <f>(D25+D29+D33)/6</f>
        <v>0</v>
      </c>
    </row>
    <row r="27" spans="1:7" ht="30.75" thickBot="1" x14ac:dyDescent="0.3">
      <c r="A27" s="29"/>
      <c r="B27" s="25" t="s">
        <v>29</v>
      </c>
      <c r="C27" s="8" t="s">
        <v>39</v>
      </c>
      <c r="D27" s="9">
        <f>VLOOKUP(C27,$I$4:$J$7,2)</f>
        <v>0</v>
      </c>
      <c r="E27" s="14"/>
      <c r="F27" s="16" t="s">
        <v>22</v>
      </c>
      <c r="G27" s="11">
        <f>(D26+D30+D34)/6</f>
        <v>0</v>
      </c>
    </row>
    <row r="28" spans="1:7" ht="29.25" customHeight="1" thickTop="1" thickBot="1" x14ac:dyDescent="0.3">
      <c r="B28" s="22"/>
      <c r="F28" s="17" t="s">
        <v>23</v>
      </c>
      <c r="G28" s="13">
        <f>(D27+D31+D35)/6</f>
        <v>0</v>
      </c>
    </row>
    <row r="29" spans="1:7" ht="30.75" thickTop="1" x14ac:dyDescent="0.25">
      <c r="A29" s="27" t="s">
        <v>24</v>
      </c>
      <c r="B29" s="23" t="s">
        <v>30</v>
      </c>
      <c r="C29" s="4" t="s">
        <v>39</v>
      </c>
      <c r="D29" s="5">
        <f>VLOOKUP(C29,$I$4:$J$7,2)</f>
        <v>0</v>
      </c>
      <c r="E29" s="14"/>
      <c r="F29" s="14"/>
      <c r="G29" s="14"/>
    </row>
    <row r="30" spans="1:7" ht="30" x14ac:dyDescent="0.25">
      <c r="A30" s="28"/>
      <c r="B30" s="24" t="s">
        <v>31</v>
      </c>
      <c r="C30" s="6" t="s">
        <v>39</v>
      </c>
      <c r="D30" s="7">
        <f>VLOOKUP(C30,$I$4:$J$7,2)</f>
        <v>0</v>
      </c>
      <c r="E30" s="14"/>
      <c r="F30" s="14"/>
      <c r="G30" s="14"/>
    </row>
    <row r="31" spans="1:7" ht="30.75" thickBot="1" x14ac:dyDescent="0.3">
      <c r="A31" s="29"/>
      <c r="B31" s="25" t="s">
        <v>32</v>
      </c>
      <c r="C31" s="8" t="s">
        <v>39</v>
      </c>
      <c r="D31" s="9">
        <f>VLOOKUP(C31,$I$4:$J$7,2)</f>
        <v>0</v>
      </c>
      <c r="E31" s="14"/>
      <c r="F31" s="14"/>
      <c r="G31" s="14"/>
    </row>
    <row r="32" spans="1:7" ht="33" customHeight="1" thickTop="1" thickBot="1" x14ac:dyDescent="0.3">
      <c r="B32" s="22"/>
    </row>
    <row r="33" spans="1:7" ht="30.75" thickTop="1" x14ac:dyDescent="0.25">
      <c r="A33" s="27" t="s">
        <v>25</v>
      </c>
      <c r="B33" s="23" t="s">
        <v>33</v>
      </c>
      <c r="C33" s="4" t="s">
        <v>39</v>
      </c>
      <c r="D33" s="5">
        <f>VLOOKUP(C33,$I$4:$J$7,2)</f>
        <v>0</v>
      </c>
      <c r="E33" s="14"/>
      <c r="F33" s="14"/>
      <c r="G33" s="14"/>
    </row>
    <row r="34" spans="1:7" ht="30" x14ac:dyDescent="0.25">
      <c r="A34" s="28"/>
      <c r="B34" s="24" t="s">
        <v>34</v>
      </c>
      <c r="C34" s="6" t="s">
        <v>39</v>
      </c>
      <c r="D34" s="7">
        <f>VLOOKUP(C34,$I$4:$J$7,2)</f>
        <v>0</v>
      </c>
      <c r="E34" s="14"/>
      <c r="F34" s="14"/>
      <c r="G34" s="14"/>
    </row>
    <row r="35" spans="1:7" ht="30.75" thickBot="1" x14ac:dyDescent="0.3">
      <c r="A35" s="29"/>
      <c r="B35" s="25" t="s">
        <v>35</v>
      </c>
      <c r="C35" s="8" t="s">
        <v>39</v>
      </c>
      <c r="D35" s="9">
        <f>VLOOKUP(C35,$I$4:$J$7,2)</f>
        <v>0</v>
      </c>
      <c r="E35" s="14"/>
      <c r="F35" s="14"/>
      <c r="G35" s="14"/>
    </row>
    <row r="36" spans="1:7" ht="15.75" thickTop="1" x14ac:dyDescent="0.25"/>
  </sheetData>
  <mergeCells count="11">
    <mergeCell ref="A1:G1"/>
    <mergeCell ref="A29:A31"/>
    <mergeCell ref="A33:A35"/>
    <mergeCell ref="F25:G25"/>
    <mergeCell ref="B2:G2"/>
    <mergeCell ref="A4:A7"/>
    <mergeCell ref="A9:A12"/>
    <mergeCell ref="A14:A17"/>
    <mergeCell ref="A19:A22"/>
    <mergeCell ref="F4:G4"/>
    <mergeCell ref="A25:A27"/>
  </mergeCells>
  <conditionalFormatting sqref="C4:C22 C33:C35 C29:C31">
    <cfRule type="cellIs" dxfId="1" priority="2" operator="between">
      <formula>"selecionar"</formula>
      <formula>"selecionar"</formula>
    </cfRule>
  </conditionalFormatting>
  <conditionalFormatting sqref="C25:C28">
    <cfRule type="cellIs" dxfId="0" priority="1" operator="between">
      <formula>"selecionar"</formula>
      <formula>"selecionar"</formula>
    </cfRule>
  </conditionalFormatting>
  <dataValidations count="1">
    <dataValidation type="list" allowBlank="1" showInputMessage="1" showErrorMessage="1" sqref="C9:C12 C33:C35 C25:C27 C29:C31 C19:C22 C14:C17 C4:C7">
      <formula1>$I$4:$I$7</formula1>
    </dataValidation>
  </dataValidations>
  <pageMargins left="0.51181102362204722" right="0.51181102362204722" top="0.78740157480314965" bottom="0.78740157480314965" header="0.31496062992125984" footer="0.31496062992125984"/>
  <pageSetup paperSize="9" scale="5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e papel da comunicação</vt:lpstr>
      <vt:lpstr>'Modelo e papel da comunicação'!Area_de_impressao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Piletti</dc:creator>
  <cp:lastModifiedBy>JULIANA WRUCK</cp:lastModifiedBy>
  <cp:lastPrinted>2013-05-27T02:49:12Z</cp:lastPrinted>
  <dcterms:created xsi:type="dcterms:W3CDTF">2013-07-05T22:15:31Z</dcterms:created>
  <dcterms:modified xsi:type="dcterms:W3CDTF">2018-05-28T13:59:12Z</dcterms:modified>
</cp:coreProperties>
</file>