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Lista de Apoio ao Docente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<sst xmlns="http://schemas.openxmlformats.org/spreadsheetml/2006/main" count="86" uniqueCount="52">
  <si>
    <t>Disciplina:</t>
  </si>
  <si>
    <t>REC3600</t>
  </si>
  <si>
    <t>Turma:</t>
  </si>
  <si>
    <t>2018206</t>
  </si>
  <si>
    <t>Nome</t>
  </si>
  <si>
    <t>Afonso Henrique Lamounier de Vilhena</t>
  </si>
  <si>
    <t>Augusto Cesar Crosara de Oliveira</t>
  </si>
  <si>
    <t>Caio Vinícius Sousa</t>
  </si>
  <si>
    <t>Francisco Renato de Afonso dos Santos Correia</t>
  </si>
  <si>
    <t>Gabriel Machado Pelicer</t>
  </si>
  <si>
    <t>Graciele Oliveira dos Santos</t>
  </si>
  <si>
    <t>Guido José Alves Júnior</t>
  </si>
  <si>
    <t>Gustavo Bortoleto da Silveira</t>
  </si>
  <si>
    <t>Igor Raphagan Olivo</t>
  </si>
  <si>
    <t>Igor Silva Santos</t>
  </si>
  <si>
    <t>João Marcos Marques Messias</t>
  </si>
  <si>
    <t>João Pedro Zanine de Carvalho</t>
  </si>
  <si>
    <t>João Vitor Mencaroni</t>
  </si>
  <si>
    <t>Leomar da Silva</t>
  </si>
  <si>
    <t>Leon Araujo Fischer</t>
  </si>
  <si>
    <t>Leonardo Padilha Gomes</t>
  </si>
  <si>
    <t>Luísa Buck Abrahão</t>
  </si>
  <si>
    <t>Marcelo Carvalhaes Martins</t>
  </si>
  <si>
    <t>Maria Vitória Queiroz Silva</t>
  </si>
  <si>
    <t>Matheus do Prado Kalil Waldemarim</t>
  </si>
  <si>
    <t>Matheus Hernandes Clemente</t>
  </si>
  <si>
    <t>Maurício Roberto Rossaneis Filho</t>
  </si>
  <si>
    <t>Mauricio Shinji Egoshi</t>
  </si>
  <si>
    <t>Natália Gabrielle de Souza</t>
  </si>
  <si>
    <t>Nayara Luzia Lisi Pupin</t>
  </si>
  <si>
    <t>Paulo José Rodrigues</t>
  </si>
  <si>
    <t>Pedro Bernardo Pigari</t>
  </si>
  <si>
    <t>Pedro Garibaldi Santos</t>
  </si>
  <si>
    <t>Raphaela dos Santos Sobral</t>
  </si>
  <si>
    <t>Vinícius Sacardo Merli</t>
  </si>
  <si>
    <t>Vitor Gineti Ramos</t>
  </si>
  <si>
    <t>Vitor Martins Oliveira</t>
  </si>
  <si>
    <t>Wellington Yuanhe Zhao</t>
  </si>
  <si>
    <t>Q1</t>
  </si>
  <si>
    <t>Q2</t>
  </si>
  <si>
    <t>Q3</t>
  </si>
  <si>
    <t>Q4</t>
  </si>
  <si>
    <t>P1</t>
  </si>
  <si>
    <t>média</t>
  </si>
  <si>
    <t>desvio padrão</t>
  </si>
  <si>
    <t>P2</t>
  </si>
  <si>
    <t>situação</t>
  </si>
  <si>
    <t>aprovado</t>
  </si>
  <si>
    <t>sub P1</t>
  </si>
  <si>
    <t>sub P1 ou P2</t>
  </si>
  <si>
    <t>sub P2</t>
  </si>
  <si>
    <t>reavaliação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</si>
</sst>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0000"/>
    <numFmt numFmtId="176" formatCode="0.000000"/>
    <numFmt numFmtId="177" formatCode="0.0000000"/>
    <numFmt numFmtId="178" formatCode="0.0000"/>
    <numFmt numFmtId="179" formatCode="0.000"/>
    <numFmt numFmtId="180" formatCode="0.0"/>
  </numFmts>
  <fonts count="47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2" tint="-0.899980008602142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174" fontId="3" fillId="33" borderId="0" xfId="60" applyNumberFormat="1" applyFont="1" applyFill="1" applyAlignment="1">
      <alignment/>
    </xf>
    <xf numFmtId="180" fontId="3" fillId="0" borderId="0" xfId="0" applyNumberFormat="1" applyFont="1" applyAlignment="1">
      <alignment/>
    </xf>
    <xf numFmtId="180" fontId="3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180" fontId="42" fillId="0" borderId="0" xfId="0" applyNumberFormat="1" applyFont="1" applyAlignment="1">
      <alignment/>
    </xf>
    <xf numFmtId="0" fontId="43" fillId="34" borderId="0" xfId="0" applyFont="1" applyFill="1" applyAlignment="1">
      <alignment horizontal="right"/>
    </xf>
    <xf numFmtId="180" fontId="44" fillId="0" borderId="0" xfId="0" applyNumberFormat="1" applyFont="1" applyAlignment="1">
      <alignment/>
    </xf>
    <xf numFmtId="0" fontId="45" fillId="34" borderId="0" xfId="0" applyFont="1" applyFill="1" applyAlignment="1">
      <alignment/>
    </xf>
    <xf numFmtId="180" fontId="44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180" fontId="3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180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80" fontId="42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180" fontId="44" fillId="0" borderId="0" xfId="0" applyNumberFormat="1" applyFont="1" applyFill="1" applyBorder="1" applyAlignment="1">
      <alignment/>
    </xf>
    <xf numFmtId="0" fontId="0" fillId="0" borderId="0" xfId="0" applyFont="1" applyAlignment="1" quotePrefix="1">
      <alignment/>
    </xf>
    <xf numFmtId="180" fontId="42" fillId="0" borderId="12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80" fontId="3" fillId="33" borderId="15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N40" sqref="N40"/>
    </sheetView>
  </sheetViews>
  <sheetFormatPr defaultColWidth="9.140625" defaultRowHeight="12.75"/>
  <cols>
    <col min="1" max="1" width="40.8515625" style="0" customWidth="1"/>
    <col min="4" max="4" width="9.57421875" style="0" bestFit="1" customWidth="1"/>
    <col min="6" max="6" width="8.28125" style="0" customWidth="1"/>
    <col min="12" max="12" width="13.140625" style="0" customWidth="1"/>
  </cols>
  <sheetData>
    <row r="1" spans="2:3" ht="12.75">
      <c r="B1" s="2" t="s">
        <v>0</v>
      </c>
      <c r="C1" s="1" t="s">
        <v>1</v>
      </c>
    </row>
    <row r="2" spans="2:3" ht="12.75">
      <c r="B2" s="2" t="s">
        <v>2</v>
      </c>
      <c r="C2" s="1" t="s">
        <v>3</v>
      </c>
    </row>
    <row r="4" spans="2:12" ht="12.75">
      <c r="B4" s="9" t="s">
        <v>38</v>
      </c>
      <c r="C4" s="9" t="s">
        <v>39</v>
      </c>
      <c r="D4" s="9" t="s">
        <v>40</v>
      </c>
      <c r="E4" s="9" t="s">
        <v>41</v>
      </c>
      <c r="F4" s="9" t="s">
        <v>42</v>
      </c>
      <c r="G4" s="9" t="s">
        <v>38</v>
      </c>
      <c r="H4" s="9" t="s">
        <v>39</v>
      </c>
      <c r="I4" s="9" t="s">
        <v>40</v>
      </c>
      <c r="J4" s="9" t="s">
        <v>45</v>
      </c>
      <c r="K4" s="14" t="s">
        <v>43</v>
      </c>
      <c r="L4" s="15" t="s">
        <v>46</v>
      </c>
    </row>
    <row r="5" spans="1:12" ht="12.75">
      <c r="A5" s="2" t="s">
        <v>4</v>
      </c>
      <c r="K5" s="16"/>
      <c r="L5" s="17"/>
    </row>
    <row r="6" spans="1:12" ht="12.75">
      <c r="A6" s="1" t="s">
        <v>5</v>
      </c>
      <c r="B6">
        <v>0</v>
      </c>
      <c r="C6">
        <v>0</v>
      </c>
      <c r="D6">
        <v>0</v>
      </c>
      <c r="E6">
        <v>50</v>
      </c>
      <c r="F6" s="8">
        <f>SUM(B6:E6)/40</f>
        <v>1.25</v>
      </c>
      <c r="G6">
        <v>100</v>
      </c>
      <c r="H6">
        <v>100</v>
      </c>
      <c r="I6">
        <v>0</v>
      </c>
      <c r="J6" s="5">
        <f>SUM(G6:I6)/30</f>
        <v>6.666666666666667</v>
      </c>
      <c r="K6" s="28">
        <f>AVERAGE(F6,J6)</f>
        <v>3.9583333333333335</v>
      </c>
      <c r="L6" s="18" t="s">
        <v>51</v>
      </c>
    </row>
    <row r="7" spans="1:12" ht="12.75">
      <c r="A7" s="1" t="s">
        <v>6</v>
      </c>
      <c r="F7" s="29">
        <v>0</v>
      </c>
      <c r="J7" s="29">
        <f aca="true" t="shared" si="0" ref="J7:J38">SUM(G7:I7)/30</f>
        <v>0</v>
      </c>
      <c r="K7" s="28">
        <f aca="true" t="shared" si="1" ref="K7:K38">AVERAGE(F7,J7)</f>
        <v>0</v>
      </c>
      <c r="L7" s="18" t="s">
        <v>49</v>
      </c>
    </row>
    <row r="8" spans="1:12" ht="12.75">
      <c r="A8" s="1" t="s">
        <v>7</v>
      </c>
      <c r="F8" s="29">
        <v>0</v>
      </c>
      <c r="G8">
        <v>100</v>
      </c>
      <c r="H8">
        <v>100</v>
      </c>
      <c r="I8">
        <v>100</v>
      </c>
      <c r="J8" s="5">
        <f t="shared" si="0"/>
        <v>10</v>
      </c>
      <c r="K8" s="19">
        <f t="shared" si="1"/>
        <v>5</v>
      </c>
      <c r="L8" s="17" t="s">
        <v>48</v>
      </c>
    </row>
    <row r="9" spans="1:12" ht="12.75">
      <c r="A9" s="1" t="s">
        <v>8</v>
      </c>
      <c r="B9">
        <v>50</v>
      </c>
      <c r="C9">
        <v>60</v>
      </c>
      <c r="D9">
        <v>100</v>
      </c>
      <c r="E9">
        <v>90</v>
      </c>
      <c r="F9" s="5">
        <f aca="true" t="shared" si="2" ref="F9:F38">SUM(B9:E9)/40</f>
        <v>7.5</v>
      </c>
      <c r="G9">
        <v>100</v>
      </c>
      <c r="H9">
        <v>100</v>
      </c>
      <c r="I9">
        <v>0</v>
      </c>
      <c r="J9" s="5">
        <f t="shared" si="0"/>
        <v>6.666666666666667</v>
      </c>
      <c r="K9" s="19">
        <f t="shared" si="1"/>
        <v>7.083333333333334</v>
      </c>
      <c r="L9" s="18" t="s">
        <v>47</v>
      </c>
    </row>
    <row r="10" spans="1:12" ht="12.75">
      <c r="A10" s="1" t="s">
        <v>9</v>
      </c>
      <c r="B10">
        <v>70</v>
      </c>
      <c r="C10">
        <v>100</v>
      </c>
      <c r="D10">
        <v>60</v>
      </c>
      <c r="E10">
        <v>50</v>
      </c>
      <c r="F10" s="5">
        <f t="shared" si="2"/>
        <v>7</v>
      </c>
      <c r="J10" s="29">
        <f t="shared" si="0"/>
        <v>0</v>
      </c>
      <c r="K10" s="28">
        <f t="shared" si="1"/>
        <v>3.5</v>
      </c>
      <c r="L10" s="18" t="s">
        <v>50</v>
      </c>
    </row>
    <row r="11" spans="1:12" ht="12.75">
      <c r="A11" s="1" t="s">
        <v>10</v>
      </c>
      <c r="B11">
        <v>80</v>
      </c>
      <c r="C11">
        <v>100</v>
      </c>
      <c r="D11">
        <v>40</v>
      </c>
      <c r="E11">
        <v>90</v>
      </c>
      <c r="F11" s="5">
        <f t="shared" si="2"/>
        <v>7.75</v>
      </c>
      <c r="G11">
        <v>100</v>
      </c>
      <c r="H11">
        <v>100</v>
      </c>
      <c r="I11">
        <v>100</v>
      </c>
      <c r="J11" s="5">
        <f t="shared" si="0"/>
        <v>10</v>
      </c>
      <c r="K11" s="19">
        <f t="shared" si="1"/>
        <v>8.875</v>
      </c>
      <c r="L11" s="18" t="s">
        <v>47</v>
      </c>
    </row>
    <row r="12" spans="1:12" ht="12.75">
      <c r="A12" s="1" t="s">
        <v>11</v>
      </c>
      <c r="F12" s="29">
        <v>0</v>
      </c>
      <c r="J12" s="29">
        <f t="shared" si="0"/>
        <v>0</v>
      </c>
      <c r="K12" s="28">
        <f t="shared" si="1"/>
        <v>0</v>
      </c>
      <c r="L12" s="18" t="s">
        <v>49</v>
      </c>
    </row>
    <row r="13" spans="1:12" ht="12.75">
      <c r="A13" s="1" t="s">
        <v>12</v>
      </c>
      <c r="B13">
        <v>65</v>
      </c>
      <c r="C13">
        <v>100</v>
      </c>
      <c r="D13">
        <v>100</v>
      </c>
      <c r="E13">
        <v>70</v>
      </c>
      <c r="F13" s="5">
        <f t="shared" si="2"/>
        <v>8.375</v>
      </c>
      <c r="G13">
        <v>100</v>
      </c>
      <c r="H13">
        <v>100</v>
      </c>
      <c r="I13">
        <v>100</v>
      </c>
      <c r="J13" s="5">
        <f t="shared" si="0"/>
        <v>10</v>
      </c>
      <c r="K13" s="19">
        <f t="shared" si="1"/>
        <v>9.1875</v>
      </c>
      <c r="L13" s="18" t="s">
        <v>47</v>
      </c>
    </row>
    <row r="14" spans="1:12" ht="12.75">
      <c r="A14" s="1" t="s">
        <v>13</v>
      </c>
      <c r="B14">
        <v>90</v>
      </c>
      <c r="C14">
        <v>75</v>
      </c>
      <c r="D14">
        <v>20</v>
      </c>
      <c r="E14">
        <v>60</v>
      </c>
      <c r="F14" s="10">
        <f t="shared" si="2"/>
        <v>6.125</v>
      </c>
      <c r="G14">
        <v>100</v>
      </c>
      <c r="H14">
        <v>100</v>
      </c>
      <c r="I14">
        <v>10</v>
      </c>
      <c r="J14" s="5">
        <f t="shared" si="0"/>
        <v>7</v>
      </c>
      <c r="K14" s="19">
        <f t="shared" si="1"/>
        <v>6.5625</v>
      </c>
      <c r="L14" s="18" t="s">
        <v>47</v>
      </c>
    </row>
    <row r="15" spans="1:12" ht="12.75">
      <c r="A15" s="1" t="s">
        <v>14</v>
      </c>
      <c r="B15">
        <v>80</v>
      </c>
      <c r="C15">
        <v>100</v>
      </c>
      <c r="D15">
        <v>50</v>
      </c>
      <c r="E15">
        <v>80</v>
      </c>
      <c r="F15" s="5">
        <f t="shared" si="2"/>
        <v>7.75</v>
      </c>
      <c r="G15">
        <v>100</v>
      </c>
      <c r="H15">
        <v>100</v>
      </c>
      <c r="I15">
        <v>10</v>
      </c>
      <c r="J15" s="5">
        <f t="shared" si="0"/>
        <v>7</v>
      </c>
      <c r="K15" s="19">
        <f t="shared" si="1"/>
        <v>7.375</v>
      </c>
      <c r="L15" s="18" t="s">
        <v>47</v>
      </c>
    </row>
    <row r="16" spans="1:12" ht="12.75">
      <c r="A16" s="1" t="s">
        <v>15</v>
      </c>
      <c r="B16">
        <v>65</v>
      </c>
      <c r="C16">
        <v>100</v>
      </c>
      <c r="D16">
        <v>100</v>
      </c>
      <c r="E16">
        <v>40</v>
      </c>
      <c r="F16" s="5">
        <f t="shared" si="2"/>
        <v>7.625</v>
      </c>
      <c r="G16">
        <v>50</v>
      </c>
      <c r="H16">
        <v>80</v>
      </c>
      <c r="I16">
        <v>0</v>
      </c>
      <c r="J16" s="8">
        <f t="shared" si="0"/>
        <v>4.333333333333333</v>
      </c>
      <c r="K16" s="19">
        <f t="shared" si="1"/>
        <v>5.979166666666666</v>
      </c>
      <c r="L16" s="18" t="s">
        <v>47</v>
      </c>
    </row>
    <row r="17" spans="1:12" ht="12.75">
      <c r="A17" s="1" t="s">
        <v>16</v>
      </c>
      <c r="B17">
        <v>60</v>
      </c>
      <c r="C17">
        <v>80</v>
      </c>
      <c r="D17">
        <v>75</v>
      </c>
      <c r="E17">
        <v>90</v>
      </c>
      <c r="F17" s="5">
        <f t="shared" si="2"/>
        <v>7.625</v>
      </c>
      <c r="G17">
        <v>100</v>
      </c>
      <c r="H17">
        <v>100</v>
      </c>
      <c r="I17">
        <v>100</v>
      </c>
      <c r="J17" s="5">
        <f t="shared" si="0"/>
        <v>10</v>
      </c>
      <c r="K17" s="19">
        <f t="shared" si="1"/>
        <v>8.8125</v>
      </c>
      <c r="L17" s="18" t="s">
        <v>47</v>
      </c>
    </row>
    <row r="18" spans="1:12" ht="12.75">
      <c r="A18" s="1" t="s">
        <v>17</v>
      </c>
      <c r="B18">
        <v>80</v>
      </c>
      <c r="C18">
        <v>80</v>
      </c>
      <c r="D18">
        <v>20</v>
      </c>
      <c r="E18">
        <v>100</v>
      </c>
      <c r="F18" s="10">
        <f t="shared" si="2"/>
        <v>7</v>
      </c>
      <c r="J18" s="29">
        <f t="shared" si="0"/>
        <v>0</v>
      </c>
      <c r="K18" s="28">
        <f t="shared" si="1"/>
        <v>3.5</v>
      </c>
      <c r="L18" s="18" t="s">
        <v>50</v>
      </c>
    </row>
    <row r="19" spans="1:12" ht="12.75">
      <c r="A19" s="1" t="s">
        <v>18</v>
      </c>
      <c r="B19">
        <v>70</v>
      </c>
      <c r="C19">
        <v>90</v>
      </c>
      <c r="D19">
        <v>10</v>
      </c>
      <c r="E19">
        <v>0</v>
      </c>
      <c r="F19" s="8">
        <f t="shared" si="2"/>
        <v>4.25</v>
      </c>
      <c r="J19" s="29">
        <f t="shared" si="0"/>
        <v>0</v>
      </c>
      <c r="K19" s="28">
        <f t="shared" si="1"/>
        <v>2.125</v>
      </c>
      <c r="L19" s="18" t="s">
        <v>50</v>
      </c>
    </row>
    <row r="20" spans="1:12" ht="12.75">
      <c r="A20" s="1" t="s">
        <v>19</v>
      </c>
      <c r="B20">
        <v>90</v>
      </c>
      <c r="C20">
        <v>100</v>
      </c>
      <c r="D20">
        <v>75</v>
      </c>
      <c r="E20">
        <v>40</v>
      </c>
      <c r="F20" s="5">
        <f t="shared" si="2"/>
        <v>7.625</v>
      </c>
      <c r="G20">
        <v>100</v>
      </c>
      <c r="H20">
        <v>100</v>
      </c>
      <c r="I20">
        <v>0</v>
      </c>
      <c r="J20" s="5">
        <f t="shared" si="0"/>
        <v>6.666666666666667</v>
      </c>
      <c r="K20" s="19">
        <f t="shared" si="1"/>
        <v>7.145833333333334</v>
      </c>
      <c r="L20" s="18" t="s">
        <v>47</v>
      </c>
    </row>
    <row r="21" spans="1:12" ht="12.75">
      <c r="A21" s="1" t="s">
        <v>20</v>
      </c>
      <c r="F21" s="29">
        <v>0</v>
      </c>
      <c r="G21">
        <v>50</v>
      </c>
      <c r="H21">
        <v>100</v>
      </c>
      <c r="I21">
        <v>0</v>
      </c>
      <c r="J21" s="5">
        <f t="shared" si="0"/>
        <v>5</v>
      </c>
      <c r="K21" s="19">
        <f t="shared" si="1"/>
        <v>2.5</v>
      </c>
      <c r="L21" s="17" t="s">
        <v>48</v>
      </c>
    </row>
    <row r="22" spans="1:12" ht="12.75">
      <c r="A22" s="1" t="s">
        <v>21</v>
      </c>
      <c r="B22">
        <v>80</v>
      </c>
      <c r="C22">
        <v>90</v>
      </c>
      <c r="D22">
        <v>30</v>
      </c>
      <c r="E22">
        <v>100</v>
      </c>
      <c r="F22" s="5">
        <f t="shared" si="2"/>
        <v>7.5</v>
      </c>
      <c r="G22">
        <v>100</v>
      </c>
      <c r="H22">
        <v>100</v>
      </c>
      <c r="I22">
        <v>80</v>
      </c>
      <c r="J22" s="5">
        <f t="shared" si="0"/>
        <v>9.333333333333334</v>
      </c>
      <c r="K22" s="19">
        <f t="shared" si="1"/>
        <v>8.416666666666668</v>
      </c>
      <c r="L22" s="18" t="s">
        <v>47</v>
      </c>
    </row>
    <row r="23" spans="1:12" ht="12.75">
      <c r="A23" s="1" t="s">
        <v>22</v>
      </c>
      <c r="B23">
        <v>90</v>
      </c>
      <c r="C23">
        <v>90</v>
      </c>
      <c r="D23">
        <v>75</v>
      </c>
      <c r="E23">
        <v>100</v>
      </c>
      <c r="F23" s="5">
        <f t="shared" si="2"/>
        <v>8.875</v>
      </c>
      <c r="G23">
        <v>100</v>
      </c>
      <c r="H23">
        <v>100</v>
      </c>
      <c r="I23">
        <v>100</v>
      </c>
      <c r="J23" s="5">
        <f t="shared" si="0"/>
        <v>10</v>
      </c>
      <c r="K23" s="19">
        <f t="shared" si="1"/>
        <v>9.4375</v>
      </c>
      <c r="L23" s="18" t="s">
        <v>47</v>
      </c>
    </row>
    <row r="24" spans="1:12" ht="12.75">
      <c r="A24" s="1" t="s">
        <v>23</v>
      </c>
      <c r="B24">
        <v>60</v>
      </c>
      <c r="C24">
        <v>90</v>
      </c>
      <c r="D24">
        <v>100</v>
      </c>
      <c r="E24">
        <v>100</v>
      </c>
      <c r="F24" s="5">
        <f t="shared" si="2"/>
        <v>8.75</v>
      </c>
      <c r="G24">
        <v>100</v>
      </c>
      <c r="H24">
        <v>100</v>
      </c>
      <c r="I24">
        <v>90</v>
      </c>
      <c r="J24" s="5">
        <f t="shared" si="0"/>
        <v>9.666666666666666</v>
      </c>
      <c r="K24" s="19">
        <f t="shared" si="1"/>
        <v>9.208333333333332</v>
      </c>
      <c r="L24" s="18" t="s">
        <v>47</v>
      </c>
    </row>
    <row r="25" spans="1:12" ht="12.75">
      <c r="A25" s="1" t="s">
        <v>24</v>
      </c>
      <c r="B25">
        <v>70</v>
      </c>
      <c r="C25">
        <v>100</v>
      </c>
      <c r="D25">
        <v>10</v>
      </c>
      <c r="E25">
        <v>75</v>
      </c>
      <c r="F25" s="10">
        <f t="shared" si="2"/>
        <v>6.375</v>
      </c>
      <c r="G25">
        <v>100</v>
      </c>
      <c r="H25">
        <v>100</v>
      </c>
      <c r="I25">
        <v>0</v>
      </c>
      <c r="J25" s="5">
        <f t="shared" si="0"/>
        <v>6.666666666666667</v>
      </c>
      <c r="K25" s="19">
        <f t="shared" si="1"/>
        <v>6.520833333333334</v>
      </c>
      <c r="L25" s="18" t="s">
        <v>47</v>
      </c>
    </row>
    <row r="26" spans="1:12" ht="12.75">
      <c r="A26" s="1" t="s">
        <v>25</v>
      </c>
      <c r="F26" s="29">
        <v>0</v>
      </c>
      <c r="J26" s="29">
        <f t="shared" si="0"/>
        <v>0</v>
      </c>
      <c r="K26" s="28">
        <f t="shared" si="1"/>
        <v>0</v>
      </c>
      <c r="L26" s="18" t="s">
        <v>49</v>
      </c>
    </row>
    <row r="27" spans="1:12" ht="12.75">
      <c r="A27" s="1" t="s">
        <v>26</v>
      </c>
      <c r="B27">
        <v>80</v>
      </c>
      <c r="C27">
        <v>100</v>
      </c>
      <c r="D27">
        <v>35</v>
      </c>
      <c r="E27">
        <v>40</v>
      </c>
      <c r="F27" s="5">
        <f t="shared" si="2"/>
        <v>6.375</v>
      </c>
      <c r="G27">
        <v>80</v>
      </c>
      <c r="H27">
        <v>50</v>
      </c>
      <c r="I27">
        <v>10</v>
      </c>
      <c r="J27" s="8">
        <f t="shared" si="0"/>
        <v>4.666666666666667</v>
      </c>
      <c r="K27" s="19">
        <f t="shared" si="1"/>
        <v>5.520833333333334</v>
      </c>
      <c r="L27" s="18" t="s">
        <v>47</v>
      </c>
    </row>
    <row r="28" spans="1:12" ht="12.75">
      <c r="A28" s="1" t="s">
        <v>27</v>
      </c>
      <c r="B28">
        <v>80</v>
      </c>
      <c r="C28">
        <v>100</v>
      </c>
      <c r="D28">
        <v>0</v>
      </c>
      <c r="E28">
        <v>100</v>
      </c>
      <c r="F28" s="10">
        <f t="shared" si="2"/>
        <v>7</v>
      </c>
      <c r="G28">
        <v>70</v>
      </c>
      <c r="H28">
        <v>100</v>
      </c>
      <c r="I28">
        <v>80</v>
      </c>
      <c r="J28" s="5">
        <f t="shared" si="0"/>
        <v>8.333333333333334</v>
      </c>
      <c r="K28" s="19">
        <f t="shared" si="1"/>
        <v>7.666666666666667</v>
      </c>
      <c r="L28" s="18" t="s">
        <v>47</v>
      </c>
    </row>
    <row r="29" spans="1:12" ht="12.75">
      <c r="A29" s="1" t="s">
        <v>28</v>
      </c>
      <c r="B29">
        <v>70</v>
      </c>
      <c r="C29">
        <v>100</v>
      </c>
      <c r="D29">
        <v>100</v>
      </c>
      <c r="E29">
        <v>100</v>
      </c>
      <c r="F29" s="5">
        <f t="shared" si="2"/>
        <v>9.25</v>
      </c>
      <c r="G29">
        <v>100</v>
      </c>
      <c r="H29">
        <v>100</v>
      </c>
      <c r="I29">
        <v>90</v>
      </c>
      <c r="J29" s="5">
        <f t="shared" si="0"/>
        <v>9.666666666666666</v>
      </c>
      <c r="K29" s="19">
        <f t="shared" si="1"/>
        <v>9.458333333333332</v>
      </c>
      <c r="L29" s="18" t="s">
        <v>47</v>
      </c>
    </row>
    <row r="30" spans="1:12" ht="12.75">
      <c r="A30" s="1" t="s">
        <v>29</v>
      </c>
      <c r="F30" s="29">
        <v>0</v>
      </c>
      <c r="G30">
        <v>100</v>
      </c>
      <c r="H30">
        <v>100</v>
      </c>
      <c r="I30">
        <v>100</v>
      </c>
      <c r="J30" s="5">
        <f t="shared" si="0"/>
        <v>10</v>
      </c>
      <c r="K30" s="19">
        <f t="shared" si="1"/>
        <v>5</v>
      </c>
      <c r="L30" s="17" t="s">
        <v>48</v>
      </c>
    </row>
    <row r="31" spans="1:12" ht="12.75">
      <c r="A31" s="1" t="s">
        <v>30</v>
      </c>
      <c r="B31">
        <v>100</v>
      </c>
      <c r="C31">
        <v>75</v>
      </c>
      <c r="D31">
        <v>100</v>
      </c>
      <c r="E31">
        <v>40</v>
      </c>
      <c r="F31" s="5">
        <f t="shared" si="2"/>
        <v>7.875</v>
      </c>
      <c r="G31">
        <v>90</v>
      </c>
      <c r="H31">
        <v>100</v>
      </c>
      <c r="I31">
        <v>10</v>
      </c>
      <c r="J31" s="5">
        <f t="shared" si="0"/>
        <v>6.666666666666667</v>
      </c>
      <c r="K31" s="19">
        <f t="shared" si="1"/>
        <v>7.270833333333334</v>
      </c>
      <c r="L31" s="18" t="s">
        <v>47</v>
      </c>
    </row>
    <row r="32" spans="1:12" ht="12.75">
      <c r="A32" s="1" t="s">
        <v>31</v>
      </c>
      <c r="B32">
        <v>20</v>
      </c>
      <c r="C32">
        <v>30</v>
      </c>
      <c r="D32">
        <v>10</v>
      </c>
      <c r="E32">
        <v>40</v>
      </c>
      <c r="F32" s="8">
        <f t="shared" si="2"/>
        <v>2.5</v>
      </c>
      <c r="G32">
        <v>100</v>
      </c>
      <c r="H32">
        <v>100</v>
      </c>
      <c r="I32">
        <v>100</v>
      </c>
      <c r="J32" s="5">
        <f t="shared" si="0"/>
        <v>10</v>
      </c>
      <c r="K32" s="19">
        <f t="shared" si="1"/>
        <v>6.25</v>
      </c>
      <c r="L32" s="18" t="s">
        <v>47</v>
      </c>
    </row>
    <row r="33" spans="1:12" ht="12.75">
      <c r="A33" s="1" t="s">
        <v>32</v>
      </c>
      <c r="B33">
        <v>100</v>
      </c>
      <c r="C33">
        <v>90</v>
      </c>
      <c r="D33">
        <v>0</v>
      </c>
      <c r="E33">
        <v>90</v>
      </c>
      <c r="F33" s="10">
        <f t="shared" si="2"/>
        <v>7</v>
      </c>
      <c r="J33" s="29">
        <f t="shared" si="0"/>
        <v>0</v>
      </c>
      <c r="K33" s="28">
        <f t="shared" si="1"/>
        <v>3.5</v>
      </c>
      <c r="L33" s="18" t="s">
        <v>50</v>
      </c>
    </row>
    <row r="34" spans="1:12" ht="12.75">
      <c r="A34" s="1" t="s">
        <v>33</v>
      </c>
      <c r="B34">
        <v>25</v>
      </c>
      <c r="C34">
        <v>60</v>
      </c>
      <c r="D34">
        <v>0</v>
      </c>
      <c r="E34">
        <v>10</v>
      </c>
      <c r="F34" s="8">
        <f t="shared" si="2"/>
        <v>2.375</v>
      </c>
      <c r="G34">
        <v>70</v>
      </c>
      <c r="H34">
        <v>100</v>
      </c>
      <c r="I34">
        <v>50</v>
      </c>
      <c r="J34" s="5">
        <f t="shared" si="0"/>
        <v>7.333333333333333</v>
      </c>
      <c r="K34" s="19">
        <v>5</v>
      </c>
      <c r="L34" s="18" t="s">
        <v>47</v>
      </c>
    </row>
    <row r="35" spans="1:12" ht="12.75">
      <c r="A35" s="1" t="s">
        <v>34</v>
      </c>
      <c r="B35">
        <v>90</v>
      </c>
      <c r="C35">
        <v>100</v>
      </c>
      <c r="D35">
        <v>0</v>
      </c>
      <c r="E35">
        <v>80</v>
      </c>
      <c r="F35" s="10">
        <f t="shared" si="2"/>
        <v>6.75</v>
      </c>
      <c r="G35">
        <v>100</v>
      </c>
      <c r="H35">
        <v>100</v>
      </c>
      <c r="I35">
        <v>100</v>
      </c>
      <c r="J35" s="5">
        <f t="shared" si="0"/>
        <v>10</v>
      </c>
      <c r="K35" s="19">
        <f t="shared" si="1"/>
        <v>8.375</v>
      </c>
      <c r="L35" s="18" t="s">
        <v>47</v>
      </c>
    </row>
    <row r="36" spans="1:12" ht="12.75">
      <c r="A36" s="1" t="s">
        <v>35</v>
      </c>
      <c r="B36">
        <v>40</v>
      </c>
      <c r="C36">
        <v>50</v>
      </c>
      <c r="D36">
        <v>100</v>
      </c>
      <c r="E36">
        <v>70</v>
      </c>
      <c r="F36" s="10">
        <f t="shared" si="2"/>
        <v>6.5</v>
      </c>
      <c r="G36">
        <v>90</v>
      </c>
      <c r="H36">
        <v>100</v>
      </c>
      <c r="I36">
        <v>0</v>
      </c>
      <c r="J36" s="5">
        <f t="shared" si="0"/>
        <v>6.333333333333333</v>
      </c>
      <c r="K36" s="19">
        <f t="shared" si="1"/>
        <v>6.416666666666666</v>
      </c>
      <c r="L36" s="18" t="s">
        <v>47</v>
      </c>
    </row>
    <row r="37" spans="1:12" ht="12.75">
      <c r="A37" s="1" t="s">
        <v>36</v>
      </c>
      <c r="B37">
        <v>80</v>
      </c>
      <c r="C37">
        <v>75</v>
      </c>
      <c r="D37">
        <v>10</v>
      </c>
      <c r="E37">
        <v>100</v>
      </c>
      <c r="F37" s="10">
        <f t="shared" si="2"/>
        <v>6.625</v>
      </c>
      <c r="G37">
        <v>100</v>
      </c>
      <c r="H37">
        <v>100</v>
      </c>
      <c r="I37">
        <v>90</v>
      </c>
      <c r="J37" s="5">
        <f t="shared" si="0"/>
        <v>9.666666666666666</v>
      </c>
      <c r="K37" s="19">
        <f t="shared" si="1"/>
        <v>8.145833333333332</v>
      </c>
      <c r="L37" s="18" t="s">
        <v>47</v>
      </c>
    </row>
    <row r="38" spans="1:12" ht="12.75">
      <c r="A38" s="1" t="s">
        <v>37</v>
      </c>
      <c r="B38">
        <v>100</v>
      </c>
      <c r="C38">
        <v>100</v>
      </c>
      <c r="D38">
        <v>100</v>
      </c>
      <c r="E38">
        <v>100</v>
      </c>
      <c r="F38" s="5">
        <f t="shared" si="2"/>
        <v>10</v>
      </c>
      <c r="G38" s="27">
        <v>100</v>
      </c>
      <c r="H38">
        <v>100</v>
      </c>
      <c r="I38">
        <v>80</v>
      </c>
      <c r="J38" s="5">
        <f t="shared" si="0"/>
        <v>9.333333333333334</v>
      </c>
      <c r="K38" s="19">
        <f t="shared" si="1"/>
        <v>9.666666666666668</v>
      </c>
      <c r="L38" s="18" t="s">
        <v>47</v>
      </c>
    </row>
    <row r="39" spans="1:12" ht="12.75">
      <c r="A39" s="3" t="s">
        <v>43</v>
      </c>
      <c r="B39" s="4">
        <f aca="true" t="shared" si="3" ref="B39:J39">AVERAGE(B6:B38)</f>
        <v>69.81481481481481</v>
      </c>
      <c r="C39" s="7">
        <f t="shared" si="3"/>
        <v>82.77777777777777</v>
      </c>
      <c r="D39" s="7">
        <f t="shared" si="3"/>
        <v>48.888888888888886</v>
      </c>
      <c r="E39" s="7">
        <f t="shared" si="3"/>
        <v>70.55555555555556</v>
      </c>
      <c r="F39" s="6">
        <f t="shared" si="3"/>
        <v>5.5643939393939394</v>
      </c>
      <c r="G39" s="4">
        <f t="shared" si="3"/>
        <v>92.3076923076923</v>
      </c>
      <c r="H39" s="7">
        <f t="shared" si="3"/>
        <v>97.3076923076923</v>
      </c>
      <c r="I39" s="7">
        <f t="shared" si="3"/>
        <v>53.84615384615385</v>
      </c>
      <c r="J39" s="6">
        <f t="shared" si="3"/>
        <v>6.3939393939393945</v>
      </c>
      <c r="K39" s="30">
        <f>AVERAGE(F39,J39)</f>
        <v>5.979166666666667</v>
      </c>
      <c r="L39" s="20" t="s">
        <v>47</v>
      </c>
    </row>
    <row r="40" spans="4:12" ht="12.75">
      <c r="D40" s="11" t="s">
        <v>44</v>
      </c>
      <c r="E40" s="11"/>
      <c r="F40" s="12">
        <f>_xlfn.STDEV.S(F6:F38)</f>
        <v>3.2420457366780195</v>
      </c>
      <c r="H40" s="11" t="s">
        <v>44</v>
      </c>
      <c r="I40" s="13"/>
      <c r="J40" s="12">
        <f>_xlfn.STDEV.S(J6:J38)</f>
        <v>3.7688918072220434</v>
      </c>
      <c r="K40" s="21"/>
      <c r="L40" s="22"/>
    </row>
    <row r="41" spans="11:12" ht="12.75">
      <c r="K41" s="21"/>
      <c r="L41" s="22"/>
    </row>
    <row r="42" spans="11:12" ht="12.75">
      <c r="K42" s="21"/>
      <c r="L42" s="23"/>
    </row>
    <row r="43" spans="11:12" ht="12.75">
      <c r="K43" s="21"/>
      <c r="L43" s="22"/>
    </row>
    <row r="44" spans="11:12" ht="12.75">
      <c r="K44" s="21"/>
      <c r="L44" s="22"/>
    </row>
    <row r="45" spans="11:12" ht="12.75">
      <c r="K45" s="21"/>
      <c r="L45" s="22"/>
    </row>
    <row r="46" spans="11:12" ht="12.75">
      <c r="K46" s="21"/>
      <c r="L46" s="22"/>
    </row>
    <row r="47" spans="11:12" ht="12.75">
      <c r="K47" s="21"/>
      <c r="L47" s="22"/>
    </row>
    <row r="48" spans="11:12" ht="12.75">
      <c r="K48" s="21"/>
      <c r="L48" s="22"/>
    </row>
    <row r="49" spans="11:12" ht="12.75">
      <c r="K49" s="21"/>
      <c r="L49" s="22"/>
    </row>
    <row r="50" spans="11:12" ht="12.75">
      <c r="K50" s="21"/>
      <c r="L50" s="22"/>
    </row>
    <row r="51" spans="11:12" ht="12.75">
      <c r="K51" s="21"/>
      <c r="L51" s="22"/>
    </row>
    <row r="52" spans="11:12" ht="12.75">
      <c r="K52" s="24"/>
      <c r="L52" s="23"/>
    </row>
    <row r="53" spans="11:12" ht="12.75">
      <c r="K53" s="21"/>
      <c r="L53" s="22"/>
    </row>
    <row r="54" spans="11:12" ht="12.75">
      <c r="K54" s="21"/>
      <c r="L54" s="22"/>
    </row>
    <row r="55" spans="11:12" ht="12.75">
      <c r="K55" s="21"/>
      <c r="L55" s="22"/>
    </row>
    <row r="56" spans="11:12" ht="12.75">
      <c r="K56" s="21"/>
      <c r="L56" s="22"/>
    </row>
    <row r="57" spans="11:12" ht="12.75">
      <c r="K57" s="21"/>
      <c r="L57" s="22"/>
    </row>
    <row r="58" spans="11:12" ht="12.75">
      <c r="K58" s="24"/>
      <c r="L58" s="25"/>
    </row>
    <row r="59" spans="11:12" ht="12.75">
      <c r="K59" s="24"/>
      <c r="L59" s="23"/>
    </row>
    <row r="60" spans="11:12" ht="12.75">
      <c r="K60" s="21"/>
      <c r="L60" s="22"/>
    </row>
    <row r="61" spans="11:12" ht="12.75">
      <c r="K61" s="21"/>
      <c r="L61" s="22"/>
    </row>
    <row r="62" spans="11:12" ht="12.75">
      <c r="K62" s="21"/>
      <c r="L62" s="22"/>
    </row>
    <row r="63" spans="11:12" ht="12.75">
      <c r="K63" s="21"/>
      <c r="L63" s="22"/>
    </row>
    <row r="64" spans="11:12" ht="12.75">
      <c r="K64" s="21"/>
      <c r="L64" s="22"/>
    </row>
    <row r="65" spans="11:12" ht="12.75">
      <c r="K65" s="21"/>
      <c r="L65" s="22"/>
    </row>
    <row r="66" spans="11:12" ht="12.75">
      <c r="K66" s="21"/>
      <c r="L66" s="22"/>
    </row>
    <row r="67" spans="11:12" ht="12.75">
      <c r="K67" s="26"/>
      <c r="L67" s="23"/>
    </row>
    <row r="68" spans="11:12" ht="12.75">
      <c r="K68" s="23"/>
      <c r="L68" s="23"/>
    </row>
    <row r="69" spans="11:12" ht="12.75">
      <c r="K69" s="23"/>
      <c r="L69" s="23"/>
    </row>
    <row r="70" spans="11:12" ht="12.75">
      <c r="K70" s="23"/>
      <c r="L70" s="23"/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Luis Chaves Feijo</dc:creator>
  <cp:keywords/>
  <dc:description/>
  <cp:lastModifiedBy>Ricardo Luis Chaves Feijo</cp:lastModifiedBy>
  <dcterms:created xsi:type="dcterms:W3CDTF">2018-10-04T20:11:51Z</dcterms:created>
  <dcterms:modified xsi:type="dcterms:W3CDTF">2018-11-27T13:14:06Z</dcterms:modified>
  <cp:category/>
  <cp:version/>
  <cp:contentType/>
  <cp:contentStatus/>
</cp:coreProperties>
</file>