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lan1" sheetId="1" r:id="rId1"/>
  </sheets>
  <definedNames>
    <definedName name="OLE_LINK1" localSheetId="0">Plan1!$A$3</definedName>
  </definedNames>
  <calcPr calcId="152511"/>
</workbook>
</file>

<file path=xl/calcChain.xml><?xml version="1.0" encoding="utf-8"?>
<calcChain xmlns="http://schemas.openxmlformats.org/spreadsheetml/2006/main">
  <c r="A74" i="1" l="1"/>
  <c r="C74" i="1"/>
  <c r="A59" i="1"/>
  <c r="C67" i="1" s="1"/>
  <c r="A57" i="1"/>
  <c r="C73" i="1" s="1"/>
  <c r="A56" i="1"/>
  <c r="C72" i="1" s="1"/>
  <c r="A55" i="1"/>
  <c r="A54" i="1"/>
  <c r="A25" i="1"/>
  <c r="C43" i="1" s="1"/>
  <c r="E29" i="1"/>
  <c r="A24" i="1"/>
  <c r="C42" i="1"/>
  <c r="A22" i="1"/>
  <c r="C40" i="1" s="1"/>
  <c r="A31" i="1" l="1"/>
  <c r="A32" i="1" s="1"/>
  <c r="A53" i="1"/>
  <c r="C27" i="1" l="1"/>
  <c r="C26" i="1"/>
  <c r="A41" i="1" s="1"/>
  <c r="A44" i="1" s="1"/>
  <c r="C52" i="1" s="1"/>
  <c r="A60" i="1" s="1"/>
  <c r="A58" i="1" l="1"/>
  <c r="C66" i="1" s="1"/>
  <c r="A75" i="1" s="1"/>
  <c r="C68" i="1"/>
  <c r="C31" i="1"/>
  <c r="C32" i="1" s="1"/>
  <c r="B32" i="1" l="1"/>
</calcChain>
</file>

<file path=xl/comments1.xml><?xml version="1.0" encoding="utf-8"?>
<comments xmlns="http://schemas.openxmlformats.org/spreadsheetml/2006/main">
  <authors>
    <author>Autor</author>
  </authors>
  <commentList>
    <comment ref="A32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Total excluindo importação</t>
        </r>
      </text>
    </comment>
    <comment ref="C32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Total excluindo exportação e FBC</t>
        </r>
      </text>
    </comment>
    <comment ref="A55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Salário pago aos estrangeiros</t>
        </r>
      </text>
    </comment>
    <comment ref="C70" authorId="0" shapeId="0">
      <text>
        <r>
          <rPr>
            <b/>
            <sz val="9"/>
            <color indexed="81"/>
            <rFont val="Segoe UI"/>
            <family val="2"/>
          </rPr>
          <t>Autor:
Na RNB não se inclui a remuneração dos não residentes, ou seja, salários pagos aos estrangeiros</t>
        </r>
      </text>
    </comment>
    <comment ref="B71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 Remunerações recebidas por residentes, por serviços prestados a não residentes</t>
        </r>
      </text>
    </comment>
  </commentList>
</comments>
</file>

<file path=xl/sharedStrings.xml><?xml version="1.0" encoding="utf-8"?>
<sst xmlns="http://schemas.openxmlformats.org/spreadsheetml/2006/main" count="103" uniqueCount="69">
  <si>
    <t>EXERCICIO PARA SALA DE AULA – Calcule</t>
  </si>
  <si>
    <t xml:space="preserve">  </t>
  </si>
  <si>
    <t>i.                        Despesa de consumo final</t>
  </si>
  <si>
    <t>ii.                        Rendimento misto bruto</t>
  </si>
  <si>
    <t>iii.                        Subsídios à produção</t>
  </si>
  <si>
    <t>iv.                        Produção</t>
  </si>
  <si>
    <t>v.                        Consumo intermediário</t>
  </si>
  <si>
    <t>vi.                        Impostos sobre produtos</t>
  </si>
  <si>
    <t>vii.                        Impostos sobre a produção e a importação</t>
  </si>
  <si>
    <t>viii.                        Subsídios aos produtos</t>
  </si>
  <si>
    <t>ix.                        Remuneração paga a residentes</t>
  </si>
  <si>
    <t xml:space="preserve"> </t>
  </si>
  <si>
    <t>x.                        Remuneração paga a não residentes</t>
  </si>
  <si>
    <t>xi.                        Remunerações recebidas por residentes, por serviços prestados a não residentes</t>
  </si>
  <si>
    <t>xii.                        Renda de propriedade enviada ao exterior</t>
  </si>
  <si>
    <t>xiii.                        Renda de propriedade recebida do exterior</t>
  </si>
  <si>
    <t>xiv.                        Transferências correntes enviadas ao exterior</t>
  </si>
  <si>
    <t>xv.                        Transferências correntes recebidas do exterior</t>
  </si>
  <si>
    <t>FBCF</t>
  </si>
  <si>
    <t>VE</t>
  </si>
  <si>
    <t>Exportação</t>
  </si>
  <si>
    <t>Total</t>
  </si>
  <si>
    <t>Importação</t>
  </si>
  <si>
    <t>Usos (1 000 000 R$)</t>
  </si>
  <si>
    <t>Operações e saldos</t>
  </si>
  <si>
    <t>Recursos (1 000 000 R$)</t>
  </si>
  <si>
    <t>Conta 1 - Conta de produção</t>
  </si>
  <si>
    <t>Produção</t>
  </si>
  <si>
    <t>Consumo intermediário</t>
  </si>
  <si>
    <t>Impostos sobre produtos</t>
  </si>
  <si>
    <t>Subsídios aos produtos</t>
  </si>
  <si>
    <t>Produto Interno Bruto</t>
  </si>
  <si>
    <t>Conta 2 - Conta da renda</t>
  </si>
  <si>
    <t>2.1 - Conta de distribuição primária da renda</t>
  </si>
  <si>
    <t>2.1.1 - Conta de geração da renda</t>
  </si>
  <si>
    <t>Produto interno bruto</t>
  </si>
  <si>
    <t>Remuneração dos empregados</t>
  </si>
  <si>
    <t xml:space="preserve">          Residentes</t>
  </si>
  <si>
    <t xml:space="preserve">          Não residentes</t>
  </si>
  <si>
    <t>Impostos sobre a produção e a importação</t>
  </si>
  <si>
    <t xml:space="preserve">Subsídios à produção  </t>
  </si>
  <si>
    <t>Excedente operacional bruto e rendimento misto bruto</t>
  </si>
  <si>
    <t xml:space="preserve">          Rendimento misto bruto</t>
  </si>
  <si>
    <t xml:space="preserve">          Excedente operacional bruto</t>
  </si>
  <si>
    <t>2.1.2 - Conta de alocação da renda</t>
  </si>
  <si>
    <t xml:space="preserve">Subsídios à produção </t>
  </si>
  <si>
    <t>Rendas de propriedade enviadas e recebidas do resto do mundo</t>
  </si>
  <si>
    <t>Renda nacional bruta</t>
  </si>
  <si>
    <t>2.2 - Conta de distribuição secundária da renda</t>
  </si>
  <si>
    <t xml:space="preserve">Outras transferências correntes enviadas e recebidas do resto do mundo </t>
  </si>
  <si>
    <t>Renda Disponível Bruta</t>
  </si>
  <si>
    <t>2.3 - Conta de uso da renda</t>
  </si>
  <si>
    <t>Renda disponível bruta</t>
  </si>
  <si>
    <t>Despesa de consumo final</t>
  </si>
  <si>
    <t>Poupança bruta</t>
  </si>
  <si>
    <t>Conta 3 - Conta de acumulação</t>
  </si>
  <si>
    <t>3.1 - Conta de capital</t>
  </si>
  <si>
    <t>Formação bruta de capital fixo</t>
  </si>
  <si>
    <t>Variação de estoque</t>
  </si>
  <si>
    <t>Transferências de capital enviadas e recebidas do resto do mundo</t>
  </si>
  <si>
    <t>Capacidade ( + ) ou Necessidade ( - ) líquida de financiamento</t>
  </si>
  <si>
    <t>a. Oferta global  da economia;  b) PIB; c) Excedente Operacional Bruto; d) RNB</t>
  </si>
  <si>
    <t>a. Oferta global  da economia</t>
  </si>
  <si>
    <t>b) PIB</t>
  </si>
  <si>
    <t>}</t>
  </si>
  <si>
    <t>c) Excedente Operacional Bruto</t>
  </si>
  <si>
    <t>Remuneração dos empregados (Residentes+ Não Residentes)</t>
  </si>
  <si>
    <t>d) RNB</t>
  </si>
  <si>
    <t xml:space="preserve">          Remunerações recebidas por residentes, por          serviços prestados a não residentes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</si>
</sst>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9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34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 applyBorder="1" applyAlignment="1">
      <alignment horizontal="justify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 vertical="center"/>
    </xf>
    <xf numFmtId="43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41" fontId="2" fillId="0" borderId="0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Border="1" applyAlignment="1">
      <alignment horizontal="center" vertical="center"/>
    </xf>
    <xf numFmtId="41" fontId="2" fillId="0" borderId="0" xfId="0" applyNumberFormat="1" applyFont="1" applyFill="1" applyBorder="1"/>
    <xf numFmtId="169" fontId="5" fillId="0" borderId="8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center" vertical="center"/>
    </xf>
    <xf numFmtId="169" fontId="5" fillId="0" borderId="9" xfId="0" applyNumberFormat="1" applyFont="1" applyFill="1" applyBorder="1" applyAlignment="1">
      <alignment horizontal="center" vertical="center"/>
    </xf>
    <xf numFmtId="169" fontId="5" fillId="0" borderId="0" xfId="0" applyNumberFormat="1" applyFont="1" applyFill="1" applyBorder="1" applyAlignment="1">
      <alignment horizontal="center"/>
    </xf>
    <xf numFmtId="169" fontId="5" fillId="0" borderId="0" xfId="0" applyNumberFormat="1" applyFont="1" applyFill="1" applyBorder="1" applyAlignment="1">
      <alignment horizontal="center" vertical="center"/>
    </xf>
    <xf numFmtId="169" fontId="2" fillId="0" borderId="2" xfId="1" applyNumberFormat="1" applyFont="1" applyFill="1" applyBorder="1" applyAlignment="1">
      <alignment horizontal="right" vertical="center"/>
    </xf>
    <xf numFmtId="169" fontId="2" fillId="0" borderId="3" xfId="0" applyNumberFormat="1" applyFont="1" applyFill="1" applyBorder="1" applyAlignment="1">
      <alignment horizontal="center" vertical="center"/>
    </xf>
    <xf numFmtId="169" fontId="2" fillId="0" borderId="4" xfId="1" applyNumberFormat="1" applyFont="1" applyFill="1" applyBorder="1" applyAlignment="1">
      <alignment horizontal="right" vertical="center"/>
    </xf>
    <xf numFmtId="169" fontId="3" fillId="0" borderId="0" xfId="0" applyNumberFormat="1" applyFont="1" applyFill="1" applyBorder="1" applyAlignment="1"/>
    <xf numFmtId="169" fontId="2" fillId="2" borderId="5" xfId="1" applyNumberFormat="1" applyFont="1" applyFill="1" applyBorder="1" applyAlignment="1">
      <alignment horizontal="right" vertical="center"/>
    </xf>
    <xf numFmtId="169" fontId="2" fillId="0" borderId="6" xfId="0" applyNumberFormat="1" applyFont="1" applyFill="1" applyBorder="1" applyAlignment="1">
      <alignment horizontal="center" vertical="center"/>
    </xf>
    <xf numFmtId="169" fontId="2" fillId="0" borderId="7" xfId="1" applyNumberFormat="1" applyFont="1" applyFill="1" applyBorder="1" applyAlignment="1">
      <alignment horizontal="right" vertical="center"/>
    </xf>
    <xf numFmtId="169" fontId="2" fillId="0" borderId="5" xfId="1" applyNumberFormat="1" applyFont="1" applyFill="1" applyBorder="1" applyAlignment="1">
      <alignment horizontal="right" vertical="center"/>
    </xf>
    <xf numFmtId="169" fontId="6" fillId="0" borderId="0" xfId="0" applyNumberFormat="1" applyFont="1" applyFill="1" applyBorder="1" applyAlignment="1">
      <alignment horizontal="center" vertical="center"/>
    </xf>
    <xf numFmtId="169" fontId="3" fillId="0" borderId="0" xfId="0" applyNumberFormat="1" applyFont="1" applyFill="1" applyBorder="1" applyAlignment="1">
      <alignment vertical="center"/>
    </xf>
    <xf numFmtId="169" fontId="3" fillId="0" borderId="0" xfId="0" applyNumberFormat="1" applyFont="1" applyFill="1" applyBorder="1" applyAlignment="1">
      <alignment horizontal="center" vertical="center"/>
    </xf>
    <xf numFmtId="169" fontId="2" fillId="0" borderId="0" xfId="0" applyNumberFormat="1" applyFont="1" applyFill="1" applyBorder="1" applyAlignment="1">
      <alignment horizontal="right" vertical="center"/>
    </xf>
    <xf numFmtId="169" fontId="2" fillId="0" borderId="0" xfId="0" applyNumberFormat="1" applyFont="1" applyFill="1" applyBorder="1" applyAlignment="1">
      <alignment horizontal="center" vertical="center"/>
    </xf>
    <xf numFmtId="169" fontId="2" fillId="0" borderId="0" xfId="1" applyNumberFormat="1" applyFont="1" applyFill="1" applyBorder="1" applyAlignment="1">
      <alignment horizontal="center" vertical="center"/>
    </xf>
    <xf numFmtId="169" fontId="2" fillId="0" borderId="0" xfId="0" applyNumberFormat="1" applyFont="1" applyFill="1" applyBorder="1"/>
    <xf numFmtId="169" fontId="2" fillId="0" borderId="0" xfId="0" applyNumberFormat="1" applyFont="1" applyFill="1" applyBorder="1" applyAlignment="1">
      <alignment horizontal="center"/>
    </xf>
    <xf numFmtId="169" fontId="4" fillId="0" borderId="0" xfId="0" applyNumberFormat="1" applyFont="1" applyFill="1" applyBorder="1" applyAlignment="1">
      <alignment horizontal="centerContinuous"/>
    </xf>
    <xf numFmtId="169" fontId="3" fillId="0" borderId="0" xfId="0" applyNumberFormat="1" applyFont="1" applyFill="1" applyBorder="1" applyAlignment="1">
      <alignment horizontal="left" vertical="center"/>
    </xf>
    <xf numFmtId="169" fontId="4" fillId="0" borderId="0" xfId="0" quotePrefix="1" applyNumberFormat="1" applyFont="1" applyFill="1" applyBorder="1" applyAlignment="1">
      <alignment horizontal="left" vertical="center"/>
    </xf>
    <xf numFmtId="169" fontId="4" fillId="0" borderId="0" xfId="0" applyNumberFormat="1" applyFont="1" applyFill="1" applyBorder="1" applyAlignment="1">
      <alignment vertical="center"/>
    </xf>
    <xf numFmtId="169" fontId="4" fillId="0" borderId="0" xfId="0" applyNumberFormat="1" applyFont="1" applyFill="1" applyBorder="1" applyAlignment="1">
      <alignment horizontal="centerContinuous" vertical="center"/>
    </xf>
    <xf numFmtId="169" fontId="3" fillId="0" borderId="0" xfId="0" quotePrefix="1" applyNumberFormat="1" applyFont="1" applyFill="1" applyBorder="1" applyAlignment="1">
      <alignment horizontal="left" vertical="center"/>
    </xf>
    <xf numFmtId="169" fontId="3" fillId="0" borderId="0" xfId="0" quotePrefix="1" applyNumberFormat="1" applyFont="1" applyFill="1" applyBorder="1" applyAlignment="1">
      <alignment horizontal="right" vertical="center"/>
    </xf>
    <xf numFmtId="169" fontId="2" fillId="2" borderId="7" xfId="1" applyNumberFormat="1" applyFont="1" applyFill="1" applyBorder="1" applyAlignment="1">
      <alignment horizontal="right" vertical="center"/>
    </xf>
    <xf numFmtId="169" fontId="3" fillId="0" borderId="0" xfId="0" applyNumberFormat="1" applyFont="1" applyFill="1" applyBorder="1" applyAlignment="1">
      <alignment horizontal="center"/>
    </xf>
    <xf numFmtId="169" fontId="2" fillId="3" borderId="0" xfId="0" applyNumberFormat="1" applyFont="1" applyFill="1" applyBorder="1" applyAlignment="1">
      <alignment horizontal="center" vertical="center"/>
    </xf>
    <xf numFmtId="169" fontId="5" fillId="0" borderId="0" xfId="0" applyNumberFormat="1" applyFont="1" applyFill="1" applyBorder="1" applyAlignment="1">
      <alignment horizontal="left" vertical="center"/>
    </xf>
    <xf numFmtId="169" fontId="3" fillId="0" borderId="11" xfId="0" quotePrefix="1" applyNumberFormat="1" applyFont="1" applyFill="1" applyBorder="1" applyAlignment="1">
      <alignment horizontal="left" vertical="center"/>
    </xf>
    <xf numFmtId="169" fontId="3" fillId="2" borderId="10" xfId="0" applyNumberFormat="1" applyFont="1" applyFill="1" applyBorder="1" applyAlignment="1">
      <alignment vertical="center"/>
    </xf>
    <xf numFmtId="169" fontId="3" fillId="0" borderId="13" xfId="0" quotePrefix="1" applyNumberFormat="1" applyFont="1" applyFill="1" applyBorder="1" applyAlignment="1">
      <alignment horizontal="left" vertical="center" wrapText="1"/>
    </xf>
    <xf numFmtId="169" fontId="3" fillId="2" borderId="12" xfId="0" applyNumberFormat="1" applyFont="1" applyFill="1" applyBorder="1" applyAlignment="1">
      <alignment vertical="center"/>
    </xf>
    <xf numFmtId="169" fontId="3" fillId="0" borderId="13" xfId="0" quotePrefix="1" applyNumberFormat="1" applyFont="1" applyFill="1" applyBorder="1" applyAlignment="1">
      <alignment horizontal="left" vertical="center"/>
    </xf>
    <xf numFmtId="169" fontId="3" fillId="2" borderId="11" xfId="0" applyNumberFormat="1" applyFont="1" applyFill="1" applyBorder="1" applyAlignment="1">
      <alignment vertical="center"/>
    </xf>
    <xf numFmtId="169" fontId="3" fillId="0" borderId="10" xfId="0" quotePrefix="1" applyNumberFormat="1" applyFont="1" applyFill="1" applyBorder="1" applyAlignment="1">
      <alignment horizontal="left" vertical="center"/>
    </xf>
    <xf numFmtId="169" fontId="3" fillId="2" borderId="13" xfId="0" applyNumberFormat="1" applyFont="1" applyFill="1" applyBorder="1" applyAlignment="1">
      <alignment vertical="center"/>
    </xf>
    <xf numFmtId="169" fontId="3" fillId="0" borderId="12" xfId="0" quotePrefix="1" applyNumberFormat="1" applyFont="1" applyFill="1" applyBorder="1" applyAlignment="1">
      <alignment horizontal="left" vertical="center"/>
    </xf>
    <xf numFmtId="169" fontId="3" fillId="0" borderId="13" xfId="0" applyNumberFormat="1" applyFont="1" applyFill="1" applyBorder="1" applyAlignment="1">
      <alignment vertical="center"/>
    </xf>
    <xf numFmtId="169" fontId="3" fillId="0" borderId="14" xfId="0" applyNumberFormat="1" applyFont="1" applyFill="1" applyBorder="1" applyAlignment="1"/>
    <xf numFmtId="169" fontId="3" fillId="0" borderId="14" xfId="0" applyNumberFormat="1" applyFont="1" applyFill="1" applyBorder="1" applyAlignment="1">
      <alignment horizontal="left"/>
    </xf>
    <xf numFmtId="169" fontId="3" fillId="0" borderId="14" xfId="0" applyNumberFormat="1" applyFont="1" applyFill="1" applyBorder="1" applyAlignment="1">
      <alignment vertical="center"/>
    </xf>
    <xf numFmtId="169" fontId="3" fillId="0" borderId="14" xfId="0" applyNumberFormat="1" applyFont="1" applyFill="1" applyBorder="1" applyAlignment="1">
      <alignment horizontal="left" vertical="center"/>
    </xf>
    <xf numFmtId="169" fontId="4" fillId="0" borderId="14" xfId="0" quotePrefix="1" applyNumberFormat="1" applyFont="1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32"/>
  <sheetViews>
    <sheetView showGridLines="0" tabSelected="1" workbookViewId="0">
      <selection activeCell="A77" sqref="A77"/>
    </sheetView>
  </sheetViews>
  <sheetFormatPr defaultRowHeight="12.75" x14ac:dyDescent="0.2"/>
  <cols>
    <col min="1" max="1" width="57.85546875" style="2" customWidth="1"/>
    <col min="2" max="2" width="43.7109375" style="2" customWidth="1"/>
    <col min="3" max="3" width="25.28515625" style="2" customWidth="1"/>
    <col min="4" max="4" width="6.28515625" style="2" customWidth="1"/>
    <col min="5" max="5" width="13.28515625" style="3" bestFit="1" customWidth="1"/>
    <col min="6" max="6" width="36.28515625" style="4" bestFit="1" customWidth="1"/>
    <col min="7" max="7" width="13.28515625" style="3" bestFit="1" customWidth="1"/>
    <col min="8" max="16384" width="9.140625" style="2"/>
  </cols>
  <sheetData>
    <row r="1" spans="1:7" x14ac:dyDescent="0.2">
      <c r="A1" s="1" t="s">
        <v>0</v>
      </c>
      <c r="B1" s="2" t="s">
        <v>1</v>
      </c>
    </row>
    <row r="2" spans="1:7" x14ac:dyDescent="0.2">
      <c r="A2" s="2" t="s">
        <v>61</v>
      </c>
    </row>
    <row r="3" spans="1:7" x14ac:dyDescent="0.2">
      <c r="A3" s="1" t="s">
        <v>2</v>
      </c>
      <c r="B3" s="5">
        <v>2133128</v>
      </c>
    </row>
    <row r="4" spans="1:7" x14ac:dyDescent="0.2">
      <c r="A4" s="1" t="s">
        <v>3</v>
      </c>
      <c r="B4" s="5">
        <v>240717</v>
      </c>
    </row>
    <row r="5" spans="1:7" x14ac:dyDescent="0.2">
      <c r="A5" s="1" t="s">
        <v>4</v>
      </c>
      <c r="B5" s="5">
        <v>5818</v>
      </c>
    </row>
    <row r="6" spans="1:7" x14ac:dyDescent="0.2">
      <c r="A6" s="1" t="s">
        <v>5</v>
      </c>
      <c r="B6" s="5">
        <v>4624012</v>
      </c>
    </row>
    <row r="7" spans="1:7" x14ac:dyDescent="0.2">
      <c r="A7" s="1" t="s">
        <v>6</v>
      </c>
      <c r="B7" s="5">
        <v>2336154</v>
      </c>
    </row>
    <row r="8" spans="1:7" x14ac:dyDescent="0.2">
      <c r="A8" s="1" t="s">
        <v>7</v>
      </c>
      <c r="B8" s="5">
        <v>374744</v>
      </c>
    </row>
    <row r="9" spans="1:7" x14ac:dyDescent="0.2">
      <c r="A9" s="1" t="s">
        <v>8</v>
      </c>
      <c r="B9" s="5">
        <v>411629</v>
      </c>
    </row>
    <row r="10" spans="1:7" x14ac:dyDescent="0.2">
      <c r="A10" s="1" t="s">
        <v>9</v>
      </c>
      <c r="B10" s="5">
        <v>1258</v>
      </c>
    </row>
    <row r="11" spans="1:7" x14ac:dyDescent="0.2">
      <c r="A11" s="1" t="s">
        <v>10</v>
      </c>
      <c r="B11" s="5">
        <v>1099808</v>
      </c>
      <c r="C11" s="2" t="s">
        <v>11</v>
      </c>
    </row>
    <row r="12" spans="1:7" x14ac:dyDescent="0.2">
      <c r="A12" s="1" t="s">
        <v>12</v>
      </c>
      <c r="B12" s="2">
        <v>95</v>
      </c>
    </row>
    <row r="13" spans="1:7" x14ac:dyDescent="0.2">
      <c r="A13" s="8" t="s">
        <v>13</v>
      </c>
      <c r="B13" s="2">
        <v>969</v>
      </c>
    </row>
    <row r="14" spans="1:7" x14ac:dyDescent="0.2">
      <c r="A14" s="1" t="s">
        <v>14</v>
      </c>
      <c r="B14" s="5">
        <v>78760</v>
      </c>
      <c r="C14" s="2" t="s">
        <v>11</v>
      </c>
      <c r="F14" s="6"/>
      <c r="G14" s="7"/>
    </row>
    <row r="15" spans="1:7" x14ac:dyDescent="0.2">
      <c r="A15" s="1" t="s">
        <v>15</v>
      </c>
      <c r="B15" s="5">
        <v>23075</v>
      </c>
      <c r="F15" s="6"/>
      <c r="G15" s="7"/>
    </row>
    <row r="16" spans="1:7" x14ac:dyDescent="0.2">
      <c r="A16" s="1" t="s">
        <v>16</v>
      </c>
      <c r="B16" s="5">
        <v>1815</v>
      </c>
      <c r="F16" s="6"/>
    </row>
    <row r="17" spans="1:7" x14ac:dyDescent="0.2">
      <c r="A17" s="1" t="s">
        <v>17</v>
      </c>
      <c r="B17" s="5">
        <v>9645</v>
      </c>
      <c r="F17" s="6"/>
    </row>
    <row r="18" spans="1:7" x14ac:dyDescent="0.2">
      <c r="A18" s="1"/>
      <c r="B18" s="5"/>
      <c r="F18" s="6"/>
    </row>
    <row r="19" spans="1:7" x14ac:dyDescent="0.2">
      <c r="A19" s="43" t="s">
        <v>62</v>
      </c>
      <c r="B19" s="5"/>
      <c r="F19" s="6"/>
    </row>
    <row r="20" spans="1:7" x14ac:dyDescent="0.2">
      <c r="A20" s="1"/>
      <c r="B20" s="5"/>
      <c r="F20" s="6"/>
    </row>
    <row r="21" spans="1:7" s="15" customFormat="1" x14ac:dyDescent="0.2">
      <c r="A21" s="12" t="s">
        <v>23</v>
      </c>
      <c r="B21" s="13" t="s">
        <v>24</v>
      </c>
      <c r="C21" s="14" t="s">
        <v>25</v>
      </c>
      <c r="E21" s="16"/>
      <c r="F21" s="16"/>
      <c r="G21" s="16"/>
    </row>
    <row r="22" spans="1:7" s="20" customFormat="1" x14ac:dyDescent="0.2">
      <c r="A22" s="17">
        <f>B6</f>
        <v>4624012</v>
      </c>
      <c r="B22" s="18" t="s">
        <v>27</v>
      </c>
      <c r="C22" s="19"/>
    </row>
    <row r="23" spans="1:7" s="20" customFormat="1" x14ac:dyDescent="0.2">
      <c r="A23" s="21">
        <v>315217</v>
      </c>
      <c r="B23" s="22" t="s">
        <v>22</v>
      </c>
      <c r="C23" s="23"/>
    </row>
    <row r="24" spans="1:7" s="20" customFormat="1" x14ac:dyDescent="0.2">
      <c r="A24" s="24">
        <f>B8</f>
        <v>374744</v>
      </c>
      <c r="B24" s="22" t="s">
        <v>29</v>
      </c>
      <c r="C24" s="23"/>
    </row>
    <row r="25" spans="1:7" s="20" customFormat="1" x14ac:dyDescent="0.2">
      <c r="A25" s="24">
        <f>-B10</f>
        <v>-1258</v>
      </c>
      <c r="B25" s="22" t="s">
        <v>30</v>
      </c>
      <c r="C25" s="23"/>
    </row>
    <row r="26" spans="1:7" s="20" customFormat="1" x14ac:dyDescent="0.2">
      <c r="A26" s="24"/>
      <c r="B26" s="22" t="s">
        <v>28</v>
      </c>
      <c r="C26" s="23">
        <f>B7</f>
        <v>2336154</v>
      </c>
    </row>
    <row r="27" spans="1:7" s="20" customFormat="1" x14ac:dyDescent="0.2">
      <c r="A27" s="24"/>
      <c r="B27" s="22" t="s">
        <v>53</v>
      </c>
      <c r="C27" s="23">
        <f>B3</f>
        <v>2133128</v>
      </c>
    </row>
    <row r="28" spans="1:7" s="26" customFormat="1" x14ac:dyDescent="0.25">
      <c r="A28" s="24"/>
      <c r="B28" s="22" t="s">
        <v>18</v>
      </c>
      <c r="C28" s="40">
        <v>464137</v>
      </c>
      <c r="D28" s="25" t="s">
        <v>64</v>
      </c>
    </row>
    <row r="29" spans="1:7" s="20" customFormat="1" x14ac:dyDescent="0.2">
      <c r="A29" s="24"/>
      <c r="B29" s="22" t="s">
        <v>19</v>
      </c>
      <c r="C29" s="40">
        <v>23624</v>
      </c>
      <c r="D29" s="27"/>
      <c r="E29" s="20">
        <f>SUM(C28:C30)</f>
        <v>843433</v>
      </c>
    </row>
    <row r="30" spans="1:7" s="20" customFormat="1" x14ac:dyDescent="0.2">
      <c r="A30" s="24"/>
      <c r="B30" s="22" t="s">
        <v>20</v>
      </c>
      <c r="C30" s="40">
        <v>355672</v>
      </c>
      <c r="D30" s="27"/>
    </row>
    <row r="31" spans="1:7" s="15" customFormat="1" x14ac:dyDescent="0.2">
      <c r="A31" s="12">
        <f>SUM(A22:A30)</f>
        <v>5312715</v>
      </c>
      <c r="B31" s="13" t="s">
        <v>21</v>
      </c>
      <c r="C31" s="14">
        <f>SUM(C22:C30)</f>
        <v>5312715</v>
      </c>
      <c r="E31" s="16"/>
      <c r="F31" s="16"/>
      <c r="G31" s="16"/>
    </row>
    <row r="32" spans="1:7" s="41" customFormat="1" x14ac:dyDescent="0.2">
      <c r="A32" s="42">
        <f>A31-A23</f>
        <v>4997498</v>
      </c>
      <c r="B32" s="29">
        <f>A31-C31</f>
        <v>0</v>
      </c>
      <c r="C32" s="42">
        <f>C31-E29</f>
        <v>4469282</v>
      </c>
    </row>
    <row r="33" spans="1:7" s="41" customFormat="1" x14ac:dyDescent="0.2">
      <c r="A33" s="29"/>
      <c r="B33" s="29"/>
      <c r="C33" s="29"/>
    </row>
    <row r="34" spans="1:7" s="41" customFormat="1" x14ac:dyDescent="0.2">
      <c r="A34" s="29"/>
      <c r="B34" s="29"/>
      <c r="C34" s="29"/>
    </row>
    <row r="35" spans="1:7" s="20" customFormat="1" x14ac:dyDescent="0.2">
      <c r="A35" s="43" t="s">
        <v>63</v>
      </c>
      <c r="B35" s="30"/>
      <c r="C35" s="28"/>
    </row>
    <row r="36" spans="1:7" s="20" customFormat="1" x14ac:dyDescent="0.2">
      <c r="A36" s="31"/>
      <c r="B36" s="32"/>
      <c r="C36" s="31"/>
    </row>
    <row r="37" spans="1:7" s="15" customFormat="1" x14ac:dyDescent="0.2">
      <c r="A37" s="12" t="s">
        <v>23</v>
      </c>
      <c r="B37" s="13" t="s">
        <v>24</v>
      </c>
      <c r="C37" s="14" t="s">
        <v>25</v>
      </c>
      <c r="E37" s="16"/>
      <c r="F37" s="16"/>
      <c r="G37" s="16"/>
    </row>
    <row r="38" spans="1:7" s="20" customFormat="1" x14ac:dyDescent="0.2">
      <c r="A38" s="33"/>
      <c r="B38" s="33"/>
      <c r="C38" s="33"/>
    </row>
    <row r="39" spans="1:7" s="20" customFormat="1" x14ac:dyDescent="0.2">
      <c r="A39" s="29" t="s">
        <v>26</v>
      </c>
      <c r="B39" s="28"/>
      <c r="C39" s="28"/>
    </row>
    <row r="40" spans="1:7" s="26" customFormat="1" x14ac:dyDescent="0.25">
      <c r="B40" s="34" t="s">
        <v>27</v>
      </c>
      <c r="C40" s="26">
        <f>A22</f>
        <v>4624012</v>
      </c>
    </row>
    <row r="41" spans="1:7" s="20" customFormat="1" x14ac:dyDescent="0.2">
      <c r="A41" s="26">
        <f>C26</f>
        <v>2336154</v>
      </c>
      <c r="B41" s="34" t="s">
        <v>28</v>
      </c>
      <c r="C41" s="26"/>
    </row>
    <row r="42" spans="1:7" s="20" customFormat="1" x14ac:dyDescent="0.2">
      <c r="A42" s="26"/>
      <c r="B42" s="34" t="s">
        <v>29</v>
      </c>
      <c r="C42" s="26">
        <f>A24</f>
        <v>374744</v>
      </c>
    </row>
    <row r="43" spans="1:7" s="20" customFormat="1" x14ac:dyDescent="0.2">
      <c r="A43" s="26"/>
      <c r="B43" s="34" t="s">
        <v>30</v>
      </c>
      <c r="C43" s="26">
        <f>A25</f>
        <v>-1258</v>
      </c>
    </row>
    <row r="44" spans="1:7" s="15" customFormat="1" x14ac:dyDescent="0.2">
      <c r="A44" s="12">
        <f>C40+C42+C43-A41</f>
        <v>2661344</v>
      </c>
      <c r="B44" s="13" t="s">
        <v>31</v>
      </c>
      <c r="C44" s="14"/>
      <c r="E44" s="16"/>
      <c r="F44" s="16"/>
      <c r="G44" s="16"/>
    </row>
    <row r="45" spans="1:7" s="15" customFormat="1" x14ac:dyDescent="0.2">
      <c r="A45" s="16"/>
      <c r="B45" s="16"/>
      <c r="C45" s="16"/>
      <c r="E45" s="16"/>
      <c r="F45" s="16"/>
      <c r="G45" s="16"/>
    </row>
    <row r="46" spans="1:7" s="15" customFormat="1" x14ac:dyDescent="0.2">
      <c r="A46" s="43" t="s">
        <v>65</v>
      </c>
      <c r="B46" s="16"/>
      <c r="C46" s="16"/>
      <c r="E46" s="16"/>
      <c r="F46" s="16"/>
      <c r="G46" s="16"/>
    </row>
    <row r="47" spans="1:7" s="15" customFormat="1" x14ac:dyDescent="0.2">
      <c r="A47" s="43"/>
      <c r="B47" s="16"/>
      <c r="C47" s="16"/>
      <c r="E47" s="16"/>
      <c r="F47" s="16"/>
      <c r="G47" s="16"/>
    </row>
    <row r="48" spans="1:7" s="15" customFormat="1" x14ac:dyDescent="0.2">
      <c r="A48" s="12" t="s">
        <v>23</v>
      </c>
      <c r="B48" s="13" t="s">
        <v>24</v>
      </c>
      <c r="C48" s="14" t="s">
        <v>25</v>
      </c>
      <c r="E48" s="16"/>
      <c r="F48" s="16"/>
      <c r="G48" s="16"/>
    </row>
    <row r="49" spans="1:7" s="20" customFormat="1" x14ac:dyDescent="0.2">
      <c r="A49" s="35" t="s">
        <v>32</v>
      </c>
      <c r="B49" s="36"/>
      <c r="C49" s="26" t="s">
        <v>11</v>
      </c>
    </row>
    <row r="50" spans="1:7" s="20" customFormat="1" x14ac:dyDescent="0.2">
      <c r="A50" s="26"/>
      <c r="B50" s="35" t="s">
        <v>33</v>
      </c>
      <c r="C50" s="26"/>
    </row>
    <row r="51" spans="1:7" s="20" customFormat="1" x14ac:dyDescent="0.2">
      <c r="A51" s="26"/>
      <c r="B51" s="37" t="s">
        <v>34</v>
      </c>
      <c r="C51" s="26" t="s">
        <v>11</v>
      </c>
    </row>
    <row r="52" spans="1:7" s="20" customFormat="1" x14ac:dyDescent="0.2">
      <c r="A52" s="26"/>
      <c r="B52" s="34" t="s">
        <v>35</v>
      </c>
      <c r="C52" s="26">
        <f>A44</f>
        <v>2661344</v>
      </c>
    </row>
    <row r="53" spans="1:7" s="20" customFormat="1" x14ac:dyDescent="0.2">
      <c r="A53" s="26">
        <f>A54+A55</f>
        <v>1099903</v>
      </c>
      <c r="B53" s="34" t="s">
        <v>66</v>
      </c>
      <c r="C53" s="26"/>
    </row>
    <row r="54" spans="1:7" s="20" customFormat="1" x14ac:dyDescent="0.2">
      <c r="A54" s="49">
        <f>B11</f>
        <v>1099808</v>
      </c>
      <c r="B54" s="50" t="s">
        <v>37</v>
      </c>
      <c r="C54" s="26"/>
    </row>
    <row r="55" spans="1:7" s="20" customFormat="1" x14ac:dyDescent="0.2">
      <c r="A55" s="51">
        <f>B12</f>
        <v>95</v>
      </c>
      <c r="B55" s="52" t="s">
        <v>38</v>
      </c>
      <c r="C55" s="26"/>
    </row>
    <row r="56" spans="1:7" s="20" customFormat="1" x14ac:dyDescent="0.2">
      <c r="A56" s="26">
        <f>B9</f>
        <v>411629</v>
      </c>
      <c r="B56" s="34" t="s">
        <v>39</v>
      </c>
      <c r="C56" s="26"/>
    </row>
    <row r="57" spans="1:7" s="26" customFormat="1" x14ac:dyDescent="0.25">
      <c r="A57" s="26">
        <f>-B5</f>
        <v>-5818</v>
      </c>
      <c r="B57" s="34" t="s">
        <v>40</v>
      </c>
    </row>
    <row r="58" spans="1:7" s="20" customFormat="1" x14ac:dyDescent="0.2">
      <c r="A58" s="26">
        <f>A59+A60</f>
        <v>1155630</v>
      </c>
      <c r="B58" s="34" t="s">
        <v>41</v>
      </c>
      <c r="C58" s="26"/>
    </row>
    <row r="59" spans="1:7" s="20" customFormat="1" x14ac:dyDescent="0.2">
      <c r="A59" s="49">
        <f>B4</f>
        <v>240717</v>
      </c>
      <c r="B59" s="50" t="s">
        <v>42</v>
      </c>
      <c r="C59" s="26"/>
    </row>
    <row r="60" spans="1:7" s="20" customFormat="1" x14ac:dyDescent="0.2">
      <c r="A60" s="51">
        <f>C52-A53-A56-A57-A59</f>
        <v>914913</v>
      </c>
      <c r="B60" s="52" t="s">
        <v>43</v>
      </c>
      <c r="C60" s="53"/>
    </row>
    <row r="61" spans="1:7" s="20" customFormat="1" x14ac:dyDescent="0.2">
      <c r="A61" s="26"/>
      <c r="B61" s="38"/>
      <c r="C61" s="26"/>
    </row>
    <row r="62" spans="1:7" s="20" customFormat="1" x14ac:dyDescent="0.2">
      <c r="A62" s="26"/>
      <c r="B62" s="38"/>
      <c r="C62" s="26"/>
    </row>
    <row r="63" spans="1:7" s="15" customFormat="1" x14ac:dyDescent="0.2">
      <c r="A63" s="43" t="s">
        <v>67</v>
      </c>
      <c r="B63" s="16"/>
      <c r="C63" s="16"/>
      <c r="E63" s="16"/>
      <c r="F63" s="16"/>
      <c r="G63" s="16"/>
    </row>
    <row r="64" spans="1:7" s="15" customFormat="1" x14ac:dyDescent="0.2">
      <c r="A64" s="12" t="s">
        <v>23</v>
      </c>
      <c r="B64" s="13" t="s">
        <v>24</v>
      </c>
      <c r="C64" s="14" t="s">
        <v>25</v>
      </c>
      <c r="E64" s="16"/>
      <c r="F64" s="16"/>
      <c r="G64" s="16"/>
    </row>
    <row r="65" spans="1:7" s="26" customFormat="1" x14ac:dyDescent="0.25">
      <c r="B65" s="37" t="s">
        <v>44</v>
      </c>
    </row>
    <row r="66" spans="1:7" s="20" customFormat="1" x14ac:dyDescent="0.2">
      <c r="A66" s="39"/>
      <c r="B66" s="34" t="s">
        <v>41</v>
      </c>
      <c r="C66" s="26">
        <f>A58</f>
        <v>1155630</v>
      </c>
    </row>
    <row r="67" spans="1:7" s="20" customFormat="1" x14ac:dyDescent="0.2">
      <c r="A67" s="39"/>
      <c r="B67" s="44" t="s">
        <v>42</v>
      </c>
      <c r="C67" s="45">
        <f>A59</f>
        <v>240717</v>
      </c>
    </row>
    <row r="68" spans="1:7" s="20" customFormat="1" x14ac:dyDescent="0.2">
      <c r="A68" s="39"/>
      <c r="B68" s="48" t="s">
        <v>43</v>
      </c>
      <c r="C68" s="47">
        <f>A60</f>
        <v>914913</v>
      </c>
    </row>
    <row r="69" spans="1:7" s="26" customFormat="1" x14ac:dyDescent="0.25">
      <c r="A69" s="39"/>
      <c r="B69" s="34" t="s">
        <v>36</v>
      </c>
      <c r="C69" s="26">
        <v>1100777</v>
      </c>
    </row>
    <row r="70" spans="1:7" s="20" customFormat="1" x14ac:dyDescent="0.2">
      <c r="A70" s="39"/>
      <c r="B70" s="44" t="s">
        <v>37</v>
      </c>
      <c r="C70" s="45">
        <v>1099808</v>
      </c>
    </row>
    <row r="71" spans="1:7" s="20" customFormat="1" ht="25.5" x14ac:dyDescent="0.2">
      <c r="A71" s="39"/>
      <c r="B71" s="46" t="s">
        <v>68</v>
      </c>
      <c r="C71" s="47">
        <v>969</v>
      </c>
    </row>
    <row r="72" spans="1:7" s="20" customFormat="1" x14ac:dyDescent="0.2">
      <c r="A72" s="39"/>
      <c r="B72" s="34" t="s">
        <v>39</v>
      </c>
      <c r="C72" s="26">
        <f>A56</f>
        <v>411629</v>
      </c>
    </row>
    <row r="73" spans="1:7" s="20" customFormat="1" x14ac:dyDescent="0.2">
      <c r="A73" s="39"/>
      <c r="B73" s="34" t="s">
        <v>45</v>
      </c>
      <c r="C73" s="26">
        <f>A57</f>
        <v>-5818</v>
      </c>
    </row>
    <row r="74" spans="1:7" s="20" customFormat="1" x14ac:dyDescent="0.2">
      <c r="A74" s="39">
        <f>-B14</f>
        <v>-78760</v>
      </c>
      <c r="B74" s="26" t="s">
        <v>46</v>
      </c>
      <c r="C74" s="26">
        <f>B15</f>
        <v>23075</v>
      </c>
    </row>
    <row r="75" spans="1:7" s="15" customFormat="1" x14ac:dyDescent="0.2">
      <c r="A75" s="12">
        <f>C66+C69+C72+C73+C74+A74</f>
        <v>2606533</v>
      </c>
      <c r="B75" s="13" t="s">
        <v>47</v>
      </c>
      <c r="C75" s="14"/>
      <c r="E75" s="16"/>
      <c r="F75" s="16"/>
      <c r="G75" s="16"/>
    </row>
    <row r="76" spans="1:7" s="15" customFormat="1" x14ac:dyDescent="0.2">
      <c r="A76" s="16"/>
      <c r="B76" s="16"/>
      <c r="C76" s="16"/>
      <c r="E76" s="16"/>
      <c r="F76" s="16"/>
      <c r="G76" s="16"/>
    </row>
    <row r="77" spans="1:7" s="15" customFormat="1" x14ac:dyDescent="0.2">
      <c r="A77" s="16"/>
      <c r="B77" s="16"/>
      <c r="C77" s="16"/>
      <c r="E77" s="16"/>
      <c r="F77" s="16"/>
      <c r="G77" s="16"/>
    </row>
    <row r="78" spans="1:7" s="15" customFormat="1" x14ac:dyDescent="0.2">
      <c r="A78" s="16"/>
      <c r="B78" s="16"/>
      <c r="C78" s="16"/>
      <c r="E78" s="16"/>
      <c r="F78" s="16"/>
      <c r="G78" s="16"/>
    </row>
    <row r="79" spans="1:7" s="26" customFormat="1" x14ac:dyDescent="0.25">
      <c r="B79" s="35" t="s">
        <v>48</v>
      </c>
    </row>
    <row r="80" spans="1:7" s="15" customFormat="1" x14ac:dyDescent="0.2">
      <c r="A80" s="12" t="s">
        <v>23</v>
      </c>
      <c r="B80" s="13" t="s">
        <v>24</v>
      </c>
      <c r="C80" s="14" t="s">
        <v>25</v>
      </c>
      <c r="E80" s="16"/>
      <c r="F80" s="16"/>
      <c r="G80" s="16"/>
    </row>
    <row r="81" spans="1:7" s="20" customFormat="1" x14ac:dyDescent="0.2">
      <c r="A81" s="26"/>
      <c r="B81" s="34" t="s">
        <v>47</v>
      </c>
      <c r="C81" s="26">
        <v>2606533</v>
      </c>
    </row>
    <row r="82" spans="1:7" s="31" customFormat="1" x14ac:dyDescent="0.2">
      <c r="A82" s="26">
        <v>1815</v>
      </c>
      <c r="B82" s="26" t="s">
        <v>49</v>
      </c>
      <c r="C82" s="26">
        <v>9645</v>
      </c>
      <c r="D82" s="28"/>
      <c r="E82" s="29"/>
      <c r="F82" s="28"/>
    </row>
    <row r="83" spans="1:7" s="31" customFormat="1" x14ac:dyDescent="0.2">
      <c r="A83" s="26">
        <v>2614363</v>
      </c>
      <c r="B83" s="34" t="s">
        <v>50</v>
      </c>
      <c r="C83" s="26"/>
      <c r="D83" s="28"/>
      <c r="E83" s="29"/>
      <c r="F83" s="28"/>
    </row>
    <row r="84" spans="1:7" s="31" customFormat="1" x14ac:dyDescent="0.2">
      <c r="A84" s="56"/>
      <c r="B84" s="58" t="s">
        <v>51</v>
      </c>
      <c r="C84" s="56"/>
      <c r="E84" s="28"/>
      <c r="F84" s="29"/>
      <c r="G84" s="28"/>
    </row>
    <row r="85" spans="1:7" s="31" customFormat="1" x14ac:dyDescent="0.2">
      <c r="A85" s="26"/>
      <c r="B85" s="35"/>
      <c r="C85" s="26"/>
      <c r="E85" s="28"/>
      <c r="F85" s="29"/>
      <c r="G85" s="28"/>
    </row>
    <row r="86" spans="1:7" s="31" customFormat="1" x14ac:dyDescent="0.2">
      <c r="A86" s="26"/>
      <c r="B86" s="35"/>
      <c r="C86" s="26"/>
      <c r="E86" s="28"/>
      <c r="F86" s="29"/>
      <c r="G86" s="28"/>
    </row>
    <row r="87" spans="1:7" s="15" customFormat="1" x14ac:dyDescent="0.2">
      <c r="A87" s="12" t="s">
        <v>23</v>
      </c>
      <c r="B87" s="13" t="s">
        <v>24</v>
      </c>
      <c r="C87" s="14" t="s">
        <v>25</v>
      </c>
      <c r="E87" s="16"/>
      <c r="F87" s="16"/>
      <c r="G87" s="16"/>
    </row>
    <row r="88" spans="1:7" s="31" customFormat="1" x14ac:dyDescent="0.2">
      <c r="A88" s="26"/>
      <c r="B88" s="34" t="s">
        <v>52</v>
      </c>
      <c r="C88" s="26">
        <v>2614363</v>
      </c>
      <c r="E88" s="28"/>
      <c r="F88" s="29"/>
      <c r="G88" s="28"/>
    </row>
    <row r="89" spans="1:7" s="31" customFormat="1" x14ac:dyDescent="0.2">
      <c r="A89" s="26">
        <v>2133128</v>
      </c>
      <c r="B89" s="34" t="s">
        <v>53</v>
      </c>
      <c r="C89" s="26"/>
      <c r="E89" s="28"/>
      <c r="F89" s="29"/>
      <c r="G89" s="28"/>
    </row>
    <row r="90" spans="1:7" s="31" customFormat="1" x14ac:dyDescent="0.2">
      <c r="A90" s="56">
        <v>481235</v>
      </c>
      <c r="B90" s="57" t="s">
        <v>54</v>
      </c>
      <c r="C90" s="56"/>
      <c r="E90" s="28"/>
      <c r="F90" s="29"/>
      <c r="G90" s="28"/>
    </row>
    <row r="91" spans="1:7" s="31" customFormat="1" x14ac:dyDescent="0.2">
      <c r="A91" s="26"/>
      <c r="B91" s="34"/>
      <c r="C91" s="26"/>
      <c r="E91" s="28"/>
      <c r="F91" s="29"/>
      <c r="G91" s="28"/>
    </row>
    <row r="92" spans="1:7" s="31" customFormat="1" x14ac:dyDescent="0.2">
      <c r="A92" s="26"/>
      <c r="B92" s="34"/>
      <c r="C92" s="26"/>
      <c r="E92" s="28"/>
      <c r="F92" s="29"/>
      <c r="G92" s="28"/>
    </row>
    <row r="93" spans="1:7" s="31" customFormat="1" x14ac:dyDescent="0.2">
      <c r="A93" s="35" t="s">
        <v>55</v>
      </c>
      <c r="B93" s="36"/>
      <c r="C93" s="26"/>
      <c r="E93" s="28"/>
      <c r="F93" s="29"/>
      <c r="G93" s="28"/>
    </row>
    <row r="94" spans="1:7" s="15" customFormat="1" x14ac:dyDescent="0.2">
      <c r="A94" s="12" t="s">
        <v>23</v>
      </c>
      <c r="B94" s="13" t="s">
        <v>24</v>
      </c>
      <c r="C94" s="14" t="s">
        <v>25</v>
      </c>
      <c r="E94" s="16"/>
      <c r="F94" s="16"/>
      <c r="G94" s="16"/>
    </row>
    <row r="95" spans="1:7" s="31" customFormat="1" x14ac:dyDescent="0.2">
      <c r="A95" s="26"/>
      <c r="B95" s="35" t="s">
        <v>56</v>
      </c>
      <c r="C95" s="26" t="s">
        <v>11</v>
      </c>
      <c r="E95" s="28"/>
      <c r="F95" s="29"/>
      <c r="G95" s="28"/>
    </row>
    <row r="96" spans="1:7" s="31" customFormat="1" x14ac:dyDescent="0.2">
      <c r="A96" s="26"/>
      <c r="B96" s="34" t="s">
        <v>54</v>
      </c>
      <c r="C96" s="26">
        <v>481235</v>
      </c>
      <c r="E96" s="28"/>
      <c r="F96" s="29"/>
      <c r="G96" s="28"/>
    </row>
    <row r="97" spans="1:7" s="31" customFormat="1" x14ac:dyDescent="0.2">
      <c r="A97" s="26">
        <v>464137</v>
      </c>
      <c r="B97" s="34" t="s">
        <v>57</v>
      </c>
      <c r="C97" s="26"/>
      <c r="E97" s="28"/>
      <c r="F97" s="29"/>
      <c r="G97" s="28"/>
    </row>
    <row r="98" spans="1:7" s="31" customFormat="1" x14ac:dyDescent="0.2">
      <c r="A98" s="26">
        <v>23624</v>
      </c>
      <c r="B98" s="34" t="s">
        <v>58</v>
      </c>
      <c r="C98" s="26"/>
      <c r="E98" s="28"/>
      <c r="F98" s="29"/>
      <c r="G98" s="28"/>
    </row>
    <row r="99" spans="1:7" s="31" customFormat="1" x14ac:dyDescent="0.2">
      <c r="A99" s="26">
        <v>643</v>
      </c>
      <c r="B99" s="34" t="s">
        <v>59</v>
      </c>
      <c r="C99" s="26">
        <v>2124</v>
      </c>
      <c r="E99" s="28"/>
      <c r="F99" s="29"/>
      <c r="G99" s="28"/>
    </row>
    <row r="100" spans="1:7" s="31" customFormat="1" x14ac:dyDescent="0.2">
      <c r="A100" s="54">
        <v>-5045</v>
      </c>
      <c r="B100" s="55" t="s">
        <v>60</v>
      </c>
      <c r="C100" s="54"/>
      <c r="E100" s="28"/>
      <c r="F100" s="29"/>
      <c r="G100" s="28"/>
    </row>
    <row r="101" spans="1:7" s="31" customFormat="1" x14ac:dyDescent="0.2">
      <c r="E101" s="28"/>
      <c r="F101" s="29"/>
      <c r="G101" s="28"/>
    </row>
    <row r="102" spans="1:7" s="31" customFormat="1" x14ac:dyDescent="0.2">
      <c r="E102" s="28"/>
      <c r="F102" s="29"/>
      <c r="G102" s="28"/>
    </row>
    <row r="103" spans="1:7" s="31" customFormat="1" x14ac:dyDescent="0.2">
      <c r="E103" s="28"/>
      <c r="F103" s="29"/>
      <c r="G103" s="28"/>
    </row>
    <row r="104" spans="1:7" s="31" customFormat="1" x14ac:dyDescent="0.2">
      <c r="E104" s="28"/>
      <c r="F104" s="29"/>
      <c r="G104" s="28"/>
    </row>
    <row r="105" spans="1:7" s="31" customFormat="1" x14ac:dyDescent="0.2">
      <c r="E105" s="28"/>
      <c r="F105" s="29"/>
      <c r="G105" s="28"/>
    </row>
    <row r="106" spans="1:7" s="31" customFormat="1" x14ac:dyDescent="0.2">
      <c r="E106" s="28"/>
      <c r="F106" s="29"/>
      <c r="G106" s="28"/>
    </row>
    <row r="107" spans="1:7" s="31" customFormat="1" x14ac:dyDescent="0.2">
      <c r="E107" s="28"/>
      <c r="F107" s="29"/>
      <c r="G107" s="28"/>
    </row>
    <row r="108" spans="1:7" s="31" customFormat="1" x14ac:dyDescent="0.2">
      <c r="E108" s="28"/>
      <c r="F108" s="29"/>
      <c r="G108" s="28"/>
    </row>
    <row r="109" spans="1:7" s="31" customFormat="1" x14ac:dyDescent="0.2">
      <c r="E109" s="28"/>
      <c r="F109" s="29"/>
      <c r="G109" s="28"/>
    </row>
    <row r="110" spans="1:7" s="31" customFormat="1" x14ac:dyDescent="0.2">
      <c r="E110" s="28"/>
      <c r="F110" s="29"/>
      <c r="G110" s="28"/>
    </row>
    <row r="111" spans="1:7" s="31" customFormat="1" x14ac:dyDescent="0.2">
      <c r="E111" s="28"/>
      <c r="F111" s="29"/>
      <c r="G111" s="28"/>
    </row>
    <row r="112" spans="1:7" s="31" customFormat="1" x14ac:dyDescent="0.2">
      <c r="E112" s="28"/>
      <c r="F112" s="29"/>
      <c r="G112" s="28"/>
    </row>
    <row r="113" spans="5:7" s="31" customFormat="1" x14ac:dyDescent="0.2">
      <c r="E113" s="28"/>
      <c r="F113" s="29"/>
      <c r="G113" s="28"/>
    </row>
    <row r="114" spans="5:7" s="31" customFormat="1" x14ac:dyDescent="0.2">
      <c r="E114" s="28"/>
      <c r="F114" s="29"/>
      <c r="G114" s="28"/>
    </row>
    <row r="115" spans="5:7" s="31" customFormat="1" x14ac:dyDescent="0.2">
      <c r="E115" s="28"/>
      <c r="F115" s="29"/>
      <c r="G115" s="28"/>
    </row>
    <row r="116" spans="5:7" s="31" customFormat="1" x14ac:dyDescent="0.2">
      <c r="E116" s="28"/>
      <c r="F116" s="29"/>
      <c r="G116" s="28"/>
    </row>
    <row r="117" spans="5:7" s="31" customFormat="1" x14ac:dyDescent="0.2">
      <c r="E117" s="28"/>
      <c r="F117" s="29"/>
      <c r="G117" s="28"/>
    </row>
    <row r="118" spans="5:7" s="31" customFormat="1" x14ac:dyDescent="0.2">
      <c r="E118" s="28"/>
      <c r="F118" s="29"/>
      <c r="G118" s="28"/>
    </row>
    <row r="119" spans="5:7" s="31" customFormat="1" x14ac:dyDescent="0.2">
      <c r="E119" s="28"/>
      <c r="F119" s="29"/>
      <c r="G119" s="28"/>
    </row>
    <row r="120" spans="5:7" s="31" customFormat="1" x14ac:dyDescent="0.2">
      <c r="E120" s="28"/>
      <c r="F120" s="29"/>
      <c r="G120" s="28"/>
    </row>
    <row r="121" spans="5:7" s="31" customFormat="1" x14ac:dyDescent="0.2">
      <c r="E121" s="28"/>
      <c r="F121" s="29"/>
      <c r="G121" s="28"/>
    </row>
    <row r="122" spans="5:7" s="31" customFormat="1" x14ac:dyDescent="0.2">
      <c r="E122" s="28"/>
      <c r="F122" s="29"/>
      <c r="G122" s="28"/>
    </row>
    <row r="123" spans="5:7" s="31" customFormat="1" x14ac:dyDescent="0.2">
      <c r="E123" s="28"/>
      <c r="F123" s="29"/>
      <c r="G123" s="28"/>
    </row>
    <row r="124" spans="5:7" s="31" customFormat="1" x14ac:dyDescent="0.2">
      <c r="E124" s="28"/>
      <c r="F124" s="29"/>
      <c r="G124" s="28"/>
    </row>
    <row r="125" spans="5:7" s="31" customFormat="1" x14ac:dyDescent="0.2">
      <c r="E125" s="28"/>
      <c r="F125" s="29"/>
      <c r="G125" s="28"/>
    </row>
    <row r="126" spans="5:7" s="31" customFormat="1" x14ac:dyDescent="0.2">
      <c r="E126" s="28"/>
      <c r="F126" s="29"/>
      <c r="G126" s="28"/>
    </row>
    <row r="127" spans="5:7" s="31" customFormat="1" x14ac:dyDescent="0.2">
      <c r="E127" s="28"/>
      <c r="F127" s="29"/>
      <c r="G127" s="28"/>
    </row>
    <row r="128" spans="5:7" s="31" customFormat="1" x14ac:dyDescent="0.2">
      <c r="E128" s="28"/>
      <c r="F128" s="29"/>
      <c r="G128" s="28"/>
    </row>
    <row r="129" spans="5:7" s="31" customFormat="1" x14ac:dyDescent="0.2">
      <c r="E129" s="28"/>
      <c r="F129" s="29"/>
      <c r="G129" s="28"/>
    </row>
    <row r="130" spans="5:7" s="31" customFormat="1" x14ac:dyDescent="0.2">
      <c r="E130" s="28"/>
      <c r="F130" s="29"/>
      <c r="G130" s="28"/>
    </row>
    <row r="131" spans="5:7" s="31" customFormat="1" x14ac:dyDescent="0.2">
      <c r="E131" s="28"/>
      <c r="F131" s="29"/>
      <c r="G131" s="28"/>
    </row>
    <row r="132" spans="5:7" s="31" customFormat="1" x14ac:dyDescent="0.2">
      <c r="E132" s="28"/>
      <c r="F132" s="29"/>
      <c r="G132" s="28"/>
    </row>
    <row r="133" spans="5:7" s="31" customFormat="1" x14ac:dyDescent="0.2">
      <c r="E133" s="28"/>
      <c r="F133" s="29"/>
      <c r="G133" s="28"/>
    </row>
    <row r="134" spans="5:7" s="31" customFormat="1" x14ac:dyDescent="0.2">
      <c r="E134" s="28"/>
      <c r="F134" s="29"/>
      <c r="G134" s="28"/>
    </row>
    <row r="135" spans="5:7" s="31" customFormat="1" x14ac:dyDescent="0.2">
      <c r="E135" s="28"/>
      <c r="F135" s="29"/>
      <c r="G135" s="28"/>
    </row>
    <row r="136" spans="5:7" s="31" customFormat="1" x14ac:dyDescent="0.2">
      <c r="E136" s="28"/>
      <c r="F136" s="29"/>
      <c r="G136" s="28"/>
    </row>
    <row r="137" spans="5:7" s="31" customFormat="1" x14ac:dyDescent="0.2">
      <c r="E137" s="28"/>
      <c r="F137" s="29"/>
      <c r="G137" s="28"/>
    </row>
    <row r="138" spans="5:7" s="31" customFormat="1" x14ac:dyDescent="0.2">
      <c r="E138" s="28"/>
      <c r="F138" s="29"/>
      <c r="G138" s="28"/>
    </row>
    <row r="139" spans="5:7" s="31" customFormat="1" x14ac:dyDescent="0.2">
      <c r="E139" s="28"/>
      <c r="F139" s="29"/>
      <c r="G139" s="28"/>
    </row>
    <row r="140" spans="5:7" s="31" customFormat="1" x14ac:dyDescent="0.2">
      <c r="E140" s="28"/>
      <c r="F140" s="29"/>
      <c r="G140" s="28"/>
    </row>
    <row r="141" spans="5:7" s="31" customFormat="1" x14ac:dyDescent="0.2">
      <c r="E141" s="28"/>
      <c r="F141" s="29"/>
      <c r="G141" s="28"/>
    </row>
    <row r="142" spans="5:7" s="31" customFormat="1" x14ac:dyDescent="0.2">
      <c r="E142" s="28"/>
      <c r="F142" s="29"/>
      <c r="G142" s="28"/>
    </row>
    <row r="143" spans="5:7" s="31" customFormat="1" x14ac:dyDescent="0.2">
      <c r="E143" s="28"/>
      <c r="F143" s="29"/>
      <c r="G143" s="28"/>
    </row>
    <row r="144" spans="5:7" s="31" customFormat="1" x14ac:dyDescent="0.2">
      <c r="E144" s="28"/>
      <c r="F144" s="29"/>
      <c r="G144" s="28"/>
    </row>
    <row r="145" spans="5:7" s="31" customFormat="1" x14ac:dyDescent="0.2">
      <c r="E145" s="28"/>
      <c r="F145" s="29"/>
      <c r="G145" s="28"/>
    </row>
    <row r="146" spans="5:7" s="31" customFormat="1" x14ac:dyDescent="0.2">
      <c r="E146" s="28"/>
      <c r="F146" s="29"/>
      <c r="G146" s="28"/>
    </row>
    <row r="147" spans="5:7" s="31" customFormat="1" x14ac:dyDescent="0.2">
      <c r="E147" s="28"/>
      <c r="F147" s="29"/>
      <c r="G147" s="28"/>
    </row>
    <row r="148" spans="5:7" s="31" customFormat="1" x14ac:dyDescent="0.2">
      <c r="E148" s="28"/>
      <c r="F148" s="29"/>
      <c r="G148" s="28"/>
    </row>
    <row r="149" spans="5:7" s="31" customFormat="1" x14ac:dyDescent="0.2">
      <c r="E149" s="28"/>
      <c r="F149" s="29"/>
      <c r="G149" s="28"/>
    </row>
    <row r="150" spans="5:7" s="31" customFormat="1" x14ac:dyDescent="0.2">
      <c r="E150" s="28"/>
      <c r="F150" s="29"/>
      <c r="G150" s="28"/>
    </row>
    <row r="151" spans="5:7" s="31" customFormat="1" x14ac:dyDescent="0.2">
      <c r="E151" s="28"/>
      <c r="F151" s="29"/>
      <c r="G151" s="28"/>
    </row>
    <row r="152" spans="5:7" s="31" customFormat="1" x14ac:dyDescent="0.2">
      <c r="E152" s="28"/>
      <c r="F152" s="29"/>
      <c r="G152" s="28"/>
    </row>
    <row r="153" spans="5:7" s="31" customFormat="1" x14ac:dyDescent="0.2">
      <c r="E153" s="28"/>
      <c r="F153" s="29"/>
      <c r="G153" s="28"/>
    </row>
    <row r="154" spans="5:7" s="31" customFormat="1" x14ac:dyDescent="0.2">
      <c r="E154" s="28"/>
      <c r="F154" s="29"/>
      <c r="G154" s="28"/>
    </row>
    <row r="155" spans="5:7" s="31" customFormat="1" x14ac:dyDescent="0.2">
      <c r="E155" s="28"/>
      <c r="F155" s="29"/>
      <c r="G155" s="28"/>
    </row>
    <row r="156" spans="5:7" s="31" customFormat="1" x14ac:dyDescent="0.2">
      <c r="E156" s="28"/>
      <c r="F156" s="29"/>
      <c r="G156" s="28"/>
    </row>
    <row r="157" spans="5:7" s="31" customFormat="1" x14ac:dyDescent="0.2">
      <c r="E157" s="28"/>
      <c r="F157" s="29"/>
      <c r="G157" s="28"/>
    </row>
    <row r="158" spans="5:7" s="31" customFormat="1" x14ac:dyDescent="0.2">
      <c r="E158" s="28"/>
      <c r="F158" s="29"/>
      <c r="G158" s="28"/>
    </row>
    <row r="159" spans="5:7" s="31" customFormat="1" x14ac:dyDescent="0.2">
      <c r="E159" s="28"/>
      <c r="F159" s="29"/>
      <c r="G159" s="28"/>
    </row>
    <row r="160" spans="5:7" s="31" customFormat="1" x14ac:dyDescent="0.2">
      <c r="E160" s="28"/>
      <c r="F160" s="29"/>
      <c r="G160" s="28"/>
    </row>
    <row r="161" spans="5:7" s="31" customFormat="1" x14ac:dyDescent="0.2">
      <c r="E161" s="28"/>
      <c r="F161" s="29"/>
      <c r="G161" s="28"/>
    </row>
    <row r="162" spans="5:7" s="31" customFormat="1" x14ac:dyDescent="0.2">
      <c r="E162" s="28"/>
      <c r="F162" s="29"/>
      <c r="G162" s="28"/>
    </row>
    <row r="163" spans="5:7" s="31" customFormat="1" x14ac:dyDescent="0.2">
      <c r="E163" s="28"/>
      <c r="F163" s="29"/>
      <c r="G163" s="28"/>
    </row>
    <row r="164" spans="5:7" s="31" customFormat="1" x14ac:dyDescent="0.2">
      <c r="E164" s="28"/>
      <c r="F164" s="29"/>
      <c r="G164" s="28"/>
    </row>
    <row r="165" spans="5:7" s="31" customFormat="1" x14ac:dyDescent="0.2">
      <c r="E165" s="28"/>
      <c r="F165" s="29"/>
      <c r="G165" s="28"/>
    </row>
    <row r="166" spans="5:7" s="31" customFormat="1" x14ac:dyDescent="0.2">
      <c r="E166" s="28"/>
      <c r="F166" s="29"/>
      <c r="G166" s="28"/>
    </row>
    <row r="167" spans="5:7" s="31" customFormat="1" x14ac:dyDescent="0.2">
      <c r="E167" s="28"/>
      <c r="F167" s="29"/>
      <c r="G167" s="28"/>
    </row>
    <row r="168" spans="5:7" s="31" customFormat="1" x14ac:dyDescent="0.2">
      <c r="E168" s="28"/>
      <c r="F168" s="29"/>
      <c r="G168" s="28"/>
    </row>
    <row r="169" spans="5:7" s="31" customFormat="1" x14ac:dyDescent="0.2">
      <c r="E169" s="28"/>
      <c r="F169" s="29"/>
      <c r="G169" s="28"/>
    </row>
    <row r="170" spans="5:7" s="31" customFormat="1" x14ac:dyDescent="0.2">
      <c r="E170" s="28"/>
      <c r="F170" s="29"/>
      <c r="G170" s="28"/>
    </row>
    <row r="171" spans="5:7" s="31" customFormat="1" x14ac:dyDescent="0.2">
      <c r="E171" s="28"/>
      <c r="F171" s="29"/>
      <c r="G171" s="28"/>
    </row>
    <row r="172" spans="5:7" s="31" customFormat="1" x14ac:dyDescent="0.2">
      <c r="E172" s="28"/>
      <c r="F172" s="29"/>
      <c r="G172" s="28"/>
    </row>
    <row r="173" spans="5:7" s="31" customFormat="1" x14ac:dyDescent="0.2">
      <c r="E173" s="28"/>
      <c r="F173" s="29"/>
      <c r="G173" s="28"/>
    </row>
    <row r="174" spans="5:7" s="31" customFormat="1" x14ac:dyDescent="0.2">
      <c r="E174" s="28"/>
      <c r="F174" s="29"/>
      <c r="G174" s="28"/>
    </row>
    <row r="175" spans="5:7" s="31" customFormat="1" x14ac:dyDescent="0.2">
      <c r="E175" s="28"/>
      <c r="F175" s="29"/>
      <c r="G175" s="28"/>
    </row>
    <row r="176" spans="5:7" s="31" customFormat="1" x14ac:dyDescent="0.2">
      <c r="E176" s="28"/>
      <c r="F176" s="29"/>
      <c r="G176" s="28"/>
    </row>
    <row r="177" spans="5:7" s="31" customFormat="1" x14ac:dyDescent="0.2">
      <c r="E177" s="28"/>
      <c r="F177" s="29"/>
      <c r="G177" s="28"/>
    </row>
    <row r="178" spans="5:7" s="31" customFormat="1" x14ac:dyDescent="0.2">
      <c r="E178" s="28"/>
      <c r="F178" s="29"/>
      <c r="G178" s="28"/>
    </row>
    <row r="179" spans="5:7" s="31" customFormat="1" x14ac:dyDescent="0.2">
      <c r="E179" s="28"/>
      <c r="F179" s="29"/>
      <c r="G179" s="28"/>
    </row>
    <row r="180" spans="5:7" s="31" customFormat="1" x14ac:dyDescent="0.2">
      <c r="E180" s="28"/>
      <c r="F180" s="29"/>
      <c r="G180" s="28"/>
    </row>
    <row r="181" spans="5:7" s="31" customFormat="1" x14ac:dyDescent="0.2">
      <c r="E181" s="28"/>
      <c r="F181" s="29"/>
      <c r="G181" s="28"/>
    </row>
    <row r="182" spans="5:7" s="31" customFormat="1" x14ac:dyDescent="0.2">
      <c r="E182" s="28"/>
      <c r="F182" s="29"/>
      <c r="G182" s="28"/>
    </row>
    <row r="183" spans="5:7" s="31" customFormat="1" x14ac:dyDescent="0.2">
      <c r="E183" s="28"/>
      <c r="F183" s="29"/>
      <c r="G183" s="28"/>
    </row>
    <row r="184" spans="5:7" s="31" customFormat="1" x14ac:dyDescent="0.2">
      <c r="E184" s="28"/>
      <c r="F184" s="29"/>
      <c r="G184" s="28"/>
    </row>
    <row r="185" spans="5:7" s="31" customFormat="1" x14ac:dyDescent="0.2">
      <c r="E185" s="28"/>
      <c r="F185" s="29"/>
      <c r="G185" s="28"/>
    </row>
    <row r="186" spans="5:7" s="31" customFormat="1" x14ac:dyDescent="0.2">
      <c r="E186" s="28"/>
      <c r="F186" s="29"/>
      <c r="G186" s="28"/>
    </row>
    <row r="187" spans="5:7" s="31" customFormat="1" x14ac:dyDescent="0.2">
      <c r="E187" s="28"/>
      <c r="F187" s="29"/>
      <c r="G187" s="28"/>
    </row>
    <row r="188" spans="5:7" s="31" customFormat="1" x14ac:dyDescent="0.2">
      <c r="E188" s="28"/>
      <c r="F188" s="29"/>
      <c r="G188" s="28"/>
    </row>
    <row r="189" spans="5:7" s="31" customFormat="1" x14ac:dyDescent="0.2">
      <c r="E189" s="28"/>
      <c r="F189" s="29"/>
      <c r="G189" s="28"/>
    </row>
    <row r="190" spans="5:7" s="31" customFormat="1" x14ac:dyDescent="0.2">
      <c r="E190" s="28"/>
      <c r="F190" s="29"/>
      <c r="G190" s="28"/>
    </row>
    <row r="191" spans="5:7" s="31" customFormat="1" x14ac:dyDescent="0.2">
      <c r="E191" s="28"/>
      <c r="F191" s="29"/>
      <c r="G191" s="28"/>
    </row>
    <row r="192" spans="5:7" s="31" customFormat="1" x14ac:dyDescent="0.2">
      <c r="E192" s="28"/>
      <c r="F192" s="29"/>
      <c r="G192" s="28"/>
    </row>
    <row r="193" spans="5:7" s="31" customFormat="1" x14ac:dyDescent="0.2">
      <c r="E193" s="28"/>
      <c r="F193" s="29"/>
      <c r="G193" s="28"/>
    </row>
    <row r="194" spans="5:7" s="31" customFormat="1" x14ac:dyDescent="0.2">
      <c r="E194" s="28"/>
      <c r="F194" s="29"/>
      <c r="G194" s="28"/>
    </row>
    <row r="195" spans="5:7" s="31" customFormat="1" x14ac:dyDescent="0.2">
      <c r="E195" s="28"/>
      <c r="F195" s="29"/>
      <c r="G195" s="28"/>
    </row>
    <row r="196" spans="5:7" s="31" customFormat="1" x14ac:dyDescent="0.2">
      <c r="E196" s="28"/>
      <c r="F196" s="29"/>
      <c r="G196" s="28"/>
    </row>
    <row r="197" spans="5:7" s="31" customFormat="1" x14ac:dyDescent="0.2">
      <c r="E197" s="28"/>
      <c r="F197" s="29"/>
      <c r="G197" s="28"/>
    </row>
    <row r="198" spans="5:7" s="31" customFormat="1" x14ac:dyDescent="0.2">
      <c r="E198" s="28"/>
      <c r="F198" s="29"/>
      <c r="G198" s="28"/>
    </row>
    <row r="199" spans="5:7" s="31" customFormat="1" x14ac:dyDescent="0.2">
      <c r="E199" s="28"/>
      <c r="F199" s="29"/>
      <c r="G199" s="28"/>
    </row>
    <row r="200" spans="5:7" s="31" customFormat="1" x14ac:dyDescent="0.2">
      <c r="E200" s="28"/>
      <c r="F200" s="29"/>
      <c r="G200" s="28"/>
    </row>
    <row r="201" spans="5:7" s="31" customFormat="1" x14ac:dyDescent="0.2">
      <c r="E201" s="28"/>
      <c r="F201" s="29"/>
      <c r="G201" s="28"/>
    </row>
    <row r="202" spans="5:7" s="31" customFormat="1" x14ac:dyDescent="0.2">
      <c r="E202" s="28"/>
      <c r="F202" s="29"/>
      <c r="G202" s="28"/>
    </row>
    <row r="203" spans="5:7" s="31" customFormat="1" x14ac:dyDescent="0.2">
      <c r="E203" s="28"/>
      <c r="F203" s="29"/>
      <c r="G203" s="28"/>
    </row>
    <row r="204" spans="5:7" s="31" customFormat="1" x14ac:dyDescent="0.2">
      <c r="E204" s="28"/>
      <c r="F204" s="29"/>
      <c r="G204" s="28"/>
    </row>
    <row r="205" spans="5:7" s="31" customFormat="1" x14ac:dyDescent="0.2">
      <c r="E205" s="28"/>
      <c r="F205" s="29"/>
      <c r="G205" s="28"/>
    </row>
    <row r="206" spans="5:7" s="31" customFormat="1" x14ac:dyDescent="0.2">
      <c r="E206" s="28"/>
      <c r="F206" s="29"/>
      <c r="G206" s="28"/>
    </row>
    <row r="207" spans="5:7" s="31" customFormat="1" x14ac:dyDescent="0.2">
      <c r="E207" s="28"/>
      <c r="F207" s="29"/>
      <c r="G207" s="28"/>
    </row>
    <row r="208" spans="5:7" s="31" customFormat="1" x14ac:dyDescent="0.2">
      <c r="E208" s="28"/>
      <c r="F208" s="29"/>
      <c r="G208" s="28"/>
    </row>
    <row r="209" spans="5:7" s="31" customFormat="1" x14ac:dyDescent="0.2">
      <c r="E209" s="28"/>
      <c r="F209" s="29"/>
      <c r="G209" s="28"/>
    </row>
    <row r="210" spans="5:7" s="31" customFormat="1" x14ac:dyDescent="0.2">
      <c r="E210" s="28"/>
      <c r="F210" s="29"/>
      <c r="G210" s="28"/>
    </row>
    <row r="211" spans="5:7" s="31" customFormat="1" x14ac:dyDescent="0.2">
      <c r="E211" s="28"/>
      <c r="F211" s="29"/>
      <c r="G211" s="28"/>
    </row>
    <row r="212" spans="5:7" s="31" customFormat="1" x14ac:dyDescent="0.2">
      <c r="E212" s="28"/>
      <c r="F212" s="29"/>
      <c r="G212" s="28"/>
    </row>
    <row r="213" spans="5:7" s="31" customFormat="1" x14ac:dyDescent="0.2">
      <c r="E213" s="28"/>
      <c r="F213" s="29"/>
      <c r="G213" s="28"/>
    </row>
    <row r="214" spans="5:7" s="31" customFormat="1" x14ac:dyDescent="0.2">
      <c r="E214" s="28"/>
      <c r="F214" s="29"/>
      <c r="G214" s="28"/>
    </row>
    <row r="215" spans="5:7" s="31" customFormat="1" x14ac:dyDescent="0.2">
      <c r="E215" s="28"/>
      <c r="F215" s="29"/>
      <c r="G215" s="28"/>
    </row>
    <row r="216" spans="5:7" s="31" customFormat="1" x14ac:dyDescent="0.2">
      <c r="E216" s="28"/>
      <c r="F216" s="29"/>
      <c r="G216" s="28"/>
    </row>
    <row r="217" spans="5:7" s="31" customFormat="1" x14ac:dyDescent="0.2">
      <c r="E217" s="28"/>
      <c r="F217" s="29"/>
      <c r="G217" s="28"/>
    </row>
    <row r="218" spans="5:7" s="31" customFormat="1" x14ac:dyDescent="0.2">
      <c r="E218" s="28"/>
      <c r="F218" s="29"/>
      <c r="G218" s="28"/>
    </row>
    <row r="219" spans="5:7" s="31" customFormat="1" x14ac:dyDescent="0.2">
      <c r="E219" s="28"/>
      <c r="F219" s="29"/>
      <c r="G219" s="28"/>
    </row>
    <row r="220" spans="5:7" s="31" customFormat="1" x14ac:dyDescent="0.2">
      <c r="E220" s="28"/>
      <c r="F220" s="29"/>
      <c r="G220" s="28"/>
    </row>
    <row r="221" spans="5:7" s="31" customFormat="1" x14ac:dyDescent="0.2">
      <c r="E221" s="28"/>
      <c r="F221" s="29"/>
      <c r="G221" s="28"/>
    </row>
    <row r="222" spans="5:7" s="31" customFormat="1" x14ac:dyDescent="0.2">
      <c r="E222" s="28"/>
      <c r="F222" s="29"/>
      <c r="G222" s="28"/>
    </row>
    <row r="223" spans="5:7" s="11" customFormat="1" x14ac:dyDescent="0.2">
      <c r="E223" s="9"/>
      <c r="F223" s="10"/>
      <c r="G223" s="9"/>
    </row>
    <row r="224" spans="5:7" s="11" customFormat="1" x14ac:dyDescent="0.2">
      <c r="E224" s="9"/>
      <c r="F224" s="10"/>
      <c r="G224" s="9"/>
    </row>
    <row r="225" spans="5:7" s="11" customFormat="1" x14ac:dyDescent="0.2">
      <c r="E225" s="9"/>
      <c r="F225" s="10"/>
      <c r="G225" s="9"/>
    </row>
    <row r="226" spans="5:7" s="11" customFormat="1" x14ac:dyDescent="0.2">
      <c r="E226" s="9"/>
      <c r="F226" s="10"/>
      <c r="G226" s="9"/>
    </row>
    <row r="227" spans="5:7" s="11" customFormat="1" x14ac:dyDescent="0.2">
      <c r="E227" s="9"/>
      <c r="F227" s="10"/>
      <c r="G227" s="9"/>
    </row>
    <row r="228" spans="5:7" s="11" customFormat="1" x14ac:dyDescent="0.2">
      <c r="E228" s="9"/>
      <c r="F228" s="10"/>
      <c r="G228" s="9"/>
    </row>
    <row r="229" spans="5:7" s="11" customFormat="1" x14ac:dyDescent="0.2">
      <c r="E229" s="9"/>
      <c r="F229" s="10"/>
      <c r="G229" s="9"/>
    </row>
    <row r="230" spans="5:7" s="11" customFormat="1" x14ac:dyDescent="0.2">
      <c r="E230" s="9"/>
      <c r="F230" s="10"/>
      <c r="G230" s="9"/>
    </row>
    <row r="231" spans="5:7" s="11" customFormat="1" x14ac:dyDescent="0.2">
      <c r="E231" s="9"/>
      <c r="F231" s="10"/>
      <c r="G231" s="9"/>
    </row>
    <row r="232" spans="5:7" s="11" customFormat="1" x14ac:dyDescent="0.2">
      <c r="E232" s="9"/>
      <c r="F232" s="10"/>
      <c r="G232" s="9"/>
    </row>
  </sheetData>
  <mergeCells count="1">
    <mergeCell ref="D28:D3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2015-09-03T21:07:26Z</dcterms:modified>
</cp:coreProperties>
</file>