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ssador\Desktop\"/>
    </mc:Choice>
  </mc:AlternateContent>
  <bookViews>
    <workbookView xWindow="0" yWindow="0" windowWidth="15360" windowHeight="7620"/>
  </bookViews>
  <sheets>
    <sheet name="Faltas" sheetId="4" r:id="rId1"/>
    <sheet name="Plan1" sheetId="5" r:id="rId2"/>
    <sheet name="Notas" sheetId="1" r:id="rId3"/>
    <sheet name="Plan2" sheetId="6" r:id="rId4"/>
  </sheets>
  <definedNames>
    <definedName name="_xlnm._FilterDatabase" localSheetId="0" hidden="1">Faltas!$A$1:$AI$54</definedName>
    <definedName name="_xlnm._FilterDatabase" localSheetId="2" hidden="1">Notas!$A$1:$L$65</definedName>
  </definedNames>
  <calcPr calcId="162913"/>
</workbook>
</file>

<file path=xl/calcChain.xml><?xml version="1.0" encoding="utf-8"?>
<calcChain xmlns="http://schemas.openxmlformats.org/spreadsheetml/2006/main">
  <c r="AG36" i="4" l="1"/>
  <c r="AG53" i="4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J6" i="1"/>
  <c r="J10" i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I3" i="1"/>
  <c r="J3" i="1" s="1"/>
  <c r="I4" i="1"/>
  <c r="J4" i="1" s="1"/>
  <c r="I5" i="1"/>
  <c r="J5" i="1" s="1"/>
  <c r="I6" i="1"/>
  <c r="I7" i="1"/>
  <c r="J7" i="1" s="1"/>
  <c r="I8" i="1"/>
  <c r="J8" i="1" s="1"/>
  <c r="I9" i="1"/>
  <c r="J9" i="1" s="1"/>
  <c r="I10" i="1"/>
  <c r="I11" i="1"/>
  <c r="J11" i="1" s="1"/>
  <c r="I12" i="1"/>
  <c r="J12" i="1" s="1"/>
  <c r="I13" i="1"/>
  <c r="J13" i="1" s="1"/>
  <c r="I14" i="1"/>
  <c r="I15" i="1"/>
  <c r="J15" i="1" s="1"/>
  <c r="I16" i="1"/>
  <c r="J16" i="1" s="1"/>
  <c r="I17" i="1"/>
  <c r="J17" i="1" s="1"/>
  <c r="I18" i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26" i="1"/>
  <c r="I27" i="1"/>
  <c r="J27" i="1" s="1"/>
  <c r="I28" i="1"/>
  <c r="J28" i="1" s="1"/>
  <c r="I29" i="1"/>
  <c r="J29" i="1" s="1"/>
  <c r="I30" i="1"/>
  <c r="I31" i="1"/>
  <c r="J31" i="1" s="1"/>
  <c r="I32" i="1"/>
  <c r="J32" i="1" s="1"/>
  <c r="I33" i="1"/>
  <c r="J33" i="1" s="1"/>
  <c r="I34" i="1"/>
  <c r="I35" i="1"/>
  <c r="J35" i="1" s="1"/>
  <c r="I36" i="1"/>
  <c r="J36" i="1" s="1"/>
  <c r="I37" i="1"/>
  <c r="J37" i="1" s="1"/>
  <c r="I38" i="1"/>
  <c r="I39" i="1"/>
  <c r="J39" i="1" s="1"/>
  <c r="I40" i="1"/>
  <c r="J40" i="1" s="1"/>
  <c r="I41" i="1"/>
  <c r="J41" i="1" s="1"/>
  <c r="I42" i="1"/>
  <c r="I43" i="1"/>
  <c r="J43" i="1" s="1"/>
  <c r="I44" i="1"/>
  <c r="J44" i="1" s="1"/>
  <c r="I45" i="1"/>
  <c r="J45" i="1" s="1"/>
  <c r="I46" i="1"/>
  <c r="I47" i="1"/>
  <c r="J47" i="1" s="1"/>
  <c r="I48" i="1"/>
  <c r="J48" i="1" s="1"/>
  <c r="I49" i="1"/>
  <c r="J49" i="1" s="1"/>
  <c r="I50" i="1"/>
  <c r="I51" i="1"/>
  <c r="J51" i="1" s="1"/>
  <c r="I52" i="1"/>
  <c r="J52" i="1" s="1"/>
  <c r="I53" i="1"/>
  <c r="J53" i="1" s="1"/>
  <c r="I54" i="1"/>
  <c r="I55" i="1"/>
  <c r="J55" i="1" s="1"/>
  <c r="I56" i="1"/>
  <c r="J56" i="1" s="1"/>
  <c r="I57" i="1"/>
  <c r="J57" i="1" s="1"/>
  <c r="I58" i="1"/>
  <c r="I59" i="1"/>
  <c r="J59" i="1" s="1"/>
  <c r="I60" i="1"/>
  <c r="J60" i="1" s="1"/>
  <c r="I61" i="1"/>
  <c r="J61" i="1" s="1"/>
  <c r="I62" i="1"/>
  <c r="I63" i="1"/>
  <c r="J63" i="1" s="1"/>
  <c r="AF59" i="4"/>
  <c r="AF60" i="4"/>
  <c r="AF61" i="4"/>
  <c r="AF62" i="4"/>
  <c r="AF63" i="4"/>
  <c r="AG63" i="4" l="1"/>
  <c r="AH63" i="4" s="1"/>
  <c r="AG62" i="4"/>
  <c r="AH62" i="4" s="1"/>
  <c r="AG60" i="4"/>
  <c r="AH60" i="4" s="1"/>
  <c r="AG59" i="4"/>
  <c r="AH59" i="4" s="1"/>
  <c r="AG61" i="4"/>
  <c r="AH61" i="4" s="1"/>
  <c r="AF55" i="4"/>
  <c r="AF56" i="4"/>
  <c r="AF57" i="4"/>
  <c r="AF58" i="4"/>
  <c r="AF53" i="4"/>
  <c r="AH53" i="4" s="1"/>
  <c r="AF54" i="4"/>
  <c r="I2" i="1"/>
  <c r="J2" i="1" s="1"/>
  <c r="AG56" i="4" l="1"/>
  <c r="AH56" i="4" s="1"/>
  <c r="AG58" i="4"/>
  <c r="AH58" i="4" s="1"/>
  <c r="AG57" i="4"/>
  <c r="AH57" i="4" s="1"/>
  <c r="AG55" i="4"/>
  <c r="AH55" i="4" s="1"/>
  <c r="AG54" i="4"/>
  <c r="AH54" i="4" s="1"/>
  <c r="F64" i="1"/>
  <c r="G64" i="1"/>
  <c r="H64" i="1"/>
  <c r="AF33" i="4" l="1"/>
  <c r="AG33" i="4" s="1"/>
  <c r="AF52" i="4"/>
  <c r="AG52" i="4" s="1"/>
  <c r="AF51" i="4"/>
  <c r="AG51" i="4" s="1"/>
  <c r="AF50" i="4"/>
  <c r="AG50" i="4" s="1"/>
  <c r="AF49" i="4"/>
  <c r="AG49" i="4" s="1"/>
  <c r="AF48" i="4"/>
  <c r="AG48" i="4" s="1"/>
  <c r="AF47" i="4"/>
  <c r="AG47" i="4" s="1"/>
  <c r="AF46" i="4"/>
  <c r="AG46" i="4" s="1"/>
  <c r="AF45" i="4"/>
  <c r="AG45" i="4" s="1"/>
  <c r="AF44" i="4"/>
  <c r="AG44" i="4" s="1"/>
  <c r="AF43" i="4"/>
  <c r="AG43" i="4" s="1"/>
  <c r="AF42" i="4"/>
  <c r="AG42" i="4" s="1"/>
  <c r="AF41" i="4"/>
  <c r="AG41" i="4" s="1"/>
  <c r="AF40" i="4"/>
  <c r="AG40" i="4" s="1"/>
  <c r="AF39" i="4"/>
  <c r="AG39" i="4" s="1"/>
  <c r="AF38" i="4"/>
  <c r="AG38" i="4" s="1"/>
  <c r="AF37" i="4"/>
  <c r="AG37" i="4" s="1"/>
  <c r="AF36" i="4"/>
  <c r="AF35" i="4"/>
  <c r="AG35" i="4" s="1"/>
  <c r="AF34" i="4"/>
  <c r="AG34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2" i="4"/>
  <c r="AG2" i="4" s="1"/>
  <c r="AH7" i="4" l="1"/>
  <c r="AH9" i="4"/>
  <c r="AH11" i="4"/>
  <c r="AH13" i="4"/>
  <c r="AH23" i="4"/>
  <c r="AH25" i="4"/>
  <c r="AH27" i="4"/>
  <c r="AH29" i="4"/>
  <c r="AH34" i="4"/>
  <c r="AH36" i="4"/>
  <c r="AH38" i="4"/>
  <c r="AH42" i="4"/>
  <c r="AH46" i="4"/>
  <c r="AH48" i="4"/>
  <c r="AH52" i="4"/>
  <c r="AH8" i="4"/>
  <c r="AH10" i="4"/>
  <c r="AH12" i="4"/>
  <c r="AH14" i="4"/>
  <c r="AH16" i="4"/>
  <c r="AH20" i="4"/>
  <c r="AH28" i="4"/>
  <c r="AH35" i="4"/>
  <c r="AH41" i="4"/>
  <c r="AH45" i="4"/>
  <c r="AH47" i="4"/>
  <c r="AH49" i="4"/>
  <c r="AH30" i="4"/>
  <c r="AH24" i="4"/>
  <c r="AH19" i="4"/>
  <c r="AH5" i="4"/>
  <c r="AH3" i="4"/>
  <c r="AH51" i="4"/>
  <c r="AH50" i="4"/>
  <c r="AH40" i="4"/>
  <c r="AH39" i="4"/>
  <c r="AH33" i="4"/>
  <c r="AH32" i="4"/>
  <c r="AH31" i="4"/>
  <c r="AH26" i="4"/>
  <c r="AH44" i="4"/>
  <c r="AH43" i="4"/>
  <c r="AH37" i="4"/>
  <c r="AH22" i="4"/>
  <c r="AH21" i="4"/>
  <c r="AH18" i="4"/>
  <c r="AH17" i="4"/>
  <c r="AH15" i="4"/>
  <c r="AH6" i="4"/>
  <c r="AH4" i="4"/>
  <c r="AH2" i="4"/>
  <c r="I64" i="1" l="1"/>
  <c r="J64" i="1" s="1"/>
  <c r="K2" i="1" l="1"/>
  <c r="K64" i="1" l="1"/>
</calcChain>
</file>

<file path=xl/sharedStrings.xml><?xml version="1.0" encoding="utf-8"?>
<sst xmlns="http://schemas.openxmlformats.org/spreadsheetml/2006/main" count="285" uniqueCount="74">
  <si>
    <t>F</t>
  </si>
  <si>
    <t>NOME</t>
  </si>
  <si>
    <t>FALTAS</t>
  </si>
  <si>
    <t>% PRESENÇA</t>
  </si>
  <si>
    <t>NOTA FINAL</t>
  </si>
  <si>
    <t>SITUAÇÃO</t>
  </si>
  <si>
    <t>PROVA 2</t>
  </si>
  <si>
    <t>%</t>
  </si>
  <si>
    <t>G</t>
  </si>
  <si>
    <t>AP</t>
  </si>
  <si>
    <t>ESC</t>
  </si>
  <si>
    <t>TRAB</t>
  </si>
  <si>
    <t>Emma Elizabeth Gamble Fullagar</t>
  </si>
  <si>
    <t>Jung Yeon Han</t>
  </si>
  <si>
    <t>Paula Aguiar Lorenzato</t>
  </si>
  <si>
    <t>Ana Laura Ferronato</t>
  </si>
  <si>
    <t>Ana Livia Ferrari Milan</t>
  </si>
  <si>
    <t>Ana Mayra Gomes da Silva</t>
  </si>
  <si>
    <t>Anna Laura Ramos Forini Arthur Castelan</t>
  </si>
  <si>
    <t>Júlia Souza Ghesi</t>
  </si>
  <si>
    <t>Letícia Escobar Bezerra</t>
  </si>
  <si>
    <t>Maria Paula Dias Cardoso Poleselli de Souza</t>
  </si>
  <si>
    <t>Nicole Nicoletti de Vasconcellos</t>
  </si>
  <si>
    <t>Cauan Oliveira de Souza</t>
  </si>
  <si>
    <t xml:space="preserve">Cláudio Bellintane Neto </t>
  </si>
  <si>
    <t>Gabriel Romero de La Cruz</t>
  </si>
  <si>
    <t>Marcelo Costa Pucineli</t>
  </si>
  <si>
    <t>Pedro Lopes Cardoso de Mattos</t>
  </si>
  <si>
    <t>Vinícius Dótoli Medina</t>
  </si>
  <si>
    <t>Vinicius Gregorio Beruski</t>
  </si>
  <si>
    <t>Vitor Duarte de Laurentiz</t>
  </si>
  <si>
    <t>Caroline Yumi Minami</t>
  </si>
  <si>
    <t>Gabrieli Yumi Matida</t>
  </si>
  <si>
    <t>Joao Victor Sanches Marques</t>
  </si>
  <si>
    <t>Melissa Chu</t>
  </si>
  <si>
    <t>Rebeca Soledad Guzman Barrero</t>
  </si>
  <si>
    <t>Vanessa de Souza Justino</t>
  </si>
  <si>
    <t xml:space="preserve">Beatriz Agostinho Machado </t>
  </si>
  <si>
    <t>Camila Custódio Ferreira Orsi Beihy</t>
  </si>
  <si>
    <t xml:space="preserve">Eliara Kava Barbosa </t>
  </si>
  <si>
    <t xml:space="preserve">Joao Mateus Queiroz Moreira </t>
  </si>
  <si>
    <t>Laura Borges de Resende</t>
  </si>
  <si>
    <t>Vanessa Emi Yamamoto</t>
  </si>
  <si>
    <t>Gabriela de Paula Paschoal</t>
  </si>
  <si>
    <t>Jean Augusto Sousa Dantas</t>
  </si>
  <si>
    <t>Júlia Guerra Delmonaco</t>
  </si>
  <si>
    <t>Lucas Rodrigues Zombrilli</t>
  </si>
  <si>
    <t>Marcelo Trevilato Dorascienzi</t>
  </si>
  <si>
    <t>Raphael Augusto de Castro Pereira</t>
  </si>
  <si>
    <t>Victor Gardim Fabris</t>
  </si>
  <si>
    <t>Tiago Hoffmann Trindade Paloschi</t>
  </si>
  <si>
    <t xml:space="preserve">Bruno Lourenço </t>
  </si>
  <si>
    <t xml:space="preserve">Caio Bovi Brandão </t>
  </si>
  <si>
    <t xml:space="preserve">Dante Monteiro Forcin </t>
  </si>
  <si>
    <t>João Augusto Dias Duarte</t>
  </si>
  <si>
    <t>Leonardo de Souza Signoretti</t>
  </si>
  <si>
    <t>Lucas Brunelli Grisotti</t>
  </si>
  <si>
    <t>Pedro Luis Curado</t>
  </si>
  <si>
    <t>Rodrigo Cassiano Nogueira</t>
  </si>
  <si>
    <t xml:space="preserve">Fabio Augusto Costa David </t>
  </si>
  <si>
    <t xml:space="preserve">Giovane Quinhone Sacco </t>
  </si>
  <si>
    <t xml:space="preserve">Isabela Luzia Gaziro </t>
  </si>
  <si>
    <t>Leonardo Capua de Menezes</t>
  </si>
  <si>
    <t>Leonardo Soares Foresti</t>
  </si>
  <si>
    <t>Marcelo Eduardo Marchi</t>
  </si>
  <si>
    <t>Romulo di Lucca Negrelli Melo</t>
  </si>
  <si>
    <t>Victor de Lima Jordão</t>
  </si>
  <si>
    <t>Arthur Castelan</t>
  </si>
  <si>
    <t xml:space="preserve">Beatriz Cibele David Furtado </t>
  </si>
  <si>
    <t xml:space="preserve">Cassio Henrique de Carvalho Vilela </t>
  </si>
  <si>
    <t>Elbert Soares Nascimento</t>
  </si>
  <si>
    <t>Jonas Vinicius Maciel da Costa</t>
  </si>
  <si>
    <t>Mateus Teles Artioli Godoi</t>
  </si>
  <si>
    <t>Otavio Monteiro Becker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</si>
</sst>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9" fontId="5" fillId="0" borderId="1" xfId="1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64" fontId="5" fillId="0" borderId="0" xfId="2" applyNumberFormat="1" applyFont="1" applyFill="1" applyAlignment="1">
      <alignment horizontal="left"/>
    </xf>
    <xf numFmtId="164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4" fontId="2" fillId="0" borderId="1" xfId="2" quotePrefix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2" quotePrefix="1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6"/>
  <sheetViews>
    <sheetView showGridLines="0" tabSelected="1" zoomScaleNormal="100" workbookViewId="0">
      <pane xSplit="1" ySplit="1" topLeftCell="N29" activePane="bottomRight" state="frozen"/>
      <selection pane="topRight" activeCell="B1" sqref="B1"/>
      <selection pane="bottomLeft" activeCell="A2" sqref="A2"/>
      <selection pane="bottomRight" activeCell="P46" sqref="P46"/>
    </sheetView>
  </sheetViews>
  <sheetFormatPr defaultRowHeight="12" x14ac:dyDescent="0.2"/>
  <cols>
    <col min="1" max="1" width="43.140625" style="15" customWidth="1"/>
    <col min="2" max="5" width="8.28515625" style="15" bestFit="1" customWidth="1"/>
    <col min="6" max="6" width="10.140625" style="32" bestFit="1" customWidth="1"/>
    <col min="7" max="7" width="7.85546875" style="32" customWidth="1"/>
    <col min="8" max="8" width="7.28515625" style="32" customWidth="1"/>
    <col min="9" max="13" width="7.28515625" style="15" customWidth="1"/>
    <col min="14" max="15" width="7.28515625" style="32" customWidth="1"/>
    <col min="16" max="31" width="7.28515625" style="15" customWidth="1"/>
    <col min="32" max="32" width="8.28515625" style="15" customWidth="1"/>
    <col min="33" max="33" width="10.7109375" style="15" customWidth="1"/>
    <col min="34" max="34" width="18.7109375" style="16" bestFit="1" customWidth="1"/>
    <col min="35" max="16384" width="9.140625" style="15"/>
  </cols>
  <sheetData>
    <row r="1" spans="1:34" s="11" customFormat="1" ht="23.25" customHeight="1" x14ac:dyDescent="0.25">
      <c r="A1" s="9" t="s">
        <v>1</v>
      </c>
      <c r="B1" s="10">
        <v>43318</v>
      </c>
      <c r="C1" s="10">
        <v>43325</v>
      </c>
      <c r="D1" s="10">
        <v>43332</v>
      </c>
      <c r="E1" s="10">
        <v>43339</v>
      </c>
      <c r="F1" s="31">
        <v>43353</v>
      </c>
      <c r="G1" s="31">
        <v>43360</v>
      </c>
      <c r="H1" s="31">
        <v>43367</v>
      </c>
      <c r="I1" s="10">
        <v>43374</v>
      </c>
      <c r="J1" s="10">
        <v>43381</v>
      </c>
      <c r="K1" s="10">
        <v>43388</v>
      </c>
      <c r="L1" s="10">
        <v>43395</v>
      </c>
      <c r="M1" s="10">
        <v>43402</v>
      </c>
      <c r="N1" s="31">
        <v>43409</v>
      </c>
      <c r="O1" s="31">
        <v>43416</v>
      </c>
      <c r="P1" s="23">
        <v>43423</v>
      </c>
      <c r="Q1" s="25"/>
      <c r="R1" s="10"/>
      <c r="S1" s="10"/>
      <c r="T1" s="10"/>
      <c r="U1" s="10"/>
      <c r="V1" s="10"/>
      <c r="W1" s="10"/>
      <c r="X1" s="10"/>
      <c r="Y1" s="23"/>
      <c r="Z1" s="23"/>
      <c r="AA1" s="10"/>
      <c r="AB1" s="10"/>
      <c r="AC1" s="10"/>
      <c r="AD1" s="10"/>
      <c r="AE1" s="10"/>
      <c r="AF1" s="9" t="s">
        <v>2</v>
      </c>
      <c r="AG1" s="9" t="s">
        <v>3</v>
      </c>
      <c r="AH1" s="17" t="s">
        <v>5</v>
      </c>
    </row>
    <row r="2" spans="1:34" ht="15.75" x14ac:dyDescent="0.2">
      <c r="A2" s="28" t="s">
        <v>15</v>
      </c>
      <c r="B2" s="8"/>
      <c r="C2" s="8"/>
      <c r="D2" s="8"/>
      <c r="E2" s="8"/>
      <c r="F2" s="8"/>
      <c r="G2" s="8"/>
      <c r="H2" s="8"/>
      <c r="I2" s="8" t="s">
        <v>0</v>
      </c>
      <c r="J2" s="8"/>
      <c r="K2" s="8"/>
      <c r="L2" s="8"/>
      <c r="M2" s="8"/>
      <c r="N2" s="8"/>
      <c r="O2" s="8"/>
      <c r="P2" s="8"/>
      <c r="Q2" s="2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2">
        <f t="shared" ref="AF2:AF33" si="0">COUNTIF(B2:AE2,"F")</f>
        <v>1</v>
      </c>
      <c r="AG2" s="13">
        <f>(15-AF2)/15</f>
        <v>0.93333333333333335</v>
      </c>
      <c r="AH2" s="14" t="str">
        <f t="shared" ref="AH2:AH33" si="1">IF(AG2&lt;70%,"REPROVADO POR FALTA","APROVADO")</f>
        <v>APROVADO</v>
      </c>
    </row>
    <row r="3" spans="1:34" ht="15.75" x14ac:dyDescent="0.2">
      <c r="A3" s="28" t="s">
        <v>16</v>
      </c>
      <c r="B3" s="8"/>
      <c r="C3" s="8"/>
      <c r="D3" s="8" t="s">
        <v>0</v>
      </c>
      <c r="E3" s="8"/>
      <c r="F3" s="8"/>
      <c r="G3" s="8"/>
      <c r="H3" s="8"/>
      <c r="I3" s="8" t="s">
        <v>0</v>
      </c>
      <c r="J3" s="8"/>
      <c r="K3" s="8"/>
      <c r="L3" s="8"/>
      <c r="M3" s="8" t="s">
        <v>0</v>
      </c>
      <c r="N3" s="8"/>
      <c r="O3" s="8" t="s">
        <v>0</v>
      </c>
      <c r="P3" s="8"/>
      <c r="Q3" s="2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2">
        <f t="shared" si="0"/>
        <v>4</v>
      </c>
      <c r="AG3" s="13">
        <f t="shared" ref="AG3:AG63" si="2">(15-AF3)/15</f>
        <v>0.73333333333333328</v>
      </c>
      <c r="AH3" s="14" t="str">
        <f t="shared" si="1"/>
        <v>APROVADO</v>
      </c>
    </row>
    <row r="4" spans="1:34" ht="15.75" x14ac:dyDescent="0.2">
      <c r="A4" s="28" t="s">
        <v>17</v>
      </c>
      <c r="B4" s="8"/>
      <c r="C4" s="8"/>
      <c r="D4" s="8"/>
      <c r="E4" s="8"/>
      <c r="F4" s="8"/>
      <c r="G4" s="8"/>
      <c r="H4" s="8"/>
      <c r="I4" s="8" t="s">
        <v>0</v>
      </c>
      <c r="J4" s="8"/>
      <c r="K4" s="8"/>
      <c r="L4" s="8"/>
      <c r="M4" s="8" t="s">
        <v>0</v>
      </c>
      <c r="N4" s="8"/>
      <c r="O4" s="8" t="s">
        <v>0</v>
      </c>
      <c r="P4" s="8"/>
      <c r="Q4" s="2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">
        <f t="shared" si="0"/>
        <v>3</v>
      </c>
      <c r="AG4" s="13">
        <f t="shared" si="2"/>
        <v>0.8</v>
      </c>
      <c r="AH4" s="14" t="str">
        <f t="shared" si="1"/>
        <v>APROVADO</v>
      </c>
    </row>
    <row r="5" spans="1:34" ht="15.75" x14ac:dyDescent="0.2">
      <c r="A5" s="28" t="s">
        <v>18</v>
      </c>
      <c r="B5" s="8" t="s">
        <v>0</v>
      </c>
      <c r="C5" s="8"/>
      <c r="D5" s="8"/>
      <c r="E5" s="8"/>
      <c r="F5" s="8"/>
      <c r="G5" s="8"/>
      <c r="H5" s="8" t="s">
        <v>0</v>
      </c>
      <c r="I5" s="8" t="s">
        <v>0</v>
      </c>
      <c r="J5" s="8"/>
      <c r="K5" s="8" t="s">
        <v>0</v>
      </c>
      <c r="L5" s="8"/>
      <c r="M5" s="8"/>
      <c r="N5" s="8"/>
      <c r="O5" s="8"/>
      <c r="P5" s="8"/>
      <c r="Q5" s="2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2">
        <f t="shared" si="0"/>
        <v>4</v>
      </c>
      <c r="AG5" s="13">
        <f t="shared" si="2"/>
        <v>0.73333333333333328</v>
      </c>
      <c r="AH5" s="14" t="str">
        <f t="shared" si="1"/>
        <v>APROVADO</v>
      </c>
    </row>
    <row r="6" spans="1:34" ht="15.75" x14ac:dyDescent="0.2">
      <c r="A6" s="28" t="s">
        <v>67</v>
      </c>
      <c r="B6" s="8"/>
      <c r="C6" s="8"/>
      <c r="D6" s="8"/>
      <c r="E6" s="8"/>
      <c r="F6" s="8" t="s">
        <v>0</v>
      </c>
      <c r="G6" s="8"/>
      <c r="H6" s="8"/>
      <c r="I6" s="8" t="s">
        <v>0</v>
      </c>
      <c r="J6" s="8"/>
      <c r="K6" s="8"/>
      <c r="L6" s="8"/>
      <c r="M6" s="8"/>
      <c r="N6" s="8"/>
      <c r="O6" s="8"/>
      <c r="P6" s="8"/>
      <c r="Q6" s="2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2">
        <f t="shared" si="0"/>
        <v>2</v>
      </c>
      <c r="AG6" s="13">
        <f t="shared" si="2"/>
        <v>0.8666666666666667</v>
      </c>
      <c r="AH6" s="14" t="str">
        <f t="shared" si="1"/>
        <v>APROVADO</v>
      </c>
    </row>
    <row r="7" spans="1:34" ht="15.75" x14ac:dyDescent="0.2">
      <c r="A7" s="28" t="s">
        <v>37</v>
      </c>
      <c r="B7" s="8"/>
      <c r="C7" s="8"/>
      <c r="D7" s="8"/>
      <c r="E7" s="8"/>
      <c r="F7" s="8" t="s">
        <v>0</v>
      </c>
      <c r="G7" s="8"/>
      <c r="H7" s="8"/>
      <c r="I7" s="8"/>
      <c r="J7" s="8"/>
      <c r="K7" s="8" t="s">
        <v>0</v>
      </c>
      <c r="L7" s="8"/>
      <c r="M7" s="8"/>
      <c r="N7" s="8"/>
      <c r="O7" s="8"/>
      <c r="P7" s="8"/>
      <c r="Q7" s="2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2">
        <f t="shared" si="0"/>
        <v>2</v>
      </c>
      <c r="AG7" s="13">
        <f t="shared" si="2"/>
        <v>0.8666666666666667</v>
      </c>
      <c r="AH7" s="14" t="str">
        <f t="shared" si="1"/>
        <v>APROVADO</v>
      </c>
    </row>
    <row r="8" spans="1:34" ht="15.75" x14ac:dyDescent="0.2">
      <c r="A8" s="28" t="s">
        <v>68</v>
      </c>
      <c r="B8" s="8"/>
      <c r="C8" s="8"/>
      <c r="D8" s="8" t="s">
        <v>0</v>
      </c>
      <c r="E8" s="8"/>
      <c r="F8" s="8"/>
      <c r="G8" s="8"/>
      <c r="H8" s="8" t="s">
        <v>0</v>
      </c>
      <c r="I8" s="8" t="s">
        <v>0</v>
      </c>
      <c r="J8" s="8"/>
      <c r="K8" s="8"/>
      <c r="L8" s="8"/>
      <c r="M8" s="8" t="s">
        <v>0</v>
      </c>
      <c r="N8" s="8"/>
      <c r="O8" s="8"/>
      <c r="P8" s="8"/>
      <c r="Q8" s="26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2">
        <f t="shared" si="0"/>
        <v>4</v>
      </c>
      <c r="AG8" s="13">
        <f t="shared" si="2"/>
        <v>0.73333333333333328</v>
      </c>
      <c r="AH8" s="14" t="str">
        <f t="shared" si="1"/>
        <v>APROVADO</v>
      </c>
    </row>
    <row r="9" spans="1:34" ht="15.75" x14ac:dyDescent="0.2">
      <c r="A9" s="28" t="s">
        <v>51</v>
      </c>
      <c r="B9" s="8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>
        <f t="shared" si="0"/>
        <v>1</v>
      </c>
      <c r="AG9" s="13">
        <f t="shared" si="2"/>
        <v>0.93333333333333335</v>
      </c>
      <c r="AH9" s="14" t="str">
        <f t="shared" si="1"/>
        <v>APROVADO</v>
      </c>
    </row>
    <row r="10" spans="1:34" ht="15.75" x14ac:dyDescent="0.2">
      <c r="A10" s="28" t="s">
        <v>52</v>
      </c>
      <c r="B10" s="8"/>
      <c r="C10" s="8"/>
      <c r="D10" s="8"/>
      <c r="E10" s="8"/>
      <c r="F10" s="8" t="s">
        <v>0</v>
      </c>
      <c r="G10" s="8"/>
      <c r="H10" s="8"/>
      <c r="I10" s="8" t="s">
        <v>0</v>
      </c>
      <c r="J10" s="8"/>
      <c r="K10" s="8"/>
      <c r="L10" s="8"/>
      <c r="M10" s="8"/>
      <c r="N10" s="8"/>
      <c r="O10" s="8" t="s">
        <v>0</v>
      </c>
      <c r="P10" s="8"/>
      <c r="Q10" s="2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2">
        <f t="shared" si="0"/>
        <v>3</v>
      </c>
      <c r="AG10" s="13">
        <f t="shared" si="2"/>
        <v>0.8</v>
      </c>
      <c r="AH10" s="14" t="str">
        <f t="shared" si="1"/>
        <v>APROVADO</v>
      </c>
    </row>
    <row r="11" spans="1:34" ht="15.75" x14ac:dyDescent="0.2">
      <c r="A11" s="28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8" t="s">
        <v>0</v>
      </c>
      <c r="L11" s="8"/>
      <c r="M11" s="8"/>
      <c r="N11" s="8"/>
      <c r="O11" s="8"/>
      <c r="P11" s="8"/>
      <c r="Q11" s="2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2">
        <f t="shared" si="0"/>
        <v>1</v>
      </c>
      <c r="AG11" s="13">
        <f t="shared" si="2"/>
        <v>0.93333333333333335</v>
      </c>
      <c r="AH11" s="14" t="str">
        <f t="shared" si="1"/>
        <v>APROVADO</v>
      </c>
    </row>
    <row r="12" spans="1:34" ht="15.75" x14ac:dyDescent="0.2">
      <c r="A12" s="28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 t="s">
        <v>0</v>
      </c>
      <c r="L12" s="8"/>
      <c r="M12" s="8" t="s">
        <v>0</v>
      </c>
      <c r="N12" s="8" t="s">
        <v>0</v>
      </c>
      <c r="O12" s="8"/>
      <c r="P12" s="8"/>
      <c r="Q12" s="2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2">
        <f t="shared" si="0"/>
        <v>3</v>
      </c>
      <c r="AG12" s="13">
        <f t="shared" si="2"/>
        <v>0.8</v>
      </c>
      <c r="AH12" s="14" t="str">
        <f t="shared" si="1"/>
        <v>APROVADO</v>
      </c>
    </row>
    <row r="13" spans="1:34" ht="15.75" x14ac:dyDescent="0.2">
      <c r="A13" s="28" t="s">
        <v>69</v>
      </c>
      <c r="B13" s="8"/>
      <c r="C13" s="8" t="s">
        <v>0</v>
      </c>
      <c r="D13" s="8"/>
      <c r="E13" s="8"/>
      <c r="F13" s="8" t="s">
        <v>0</v>
      </c>
      <c r="G13" s="8"/>
      <c r="H13" s="8"/>
      <c r="I13" s="8" t="s">
        <v>0</v>
      </c>
      <c r="J13" s="8"/>
      <c r="K13" s="8"/>
      <c r="L13" s="8"/>
      <c r="M13" s="8"/>
      <c r="N13" s="8"/>
      <c r="O13" s="8"/>
      <c r="P13" s="8"/>
      <c r="Q13" s="2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2">
        <f t="shared" si="0"/>
        <v>3</v>
      </c>
      <c r="AG13" s="13">
        <f t="shared" si="2"/>
        <v>0.8</v>
      </c>
      <c r="AH13" s="14" t="str">
        <f t="shared" si="1"/>
        <v>APROVADO</v>
      </c>
    </row>
    <row r="14" spans="1:34" ht="15.75" x14ac:dyDescent="0.2">
      <c r="A14" s="28" t="s">
        <v>23</v>
      </c>
      <c r="B14" s="8"/>
      <c r="C14" s="8"/>
      <c r="D14" s="8"/>
      <c r="E14" s="8"/>
      <c r="F14" s="8" t="s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2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2">
        <f t="shared" si="0"/>
        <v>1</v>
      </c>
      <c r="AG14" s="13">
        <f t="shared" si="2"/>
        <v>0.93333333333333335</v>
      </c>
      <c r="AH14" s="14" t="str">
        <f t="shared" si="1"/>
        <v>APROVADO</v>
      </c>
    </row>
    <row r="15" spans="1:34" ht="15.75" x14ac:dyDescent="0.2">
      <c r="A15" s="28" t="s">
        <v>24</v>
      </c>
      <c r="B15" s="8"/>
      <c r="C15" s="8"/>
      <c r="D15" s="8"/>
      <c r="E15" s="8"/>
      <c r="F15" s="8"/>
      <c r="G15" s="8"/>
      <c r="H15" s="8" t="s">
        <v>0</v>
      </c>
      <c r="I15" s="8"/>
      <c r="J15" s="8"/>
      <c r="K15" s="8"/>
      <c r="L15" s="8"/>
      <c r="M15" s="8"/>
      <c r="N15" s="8"/>
      <c r="O15" s="8"/>
      <c r="P15" s="8"/>
      <c r="Q15" s="26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2">
        <f t="shared" si="0"/>
        <v>1</v>
      </c>
      <c r="AG15" s="13">
        <f t="shared" si="2"/>
        <v>0.93333333333333335</v>
      </c>
      <c r="AH15" s="14" t="str">
        <f t="shared" si="1"/>
        <v>APROVADO</v>
      </c>
    </row>
    <row r="16" spans="1:34" ht="15.75" x14ac:dyDescent="0.2">
      <c r="A16" s="28" t="s">
        <v>53</v>
      </c>
      <c r="B16" s="8"/>
      <c r="C16" s="8"/>
      <c r="D16" s="8"/>
      <c r="E16" s="8"/>
      <c r="F16" s="8"/>
      <c r="G16" s="8" t="s">
        <v>0</v>
      </c>
      <c r="H16" s="8"/>
      <c r="I16" s="8"/>
      <c r="J16" s="8"/>
      <c r="K16" s="8"/>
      <c r="L16" s="8"/>
      <c r="M16" s="8" t="s">
        <v>0</v>
      </c>
      <c r="N16" s="8"/>
      <c r="O16" s="8" t="s">
        <v>0</v>
      </c>
      <c r="P16" s="8"/>
      <c r="Q16" s="2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2">
        <f t="shared" si="0"/>
        <v>3</v>
      </c>
      <c r="AG16" s="13">
        <f t="shared" si="2"/>
        <v>0.8</v>
      </c>
      <c r="AH16" s="14" t="str">
        <f t="shared" si="1"/>
        <v>APROVADO</v>
      </c>
    </row>
    <row r="17" spans="1:34" ht="15.75" x14ac:dyDescent="0.2">
      <c r="A17" s="28" t="s">
        <v>70</v>
      </c>
      <c r="B17" s="8" t="s">
        <v>0</v>
      </c>
      <c r="C17" s="8"/>
      <c r="D17" s="8" t="s">
        <v>0</v>
      </c>
      <c r="E17" s="8" t="s">
        <v>0</v>
      </c>
      <c r="F17" s="8"/>
      <c r="G17" s="8"/>
      <c r="H17" s="8" t="s">
        <v>0</v>
      </c>
      <c r="I17" s="8"/>
      <c r="J17" s="8"/>
      <c r="K17" s="8"/>
      <c r="L17" s="8"/>
      <c r="M17" s="8"/>
      <c r="N17" s="8"/>
      <c r="O17" s="8"/>
      <c r="P17" s="8"/>
      <c r="Q17" s="2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2">
        <f t="shared" si="0"/>
        <v>4</v>
      </c>
      <c r="AG17" s="13">
        <f t="shared" si="2"/>
        <v>0.73333333333333328</v>
      </c>
      <c r="AH17" s="14" t="str">
        <f t="shared" si="1"/>
        <v>APROVADO</v>
      </c>
    </row>
    <row r="18" spans="1:34" ht="15.75" x14ac:dyDescent="0.2">
      <c r="A18" s="28" t="s">
        <v>39</v>
      </c>
      <c r="B18" s="8"/>
      <c r="C18" s="8" t="s">
        <v>0</v>
      </c>
      <c r="D18" s="8" t="s">
        <v>0</v>
      </c>
      <c r="E18" s="8"/>
      <c r="F18" s="8" t="s">
        <v>0</v>
      </c>
      <c r="G18" s="8" t="s">
        <v>0</v>
      </c>
      <c r="H18" s="8" t="s">
        <v>0</v>
      </c>
      <c r="I18" s="8" t="s">
        <v>0</v>
      </c>
      <c r="J18" s="8"/>
      <c r="K18" s="8" t="s">
        <v>0</v>
      </c>
      <c r="L18" s="8"/>
      <c r="M18" s="8" t="s">
        <v>0</v>
      </c>
      <c r="N18" s="8"/>
      <c r="O18" s="8" t="s">
        <v>0</v>
      </c>
      <c r="P18" s="8"/>
      <c r="Q18" s="2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2">
        <f t="shared" si="0"/>
        <v>9</v>
      </c>
      <c r="AG18" s="13">
        <f t="shared" si="2"/>
        <v>0.4</v>
      </c>
      <c r="AH18" s="14" t="str">
        <f t="shared" si="1"/>
        <v>REPROVADO POR FALTA</v>
      </c>
    </row>
    <row r="19" spans="1:34" ht="15.75" x14ac:dyDescent="0.2">
      <c r="A19" s="28" t="s">
        <v>12</v>
      </c>
      <c r="B19" s="8"/>
      <c r="C19" s="8"/>
      <c r="D19" s="8"/>
      <c r="E19" s="8"/>
      <c r="F19" s="8"/>
      <c r="G19" s="8" t="s">
        <v>0</v>
      </c>
      <c r="H19" s="8"/>
      <c r="I19" s="8" t="s">
        <v>0</v>
      </c>
      <c r="J19" s="8"/>
      <c r="K19" s="8" t="s">
        <v>0</v>
      </c>
      <c r="L19" s="8"/>
      <c r="M19" s="8"/>
      <c r="N19" s="8"/>
      <c r="O19" s="8"/>
      <c r="P19" s="8"/>
      <c r="Q19" s="2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2">
        <f t="shared" si="0"/>
        <v>3</v>
      </c>
      <c r="AG19" s="13">
        <f t="shared" si="2"/>
        <v>0.8</v>
      </c>
      <c r="AH19" s="14" t="str">
        <f t="shared" si="1"/>
        <v>APROVADO</v>
      </c>
    </row>
    <row r="20" spans="1:34" ht="15.75" x14ac:dyDescent="0.2">
      <c r="A20" s="28" t="s">
        <v>59</v>
      </c>
      <c r="B20" s="8"/>
      <c r="C20" s="8"/>
      <c r="D20" s="8"/>
      <c r="E20" s="8"/>
      <c r="F20" s="8" t="s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2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2">
        <f t="shared" si="0"/>
        <v>1</v>
      </c>
      <c r="AG20" s="13">
        <f t="shared" si="2"/>
        <v>0.93333333333333335</v>
      </c>
      <c r="AH20" s="14" t="str">
        <f t="shared" si="1"/>
        <v>APROVADO</v>
      </c>
    </row>
    <row r="21" spans="1:34" ht="15.75" x14ac:dyDescent="0.2">
      <c r="A21" s="28" t="s">
        <v>25</v>
      </c>
      <c r="B21" s="8"/>
      <c r="C21" s="8"/>
      <c r="D21" s="8"/>
      <c r="E21" s="8"/>
      <c r="F21" s="8" t="s">
        <v>0</v>
      </c>
      <c r="G21" s="8"/>
      <c r="H21" s="8"/>
      <c r="I21" s="8" t="s">
        <v>0</v>
      </c>
      <c r="J21" s="8"/>
      <c r="K21" s="8"/>
      <c r="L21" s="8"/>
      <c r="M21" s="8"/>
      <c r="N21" s="8"/>
      <c r="O21" s="8"/>
      <c r="P21" s="8"/>
      <c r="Q21" s="2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2">
        <f t="shared" si="0"/>
        <v>2</v>
      </c>
      <c r="AG21" s="13">
        <f t="shared" si="2"/>
        <v>0.8666666666666667</v>
      </c>
      <c r="AH21" s="14" t="str">
        <f t="shared" si="1"/>
        <v>APROVADO</v>
      </c>
    </row>
    <row r="22" spans="1:34" ht="15.75" x14ac:dyDescent="0.2">
      <c r="A22" s="28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2">
        <f t="shared" si="0"/>
        <v>0</v>
      </c>
      <c r="AG22" s="13">
        <f t="shared" si="2"/>
        <v>1</v>
      </c>
      <c r="AH22" s="14" t="str">
        <f t="shared" si="1"/>
        <v>APROVADO</v>
      </c>
    </row>
    <row r="23" spans="1:34" ht="15.75" x14ac:dyDescent="0.2">
      <c r="A23" s="28" t="s">
        <v>32</v>
      </c>
      <c r="B23" s="8" t="s"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2">
        <f t="shared" si="0"/>
        <v>1</v>
      </c>
      <c r="AG23" s="13">
        <f t="shared" si="2"/>
        <v>0.93333333333333335</v>
      </c>
      <c r="AH23" s="14" t="str">
        <f t="shared" si="1"/>
        <v>APROVADO</v>
      </c>
    </row>
    <row r="24" spans="1:34" ht="15.75" x14ac:dyDescent="0.2">
      <c r="A24" s="28" t="s">
        <v>60</v>
      </c>
      <c r="B24" s="8"/>
      <c r="C24" s="8"/>
      <c r="D24" s="8"/>
      <c r="E24" s="8"/>
      <c r="F24" s="8"/>
      <c r="G24" s="8"/>
      <c r="H24" s="8" t="s">
        <v>0</v>
      </c>
      <c r="I24" s="8"/>
      <c r="J24" s="8"/>
      <c r="K24" s="8" t="s">
        <v>0</v>
      </c>
      <c r="L24" s="8"/>
      <c r="M24" s="8"/>
      <c r="N24" s="8"/>
      <c r="O24" s="8" t="s">
        <v>0</v>
      </c>
      <c r="P24" s="8"/>
      <c r="Q24" s="2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2">
        <f t="shared" si="0"/>
        <v>3</v>
      </c>
      <c r="AG24" s="13">
        <f t="shared" si="2"/>
        <v>0.8</v>
      </c>
      <c r="AH24" s="14" t="str">
        <f t="shared" si="1"/>
        <v>APROVADO</v>
      </c>
    </row>
    <row r="25" spans="1:34" ht="15.75" x14ac:dyDescent="0.2">
      <c r="A25" s="28" t="s">
        <v>61</v>
      </c>
      <c r="B25" s="8"/>
      <c r="C25" s="8"/>
      <c r="D25" s="8"/>
      <c r="E25" s="8"/>
      <c r="F25" s="8"/>
      <c r="G25" s="8" t="s">
        <v>0</v>
      </c>
      <c r="H25" s="8" t="s">
        <v>0</v>
      </c>
      <c r="I25" s="8"/>
      <c r="J25" s="8"/>
      <c r="K25" s="8"/>
      <c r="L25" s="8"/>
      <c r="M25" s="8"/>
      <c r="N25" s="8" t="s">
        <v>0</v>
      </c>
      <c r="O25" s="8"/>
      <c r="P25" s="8"/>
      <c r="Q25" s="2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2">
        <f t="shared" si="0"/>
        <v>3</v>
      </c>
      <c r="AG25" s="13">
        <f t="shared" si="2"/>
        <v>0.8</v>
      </c>
      <c r="AH25" s="14" t="str">
        <f t="shared" si="1"/>
        <v>APROVADO</v>
      </c>
    </row>
    <row r="26" spans="1:34" ht="15.75" x14ac:dyDescent="0.2">
      <c r="A26" s="28" t="s">
        <v>44</v>
      </c>
      <c r="B26" s="8"/>
      <c r="C26" s="8"/>
      <c r="D26" s="8"/>
      <c r="E26" s="8"/>
      <c r="F26" s="8"/>
      <c r="G26" s="8"/>
      <c r="H26" s="8"/>
      <c r="I26" s="8" t="s">
        <v>0</v>
      </c>
      <c r="J26" s="8"/>
      <c r="K26" s="8"/>
      <c r="L26" s="8"/>
      <c r="M26" s="8" t="s">
        <v>0</v>
      </c>
      <c r="N26" s="8"/>
      <c r="O26" s="8"/>
      <c r="P26" s="8"/>
      <c r="Q26" s="2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2">
        <f t="shared" si="0"/>
        <v>2</v>
      </c>
      <c r="AG26" s="13">
        <f t="shared" si="2"/>
        <v>0.8666666666666667</v>
      </c>
      <c r="AH26" s="14" t="str">
        <f t="shared" si="1"/>
        <v>APROVADO</v>
      </c>
    </row>
    <row r="27" spans="1:34" ht="15.75" x14ac:dyDescent="0.2">
      <c r="A27" s="28" t="s">
        <v>54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 t="s">
        <v>0</v>
      </c>
      <c r="N27" s="8" t="s">
        <v>0</v>
      </c>
      <c r="O27" s="8"/>
      <c r="P27" s="8"/>
      <c r="Q27" s="2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2">
        <f t="shared" si="0"/>
        <v>2</v>
      </c>
      <c r="AG27" s="13">
        <f t="shared" si="2"/>
        <v>0.8666666666666667</v>
      </c>
      <c r="AH27" s="14" t="str">
        <f t="shared" si="1"/>
        <v>APROVADO</v>
      </c>
    </row>
    <row r="28" spans="1:34" ht="15.75" x14ac:dyDescent="0.2">
      <c r="A28" s="28" t="s">
        <v>40</v>
      </c>
      <c r="B28" s="8"/>
      <c r="C28" s="8" t="s">
        <v>0</v>
      </c>
      <c r="D28" s="8"/>
      <c r="E28" s="8"/>
      <c r="F28" s="8"/>
      <c r="G28" s="8"/>
      <c r="H28" s="8"/>
      <c r="I28" s="8"/>
      <c r="J28" s="8"/>
      <c r="K28" s="8" t="s">
        <v>0</v>
      </c>
      <c r="L28" s="8"/>
      <c r="M28" s="8"/>
      <c r="N28" s="8"/>
      <c r="O28" s="8"/>
      <c r="P28" s="8"/>
      <c r="Q28" s="2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2">
        <f t="shared" si="0"/>
        <v>2</v>
      </c>
      <c r="AG28" s="13">
        <f t="shared" si="2"/>
        <v>0.8666666666666667</v>
      </c>
      <c r="AH28" s="14" t="str">
        <f t="shared" si="1"/>
        <v>APROVADO</v>
      </c>
    </row>
    <row r="29" spans="1:34" ht="15.75" x14ac:dyDescent="0.2">
      <c r="A29" s="28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0</v>
      </c>
      <c r="O29" s="8"/>
      <c r="P29" s="8"/>
      <c r="Q29" s="2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2">
        <f t="shared" si="0"/>
        <v>1</v>
      </c>
      <c r="AG29" s="13">
        <f t="shared" si="2"/>
        <v>0.93333333333333335</v>
      </c>
      <c r="AH29" s="14" t="str">
        <f t="shared" si="1"/>
        <v>APROVADO</v>
      </c>
    </row>
    <row r="30" spans="1:34" ht="15.75" x14ac:dyDescent="0.2">
      <c r="A30" s="28" t="s">
        <v>71</v>
      </c>
      <c r="B30" s="8"/>
      <c r="C30" s="8"/>
      <c r="D30" s="8"/>
      <c r="E30" s="8" t="s">
        <v>0</v>
      </c>
      <c r="F30" s="8" t="s">
        <v>0</v>
      </c>
      <c r="G30" s="8"/>
      <c r="H30" s="8"/>
      <c r="I30" s="8"/>
      <c r="J30" s="8"/>
      <c r="K30" s="8" t="s">
        <v>0</v>
      </c>
      <c r="L30" s="8"/>
      <c r="M30" s="8" t="s">
        <v>0</v>
      </c>
      <c r="N30" s="8"/>
      <c r="O30" s="8"/>
      <c r="P30" s="8"/>
      <c r="Q30" s="26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2">
        <f t="shared" si="0"/>
        <v>4</v>
      </c>
      <c r="AG30" s="13">
        <f t="shared" si="2"/>
        <v>0.73333333333333328</v>
      </c>
      <c r="AH30" s="14" t="str">
        <f t="shared" si="1"/>
        <v>APROVADO</v>
      </c>
    </row>
    <row r="31" spans="1:34" ht="15.75" x14ac:dyDescent="0.2">
      <c r="A31" s="28" t="s">
        <v>45</v>
      </c>
      <c r="B31" s="8"/>
      <c r="C31" s="8"/>
      <c r="D31" s="8"/>
      <c r="E31" s="8"/>
      <c r="F31" s="8"/>
      <c r="G31" s="8"/>
      <c r="H31" s="8"/>
      <c r="I31" s="8" t="s">
        <v>0</v>
      </c>
      <c r="J31" s="8"/>
      <c r="K31" s="8"/>
      <c r="L31" s="8"/>
      <c r="M31" s="8"/>
      <c r="N31" s="8"/>
      <c r="O31" s="8"/>
      <c r="P31" s="8"/>
      <c r="Q31" s="2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2">
        <f t="shared" si="0"/>
        <v>1</v>
      </c>
      <c r="AG31" s="13">
        <f t="shared" si="2"/>
        <v>0.93333333333333335</v>
      </c>
      <c r="AH31" s="14" t="str">
        <f t="shared" si="1"/>
        <v>APROVADO</v>
      </c>
    </row>
    <row r="32" spans="1:34" ht="15.75" x14ac:dyDescent="0.2">
      <c r="A32" s="28" t="s">
        <v>19</v>
      </c>
      <c r="B32" s="8"/>
      <c r="C32" s="8"/>
      <c r="D32" s="8"/>
      <c r="E32" s="8"/>
      <c r="F32" s="8"/>
      <c r="G32" s="8"/>
      <c r="H32" s="8" t="s">
        <v>0</v>
      </c>
      <c r="I32" s="8"/>
      <c r="J32" s="8"/>
      <c r="K32" s="8"/>
      <c r="L32" s="8"/>
      <c r="M32" s="8"/>
      <c r="N32" s="8" t="s">
        <v>0</v>
      </c>
      <c r="O32" s="8"/>
      <c r="P32" s="8"/>
      <c r="Q32" s="2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2">
        <f t="shared" si="0"/>
        <v>2</v>
      </c>
      <c r="AG32" s="13">
        <f t="shared" si="2"/>
        <v>0.8666666666666667</v>
      </c>
      <c r="AH32" s="14" t="str">
        <f t="shared" si="1"/>
        <v>APROVADO</v>
      </c>
    </row>
    <row r="33" spans="1:34" ht="15.75" x14ac:dyDescent="0.2">
      <c r="A33" s="28" t="s">
        <v>13</v>
      </c>
      <c r="B33" s="8" t="s">
        <v>0</v>
      </c>
      <c r="C33" s="8" t="s">
        <v>0</v>
      </c>
      <c r="D33" s="8" t="s">
        <v>0</v>
      </c>
      <c r="E33" s="8"/>
      <c r="F33" s="8"/>
      <c r="G33" s="8"/>
      <c r="H33" s="8"/>
      <c r="I33" s="8" t="s">
        <v>0</v>
      </c>
      <c r="J33" s="8"/>
      <c r="K33" s="8"/>
      <c r="L33" s="8"/>
      <c r="M33" s="8"/>
      <c r="N33" s="8"/>
      <c r="O33" s="8"/>
      <c r="P33" s="8"/>
      <c r="Q33" s="2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2">
        <f t="shared" si="0"/>
        <v>4</v>
      </c>
      <c r="AG33" s="13">
        <f t="shared" si="2"/>
        <v>0.73333333333333328</v>
      </c>
      <c r="AH33" s="14" t="str">
        <f t="shared" si="1"/>
        <v>APROVADO</v>
      </c>
    </row>
    <row r="34" spans="1:34" ht="15.75" x14ac:dyDescent="0.2">
      <c r="A34" s="28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0</v>
      </c>
      <c r="L34" s="8"/>
      <c r="M34" s="8"/>
      <c r="N34" s="8"/>
      <c r="O34" s="8"/>
      <c r="P34" s="8"/>
      <c r="Q34" s="26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>
        <f t="shared" ref="AF34:AF52" si="3">COUNTIF(B34:AE34,"F")</f>
        <v>1</v>
      </c>
      <c r="AG34" s="13">
        <f t="shared" si="2"/>
        <v>0.93333333333333335</v>
      </c>
      <c r="AH34" s="14" t="str">
        <f t="shared" ref="AH34:AH52" si="4">IF(AG34&lt;70%,"REPROVADO POR FALTA","APROVADO")</f>
        <v>APROVADO</v>
      </c>
    </row>
    <row r="35" spans="1:34" ht="15.75" x14ac:dyDescent="0.2">
      <c r="A35" s="28" t="s">
        <v>62</v>
      </c>
      <c r="B35" s="8"/>
      <c r="C35" s="8"/>
      <c r="D35" s="8"/>
      <c r="E35" s="8"/>
      <c r="F35" s="8"/>
      <c r="G35" s="8"/>
      <c r="H35" s="8"/>
      <c r="I35" s="8" t="s">
        <v>0</v>
      </c>
      <c r="J35" s="8"/>
      <c r="K35" s="8"/>
      <c r="L35" s="8"/>
      <c r="M35" s="8"/>
      <c r="N35" s="8"/>
      <c r="O35" s="8" t="s">
        <v>0</v>
      </c>
      <c r="P35" s="8"/>
      <c r="Q35" s="26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>
        <f t="shared" si="3"/>
        <v>2</v>
      </c>
      <c r="AG35" s="13">
        <f t="shared" si="2"/>
        <v>0.8666666666666667</v>
      </c>
      <c r="AH35" s="14" t="str">
        <f t="shared" si="4"/>
        <v>APROVADO</v>
      </c>
    </row>
    <row r="36" spans="1:34" ht="15.75" x14ac:dyDescent="0.2">
      <c r="A36" s="28" t="s">
        <v>55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6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2">
        <f t="shared" si="3"/>
        <v>0</v>
      </c>
      <c r="AG36" s="13">
        <f t="shared" si="2"/>
        <v>1</v>
      </c>
      <c r="AH36" s="14" t="str">
        <f t="shared" si="4"/>
        <v>APROVADO</v>
      </c>
    </row>
    <row r="37" spans="1:34" ht="15.75" x14ac:dyDescent="0.2">
      <c r="A37" s="28" t="s">
        <v>63</v>
      </c>
      <c r="B37" s="8"/>
      <c r="C37" s="8"/>
      <c r="D37" s="8"/>
      <c r="E37" s="8"/>
      <c r="F37" s="8"/>
      <c r="G37" s="8"/>
      <c r="H37" s="8"/>
      <c r="I37" s="8" t="s">
        <v>0</v>
      </c>
      <c r="J37" s="8"/>
      <c r="K37" s="8"/>
      <c r="L37" s="8"/>
      <c r="M37" s="8"/>
      <c r="N37" s="8"/>
      <c r="O37" s="8"/>
      <c r="P37" s="8"/>
      <c r="Q37" s="26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12">
        <f t="shared" si="3"/>
        <v>1</v>
      </c>
      <c r="AG37" s="13">
        <f t="shared" si="2"/>
        <v>0.93333333333333335</v>
      </c>
      <c r="AH37" s="14" t="str">
        <f t="shared" si="4"/>
        <v>APROVADO</v>
      </c>
    </row>
    <row r="38" spans="1:34" ht="15.75" x14ac:dyDescent="0.2">
      <c r="A38" s="28" t="s">
        <v>20</v>
      </c>
      <c r="B38" s="8"/>
      <c r="C38" s="8" t="s">
        <v>0</v>
      </c>
      <c r="D38" s="8"/>
      <c r="E38" s="8"/>
      <c r="F38" s="8"/>
      <c r="G38" s="8"/>
      <c r="H38" s="8" t="s">
        <v>0</v>
      </c>
      <c r="I38" s="8"/>
      <c r="J38" s="8"/>
      <c r="K38" s="8"/>
      <c r="L38" s="8"/>
      <c r="M38" s="8"/>
      <c r="N38" s="8" t="s">
        <v>0</v>
      </c>
      <c r="O38" s="8"/>
      <c r="P38" s="8"/>
      <c r="Q38" s="26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12">
        <f t="shared" si="3"/>
        <v>3</v>
      </c>
      <c r="AG38" s="13">
        <f t="shared" si="2"/>
        <v>0.8</v>
      </c>
      <c r="AH38" s="14" t="str">
        <f t="shared" si="4"/>
        <v>APROVADO</v>
      </c>
    </row>
    <row r="39" spans="1:34" ht="15.75" x14ac:dyDescent="0.2">
      <c r="A39" s="28" t="s">
        <v>56</v>
      </c>
      <c r="B39" s="8"/>
      <c r="C39" s="8"/>
      <c r="D39" s="8"/>
      <c r="E39" s="8"/>
      <c r="F39" s="8" t="s">
        <v>0</v>
      </c>
      <c r="G39" s="8"/>
      <c r="H39" s="8"/>
      <c r="I39" s="8"/>
      <c r="J39" s="8"/>
      <c r="K39" s="8" t="s">
        <v>0</v>
      </c>
      <c r="L39" s="8"/>
      <c r="M39" s="8"/>
      <c r="N39" s="8"/>
      <c r="O39" s="8" t="s">
        <v>0</v>
      </c>
      <c r="P39" s="8"/>
      <c r="Q39" s="26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12">
        <f t="shared" si="3"/>
        <v>3</v>
      </c>
      <c r="AG39" s="13">
        <f t="shared" si="2"/>
        <v>0.8</v>
      </c>
      <c r="AH39" s="14" t="str">
        <f t="shared" si="4"/>
        <v>APROVADO</v>
      </c>
    </row>
    <row r="40" spans="1:34" ht="15.75" x14ac:dyDescent="0.2">
      <c r="A40" s="28" t="s">
        <v>46</v>
      </c>
      <c r="B40" s="8"/>
      <c r="C40" s="8"/>
      <c r="D40" s="8"/>
      <c r="E40" s="8" t="s">
        <v>0</v>
      </c>
      <c r="F40" s="8" t="s">
        <v>0</v>
      </c>
      <c r="G40" s="8" t="s">
        <v>0</v>
      </c>
      <c r="H40" s="8"/>
      <c r="I40" s="8" t="s">
        <v>0</v>
      </c>
      <c r="J40" s="8"/>
      <c r="K40" s="8"/>
      <c r="L40" s="8"/>
      <c r="M40" s="8"/>
      <c r="N40" s="8"/>
      <c r="O40" s="8"/>
      <c r="P40" s="8"/>
      <c r="Q40" s="2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2">
        <f t="shared" si="3"/>
        <v>4</v>
      </c>
      <c r="AG40" s="13">
        <f t="shared" si="2"/>
        <v>0.73333333333333328</v>
      </c>
      <c r="AH40" s="14" t="str">
        <f t="shared" si="4"/>
        <v>APROVADO</v>
      </c>
    </row>
    <row r="41" spans="1:34" ht="15.75" x14ac:dyDescent="0.2">
      <c r="A41" s="28" t="s">
        <v>26</v>
      </c>
      <c r="B41" s="8"/>
      <c r="C41" s="8"/>
      <c r="D41" s="8"/>
      <c r="E41" s="8" t="s">
        <v>0</v>
      </c>
      <c r="F41" s="8"/>
      <c r="G41" s="8" t="s">
        <v>0</v>
      </c>
      <c r="H41" s="8"/>
      <c r="I41" s="8"/>
      <c r="J41" s="8"/>
      <c r="K41" s="8"/>
      <c r="L41" s="8"/>
      <c r="M41" s="8" t="s">
        <v>0</v>
      </c>
      <c r="N41" s="8"/>
      <c r="O41" s="8"/>
      <c r="P41" s="8"/>
      <c r="Q41" s="26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12">
        <f t="shared" si="3"/>
        <v>3</v>
      </c>
      <c r="AG41" s="13">
        <f t="shared" si="2"/>
        <v>0.8</v>
      </c>
      <c r="AH41" s="14" t="str">
        <f t="shared" si="4"/>
        <v>APROVADO</v>
      </c>
    </row>
    <row r="42" spans="1:34" ht="15.75" x14ac:dyDescent="0.2">
      <c r="A42" s="28" t="s">
        <v>64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 t="s">
        <v>0</v>
      </c>
      <c r="O42" s="8"/>
      <c r="P42" s="8"/>
      <c r="Q42" s="26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2">
        <f t="shared" si="3"/>
        <v>1</v>
      </c>
      <c r="AG42" s="13">
        <f t="shared" si="2"/>
        <v>0.93333333333333335</v>
      </c>
      <c r="AH42" s="14" t="str">
        <f t="shared" si="4"/>
        <v>APROVADO</v>
      </c>
    </row>
    <row r="43" spans="1:34" ht="15.75" x14ac:dyDescent="0.2">
      <c r="A43" s="28" t="s">
        <v>47</v>
      </c>
      <c r="B43" s="8"/>
      <c r="C43" s="8"/>
      <c r="D43" s="8"/>
      <c r="E43" s="8"/>
      <c r="F43" s="8"/>
      <c r="G43" s="8" t="s">
        <v>0</v>
      </c>
      <c r="H43" s="8" t="s">
        <v>0</v>
      </c>
      <c r="I43" s="8" t="s">
        <v>0</v>
      </c>
      <c r="J43" s="8"/>
      <c r="K43" s="8"/>
      <c r="L43" s="8"/>
      <c r="M43" s="8"/>
      <c r="N43" s="8"/>
      <c r="O43" s="8" t="s">
        <v>0</v>
      </c>
      <c r="P43" s="8"/>
      <c r="Q43" s="26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12">
        <f t="shared" si="3"/>
        <v>4</v>
      </c>
      <c r="AG43" s="13">
        <f t="shared" si="2"/>
        <v>0.73333333333333328</v>
      </c>
      <c r="AH43" s="14" t="str">
        <f t="shared" si="4"/>
        <v>APROVADO</v>
      </c>
    </row>
    <row r="44" spans="1:34" ht="15.75" x14ac:dyDescent="0.2">
      <c r="A44" s="28" t="s">
        <v>21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 t="s">
        <v>0</v>
      </c>
      <c r="O44" s="8"/>
      <c r="P44" s="8"/>
      <c r="Q44" s="26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12">
        <f t="shared" si="3"/>
        <v>1</v>
      </c>
      <c r="AG44" s="13">
        <f t="shared" si="2"/>
        <v>0.93333333333333335</v>
      </c>
      <c r="AH44" s="14" t="str">
        <f t="shared" si="4"/>
        <v>APROVADO</v>
      </c>
    </row>
    <row r="45" spans="1:34" ht="15.75" x14ac:dyDescent="0.2">
      <c r="A45" s="28" t="s">
        <v>72</v>
      </c>
      <c r="B45" s="8"/>
      <c r="C45" s="8"/>
      <c r="D45" s="8" t="s">
        <v>0</v>
      </c>
      <c r="E45" s="8"/>
      <c r="F45" s="8"/>
      <c r="G45" s="8" t="s">
        <v>0</v>
      </c>
      <c r="H45" s="8"/>
      <c r="I45" s="8"/>
      <c r="J45" s="8"/>
      <c r="K45" s="8"/>
      <c r="L45" s="8"/>
      <c r="M45" s="8" t="s">
        <v>0</v>
      </c>
      <c r="N45" s="8"/>
      <c r="O45" s="8"/>
      <c r="P45" s="8"/>
      <c r="Q45" s="26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12">
        <f t="shared" si="3"/>
        <v>3</v>
      </c>
      <c r="AG45" s="13">
        <f t="shared" si="2"/>
        <v>0.8</v>
      </c>
      <c r="AH45" s="14" t="str">
        <f t="shared" si="4"/>
        <v>APROVADO</v>
      </c>
    </row>
    <row r="46" spans="1:34" ht="15.75" x14ac:dyDescent="0.2">
      <c r="A46" s="28" t="s">
        <v>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6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2">
        <f t="shared" si="3"/>
        <v>0</v>
      </c>
      <c r="AG46" s="13">
        <f t="shared" si="2"/>
        <v>1</v>
      </c>
      <c r="AH46" s="14" t="str">
        <f t="shared" si="4"/>
        <v>APROVADO</v>
      </c>
    </row>
    <row r="47" spans="1:34" ht="15.75" x14ac:dyDescent="0.2">
      <c r="A47" s="28" t="s">
        <v>22</v>
      </c>
      <c r="B47" s="8"/>
      <c r="C47" s="8"/>
      <c r="D47" s="8"/>
      <c r="E47" s="8"/>
      <c r="F47" s="8"/>
      <c r="G47" s="8"/>
      <c r="H47" s="8"/>
      <c r="I47" s="8"/>
      <c r="J47" s="8"/>
      <c r="K47" s="8" t="s">
        <v>0</v>
      </c>
      <c r="L47" s="8"/>
      <c r="M47" s="8"/>
      <c r="N47" s="8"/>
      <c r="O47" s="8"/>
      <c r="P47" s="8"/>
      <c r="Q47" s="26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2">
        <f t="shared" si="3"/>
        <v>1</v>
      </c>
      <c r="AG47" s="13">
        <f t="shared" si="2"/>
        <v>0.93333333333333335</v>
      </c>
      <c r="AH47" s="14" t="str">
        <f t="shared" si="4"/>
        <v>APROVADO</v>
      </c>
    </row>
    <row r="48" spans="1:34" ht="15.75" x14ac:dyDescent="0.2">
      <c r="A48" s="28" t="s">
        <v>73</v>
      </c>
      <c r="B48" s="8" t="s">
        <v>0</v>
      </c>
      <c r="C48" s="8"/>
      <c r="D48" s="8"/>
      <c r="E48" s="8"/>
      <c r="F48" s="8"/>
      <c r="G48" s="8"/>
      <c r="H48" s="8"/>
      <c r="I48" s="8" t="s">
        <v>0</v>
      </c>
      <c r="J48" s="8"/>
      <c r="K48" s="8" t="s">
        <v>0</v>
      </c>
      <c r="L48" s="8"/>
      <c r="M48" s="8" t="s">
        <v>0</v>
      </c>
      <c r="N48" s="8"/>
      <c r="O48" s="8"/>
      <c r="P48" s="8"/>
      <c r="Q48" s="26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2">
        <f t="shared" si="3"/>
        <v>4</v>
      </c>
      <c r="AG48" s="13">
        <f t="shared" si="2"/>
        <v>0.73333333333333328</v>
      </c>
      <c r="AH48" s="14" t="str">
        <f t="shared" si="4"/>
        <v>APROVADO</v>
      </c>
    </row>
    <row r="49" spans="1:34" ht="15.75" x14ac:dyDescent="0.2">
      <c r="A49" s="28" t="s">
        <v>14</v>
      </c>
      <c r="B49" s="8"/>
      <c r="C49" s="8" t="s">
        <v>0</v>
      </c>
      <c r="D49" s="8" t="s">
        <v>0</v>
      </c>
      <c r="E49" s="8" t="s">
        <v>0</v>
      </c>
      <c r="F49" s="8" t="s">
        <v>0</v>
      </c>
      <c r="G49" s="8" t="s">
        <v>0</v>
      </c>
      <c r="H49" s="8" t="s">
        <v>0</v>
      </c>
      <c r="I49" s="8" t="s">
        <v>0</v>
      </c>
      <c r="J49" s="8"/>
      <c r="K49" s="8" t="s">
        <v>0</v>
      </c>
      <c r="L49" s="8"/>
      <c r="M49" s="8" t="s">
        <v>0</v>
      </c>
      <c r="N49" s="8" t="s">
        <v>0</v>
      </c>
      <c r="O49" s="8" t="s">
        <v>0</v>
      </c>
      <c r="P49" s="8"/>
      <c r="Q49" s="26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12">
        <f t="shared" si="3"/>
        <v>11</v>
      </c>
      <c r="AG49" s="13">
        <f t="shared" si="2"/>
        <v>0.26666666666666666</v>
      </c>
      <c r="AH49" s="14" t="str">
        <f t="shared" si="4"/>
        <v>REPROVADO POR FALTA</v>
      </c>
    </row>
    <row r="50" spans="1:34" ht="15.75" x14ac:dyDescent="0.2">
      <c r="A50" s="28" t="s">
        <v>27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6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12">
        <f t="shared" si="3"/>
        <v>0</v>
      </c>
      <c r="AG50" s="13">
        <f t="shared" si="2"/>
        <v>1</v>
      </c>
      <c r="AH50" s="14" t="str">
        <f t="shared" si="4"/>
        <v>APROVADO</v>
      </c>
    </row>
    <row r="51" spans="1:34" ht="15.75" x14ac:dyDescent="0.2">
      <c r="A51" s="28" t="s">
        <v>57</v>
      </c>
      <c r="B51" s="8"/>
      <c r="C51" s="8"/>
      <c r="D51" s="8"/>
      <c r="E51" s="8"/>
      <c r="F51" s="8" t="s">
        <v>0</v>
      </c>
      <c r="G51" s="8"/>
      <c r="H51" s="8"/>
      <c r="I51" s="8"/>
      <c r="J51" s="8"/>
      <c r="K51" s="8" t="s">
        <v>0</v>
      </c>
      <c r="L51" s="8"/>
      <c r="M51" s="8" t="s">
        <v>0</v>
      </c>
      <c r="N51" s="8" t="s">
        <v>0</v>
      </c>
      <c r="O51" s="8"/>
      <c r="P51" s="8"/>
      <c r="Q51" s="26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2">
        <f t="shared" si="3"/>
        <v>4</v>
      </c>
      <c r="AG51" s="13">
        <f t="shared" si="2"/>
        <v>0.73333333333333328</v>
      </c>
      <c r="AH51" s="14" t="str">
        <f t="shared" si="4"/>
        <v>APROVADO</v>
      </c>
    </row>
    <row r="52" spans="1:34" ht="15.75" x14ac:dyDescent="0.2">
      <c r="A52" s="28" t="s">
        <v>48</v>
      </c>
      <c r="B52" s="8" t="s">
        <v>0</v>
      </c>
      <c r="C52" s="8"/>
      <c r="D52" s="8"/>
      <c r="E52" s="8"/>
      <c r="F52" s="8"/>
      <c r="G52" s="8" t="s">
        <v>0</v>
      </c>
      <c r="H52" s="8"/>
      <c r="I52" s="8"/>
      <c r="J52" s="8"/>
      <c r="K52" s="8"/>
      <c r="L52" s="8"/>
      <c r="M52" s="8"/>
      <c r="N52" s="8"/>
      <c r="O52" s="8"/>
      <c r="P52" s="8"/>
      <c r="Q52" s="26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2">
        <f t="shared" si="3"/>
        <v>2</v>
      </c>
      <c r="AG52" s="13">
        <f t="shared" si="2"/>
        <v>0.8666666666666667</v>
      </c>
      <c r="AH52" s="14" t="str">
        <f t="shared" si="4"/>
        <v>APROVADO</v>
      </c>
    </row>
    <row r="53" spans="1:34" ht="15.75" x14ac:dyDescent="0.2">
      <c r="A53" s="28" t="s">
        <v>35</v>
      </c>
      <c r="B53" s="8"/>
      <c r="C53" s="8"/>
      <c r="D53" s="8"/>
      <c r="E53" s="8"/>
      <c r="F53" s="8"/>
      <c r="G53" s="8"/>
      <c r="H53" s="8"/>
      <c r="I53" s="12"/>
      <c r="J53" s="8"/>
      <c r="K53" s="12"/>
      <c r="L53" s="12"/>
      <c r="M53" s="12"/>
      <c r="N53" s="8"/>
      <c r="O53" s="8"/>
      <c r="P53" s="12"/>
      <c r="Q53" s="27"/>
      <c r="R53" s="8"/>
      <c r="S53" s="8"/>
      <c r="T53" s="8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>
        <f t="shared" ref="AF53:AF63" si="5">COUNTIF(B53:AE53,"F")</f>
        <v>0</v>
      </c>
      <c r="AG53" s="13">
        <f t="shared" si="2"/>
        <v>1</v>
      </c>
      <c r="AH53" s="14" t="str">
        <f t="shared" ref="AH53:AH63" si="6">IF(AG53&lt;70%,"REPROVADO POR FALTA","APROVADO")</f>
        <v>APROVADO</v>
      </c>
    </row>
    <row r="54" spans="1:34" ht="15.75" x14ac:dyDescent="0.2">
      <c r="A54" s="28" t="s">
        <v>58</v>
      </c>
      <c r="B54" s="8"/>
      <c r="C54" s="8"/>
      <c r="D54" s="8"/>
      <c r="E54" s="8"/>
      <c r="F54" s="8" t="s">
        <v>0</v>
      </c>
      <c r="G54" s="8"/>
      <c r="H54" s="8"/>
      <c r="I54" s="8"/>
      <c r="J54" s="8"/>
      <c r="K54" s="8"/>
      <c r="L54" s="8"/>
      <c r="M54" s="8" t="s">
        <v>0</v>
      </c>
      <c r="N54" s="8"/>
      <c r="O54" s="8"/>
      <c r="P54" s="12"/>
      <c r="Q54" s="27"/>
      <c r="R54" s="8"/>
      <c r="S54" s="8"/>
      <c r="T54" s="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>
        <f t="shared" si="5"/>
        <v>2</v>
      </c>
      <c r="AG54" s="13">
        <f t="shared" si="2"/>
        <v>0.8666666666666667</v>
      </c>
      <c r="AH54" s="14" t="str">
        <f t="shared" si="6"/>
        <v>APROVADO</v>
      </c>
    </row>
    <row r="55" spans="1:34" ht="15.75" x14ac:dyDescent="0.2">
      <c r="A55" s="28" t="s">
        <v>65</v>
      </c>
      <c r="B55" s="8"/>
      <c r="C55" s="8"/>
      <c r="D55" s="8" t="s">
        <v>0</v>
      </c>
      <c r="E55" s="8"/>
      <c r="F55" s="8"/>
      <c r="G55" s="8"/>
      <c r="H55" s="8" t="s">
        <v>0</v>
      </c>
      <c r="I55" s="8" t="s">
        <v>0</v>
      </c>
      <c r="J55" s="8"/>
      <c r="K55" s="8" t="s">
        <v>0</v>
      </c>
      <c r="L55" s="8"/>
      <c r="M55" s="8"/>
      <c r="N55" s="8"/>
      <c r="O55" s="8"/>
      <c r="P55" s="12"/>
      <c r="Q55" s="27"/>
      <c r="R55" s="8"/>
      <c r="S55" s="8"/>
      <c r="T55" s="8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>
        <f t="shared" si="5"/>
        <v>4</v>
      </c>
      <c r="AG55" s="13">
        <f t="shared" si="2"/>
        <v>0.73333333333333328</v>
      </c>
      <c r="AH55" s="14" t="str">
        <f t="shared" si="6"/>
        <v>APROVADO</v>
      </c>
    </row>
    <row r="56" spans="1:34" ht="15.75" x14ac:dyDescent="0.2">
      <c r="A56" s="28" t="s">
        <v>50</v>
      </c>
      <c r="B56" s="8"/>
      <c r="C56" s="8"/>
      <c r="D56" s="8"/>
      <c r="E56" s="8" t="s">
        <v>0</v>
      </c>
      <c r="F56" s="8"/>
      <c r="G56" s="8"/>
      <c r="H56" s="8"/>
      <c r="I56" s="8"/>
      <c r="J56" s="8"/>
      <c r="K56" s="8"/>
      <c r="L56" s="8"/>
      <c r="M56" s="8"/>
      <c r="N56" s="8" t="s">
        <v>0</v>
      </c>
      <c r="O56" s="8" t="s">
        <v>0</v>
      </c>
      <c r="P56" s="12"/>
      <c r="Q56" s="27"/>
      <c r="R56" s="8"/>
      <c r="S56" s="8"/>
      <c r="T56" s="8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>
        <f t="shared" si="5"/>
        <v>3</v>
      </c>
      <c r="AG56" s="13">
        <f t="shared" si="2"/>
        <v>0.8</v>
      </c>
      <c r="AH56" s="14" t="str">
        <f t="shared" si="6"/>
        <v>APROVADO</v>
      </c>
    </row>
    <row r="57" spans="1:34" ht="15.75" x14ac:dyDescent="0.2">
      <c r="A57" s="28" t="s">
        <v>36</v>
      </c>
      <c r="B57" s="8"/>
      <c r="C57" s="8"/>
      <c r="D57" s="8" t="s">
        <v>0</v>
      </c>
      <c r="E57" s="8"/>
      <c r="F57" s="8"/>
      <c r="G57" s="8" t="s">
        <v>0</v>
      </c>
      <c r="H57" s="8"/>
      <c r="I57" s="8"/>
      <c r="J57" s="8"/>
      <c r="K57" s="8" t="s">
        <v>0</v>
      </c>
      <c r="L57" s="8"/>
      <c r="M57" s="8"/>
      <c r="N57" s="8"/>
      <c r="O57" s="8"/>
      <c r="P57" s="12"/>
      <c r="Q57" s="27"/>
      <c r="R57" s="8"/>
      <c r="S57" s="8"/>
      <c r="T57" s="8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f t="shared" si="5"/>
        <v>3</v>
      </c>
      <c r="AG57" s="13">
        <f t="shared" si="2"/>
        <v>0.8</v>
      </c>
      <c r="AH57" s="14" t="str">
        <f t="shared" si="6"/>
        <v>APROVADO</v>
      </c>
    </row>
    <row r="58" spans="1:34" ht="15.75" x14ac:dyDescent="0.2">
      <c r="A58" s="28" t="s">
        <v>42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  <c r="Q58" s="27"/>
      <c r="R58" s="8"/>
      <c r="S58" s="8"/>
      <c r="T58" s="8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>
        <f t="shared" si="5"/>
        <v>0</v>
      </c>
      <c r="AG58" s="13">
        <f t="shared" si="2"/>
        <v>1</v>
      </c>
      <c r="AH58" s="14" t="str">
        <f t="shared" si="6"/>
        <v>APROVADO</v>
      </c>
    </row>
    <row r="59" spans="1:34" ht="15.75" x14ac:dyDescent="0.2">
      <c r="A59" s="28" t="s">
        <v>66</v>
      </c>
      <c r="B59" s="8"/>
      <c r="C59" s="8"/>
      <c r="D59" s="8"/>
      <c r="E59" s="8"/>
      <c r="F59" s="8"/>
      <c r="G59" s="8"/>
      <c r="H59" s="8"/>
      <c r="I59" s="8" t="s">
        <v>0</v>
      </c>
      <c r="J59" s="8"/>
      <c r="K59" s="8" t="s">
        <v>0</v>
      </c>
      <c r="L59" s="8"/>
      <c r="M59" s="8"/>
      <c r="N59" s="8" t="s">
        <v>0</v>
      </c>
      <c r="O59" s="8"/>
      <c r="P59" s="12"/>
      <c r="Q59" s="27"/>
      <c r="R59" s="8"/>
      <c r="S59" s="8"/>
      <c r="T59" s="8"/>
      <c r="U59" s="8"/>
      <c r="V59" s="12"/>
      <c r="W59" s="12"/>
      <c r="X59" s="12"/>
      <c r="Y59" s="8"/>
      <c r="Z59" s="8"/>
      <c r="AA59" s="8"/>
      <c r="AB59" s="8"/>
      <c r="AC59" s="8"/>
      <c r="AD59" s="8"/>
      <c r="AE59" s="8"/>
      <c r="AF59" s="12">
        <f t="shared" si="5"/>
        <v>3</v>
      </c>
      <c r="AG59" s="13">
        <f t="shared" si="2"/>
        <v>0.8</v>
      </c>
      <c r="AH59" s="14" t="str">
        <f t="shared" si="6"/>
        <v>APROVADO</v>
      </c>
    </row>
    <row r="60" spans="1:34" ht="15.75" x14ac:dyDescent="0.2">
      <c r="A60" s="28" t="s">
        <v>49</v>
      </c>
      <c r="B60" s="8"/>
      <c r="C60" s="8"/>
      <c r="D60" s="8"/>
      <c r="E60" s="8"/>
      <c r="F60" s="8"/>
      <c r="G60" s="8" t="s">
        <v>0</v>
      </c>
      <c r="H60" s="8"/>
      <c r="I60" s="8"/>
      <c r="J60" s="8"/>
      <c r="K60" s="8"/>
      <c r="L60" s="8"/>
      <c r="M60" s="8"/>
      <c r="N60" s="8"/>
      <c r="O60" s="8"/>
      <c r="P60" s="12"/>
      <c r="Q60" s="27"/>
      <c r="R60" s="8"/>
      <c r="S60" s="8"/>
      <c r="T60" s="8"/>
      <c r="U60" s="8"/>
      <c r="V60" s="12"/>
      <c r="W60" s="12"/>
      <c r="X60" s="12"/>
      <c r="Y60" s="8"/>
      <c r="Z60" s="8"/>
      <c r="AA60" s="8"/>
      <c r="AB60" s="8"/>
      <c r="AC60" s="8"/>
      <c r="AD60" s="8"/>
      <c r="AE60" s="8"/>
      <c r="AF60" s="12">
        <f t="shared" si="5"/>
        <v>1</v>
      </c>
      <c r="AG60" s="13">
        <f t="shared" si="2"/>
        <v>0.93333333333333335</v>
      </c>
      <c r="AH60" s="14" t="str">
        <f t="shared" si="6"/>
        <v>APROVADO</v>
      </c>
    </row>
    <row r="61" spans="1:34" ht="15.75" x14ac:dyDescent="0.2">
      <c r="A61" s="28" t="s">
        <v>28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 t="s">
        <v>0</v>
      </c>
      <c r="N61" s="8" t="s">
        <v>0</v>
      </c>
      <c r="O61" s="8"/>
      <c r="P61" s="12"/>
      <c r="Q61" s="27"/>
      <c r="R61" s="8"/>
      <c r="S61" s="8"/>
      <c r="T61" s="8"/>
      <c r="U61" s="8"/>
      <c r="V61" s="12"/>
      <c r="W61" s="12"/>
      <c r="X61" s="12"/>
      <c r="Y61" s="8"/>
      <c r="Z61" s="8"/>
      <c r="AA61" s="8"/>
      <c r="AB61" s="8"/>
      <c r="AC61" s="8"/>
      <c r="AD61" s="8"/>
      <c r="AE61" s="8"/>
      <c r="AF61" s="12">
        <f t="shared" si="5"/>
        <v>2</v>
      </c>
      <c r="AG61" s="13">
        <f t="shared" si="2"/>
        <v>0.8666666666666667</v>
      </c>
      <c r="AH61" s="14" t="str">
        <f t="shared" si="6"/>
        <v>APROVADO</v>
      </c>
    </row>
    <row r="62" spans="1:34" ht="15.75" x14ac:dyDescent="0.2">
      <c r="A62" s="28" t="s">
        <v>29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2"/>
      <c r="Q62" s="27"/>
      <c r="R62" s="8"/>
      <c r="S62" s="8"/>
      <c r="T62" s="8"/>
      <c r="U62" s="8"/>
      <c r="V62" s="12"/>
      <c r="W62" s="12"/>
      <c r="X62" s="12"/>
      <c r="Y62" s="8"/>
      <c r="Z62" s="8"/>
      <c r="AA62" s="8"/>
      <c r="AB62" s="8"/>
      <c r="AC62" s="8"/>
      <c r="AD62" s="8"/>
      <c r="AE62" s="8"/>
      <c r="AF62" s="12">
        <f t="shared" si="5"/>
        <v>0</v>
      </c>
      <c r="AG62" s="13">
        <f t="shared" si="2"/>
        <v>1</v>
      </c>
      <c r="AH62" s="14" t="str">
        <f t="shared" si="6"/>
        <v>APROVADO</v>
      </c>
    </row>
    <row r="63" spans="1:34" ht="15.75" x14ac:dyDescent="0.2">
      <c r="A63" s="28" t="s">
        <v>30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 t="s">
        <v>0</v>
      </c>
      <c r="O63" s="8"/>
      <c r="P63" s="12"/>
      <c r="Q63" s="27"/>
      <c r="R63" s="8"/>
      <c r="S63" s="8"/>
      <c r="T63" s="8"/>
      <c r="U63" s="8"/>
      <c r="V63" s="12"/>
      <c r="W63" s="12"/>
      <c r="X63" s="12"/>
      <c r="Y63" s="8"/>
      <c r="Z63" s="8"/>
      <c r="AA63" s="8"/>
      <c r="AB63" s="8"/>
      <c r="AC63" s="8"/>
      <c r="AD63" s="8"/>
      <c r="AE63" s="8"/>
      <c r="AF63" s="12">
        <f t="shared" si="5"/>
        <v>1</v>
      </c>
      <c r="AG63" s="13">
        <f t="shared" si="2"/>
        <v>0.93333333333333335</v>
      </c>
      <c r="AH63" s="14" t="str">
        <f t="shared" si="6"/>
        <v>APROVADO</v>
      </c>
    </row>
    <row r="64" spans="1:34" x14ac:dyDescent="0.2">
      <c r="AG64" s="24"/>
    </row>
    <row r="65" spans="33:33" x14ac:dyDescent="0.2">
      <c r="AG65" s="24"/>
    </row>
    <row r="66" spans="33:33" x14ac:dyDescent="0.2">
      <c r="AG66" s="24"/>
    </row>
    <row r="67" spans="33:33" x14ac:dyDescent="0.2">
      <c r="AG67" s="24"/>
    </row>
    <row r="68" spans="33:33" x14ac:dyDescent="0.2">
      <c r="AG68" s="24"/>
    </row>
    <row r="69" spans="33:33" x14ac:dyDescent="0.2">
      <c r="AG69" s="24"/>
    </row>
    <row r="70" spans="33:33" x14ac:dyDescent="0.2">
      <c r="AG70" s="24"/>
    </row>
    <row r="71" spans="33:33" x14ac:dyDescent="0.2">
      <c r="AG71" s="24"/>
    </row>
    <row r="72" spans="33:33" x14ac:dyDescent="0.2">
      <c r="AG72" s="24"/>
    </row>
    <row r="73" spans="33:33" x14ac:dyDescent="0.2">
      <c r="AG73" s="24"/>
    </row>
    <row r="74" spans="33:33" x14ac:dyDescent="0.2">
      <c r="AG74" s="24"/>
    </row>
    <row r="75" spans="33:33" x14ac:dyDescent="0.2">
      <c r="AG75" s="24"/>
    </row>
    <row r="76" spans="33:33" x14ac:dyDescent="0.2">
      <c r="AG76" s="24"/>
    </row>
    <row r="77" spans="33:33" x14ac:dyDescent="0.2">
      <c r="AG77" s="24"/>
    </row>
    <row r="78" spans="33:33" x14ac:dyDescent="0.2">
      <c r="AG78" s="24"/>
    </row>
    <row r="79" spans="33:33" x14ac:dyDescent="0.2">
      <c r="AG79" s="24"/>
    </row>
    <row r="80" spans="33:33" x14ac:dyDescent="0.2">
      <c r="AG80" s="24"/>
    </row>
    <row r="81" spans="33:33" x14ac:dyDescent="0.2">
      <c r="AG81" s="24"/>
    </row>
    <row r="82" spans="33:33" x14ac:dyDescent="0.2">
      <c r="AG82" s="24"/>
    </row>
    <row r="83" spans="33:33" x14ac:dyDescent="0.2">
      <c r="AG83" s="24"/>
    </row>
    <row r="84" spans="33:33" x14ac:dyDescent="0.2">
      <c r="AG84" s="24"/>
    </row>
    <row r="85" spans="33:33" x14ac:dyDescent="0.2">
      <c r="AG85" s="24"/>
    </row>
    <row r="86" spans="33:33" x14ac:dyDescent="0.2">
      <c r="AG86" s="24"/>
    </row>
    <row r="87" spans="33:33" x14ac:dyDescent="0.2">
      <c r="AG87" s="24"/>
    </row>
    <row r="88" spans="33:33" x14ac:dyDescent="0.2">
      <c r="AG88" s="24"/>
    </row>
    <row r="89" spans="33:33" x14ac:dyDescent="0.2">
      <c r="AG89" s="24"/>
    </row>
    <row r="90" spans="33:33" x14ac:dyDescent="0.2">
      <c r="AG90" s="24"/>
    </row>
    <row r="91" spans="33:33" x14ac:dyDescent="0.2">
      <c r="AG91" s="24"/>
    </row>
    <row r="92" spans="33:33" x14ac:dyDescent="0.2">
      <c r="AG92" s="24"/>
    </row>
    <row r="93" spans="33:33" x14ac:dyDescent="0.2">
      <c r="AG93" s="24"/>
    </row>
    <row r="94" spans="33:33" x14ac:dyDescent="0.2">
      <c r="AG94" s="24"/>
    </row>
    <row r="95" spans="33:33" x14ac:dyDescent="0.2">
      <c r="AG95" s="24"/>
    </row>
    <row r="96" spans="33:33" x14ac:dyDescent="0.2">
      <c r="AG96" s="24"/>
    </row>
    <row r="97" spans="33:33" x14ac:dyDescent="0.2">
      <c r="AG97" s="24"/>
    </row>
    <row r="98" spans="33:33" x14ac:dyDescent="0.2">
      <c r="AG98" s="24"/>
    </row>
    <row r="99" spans="33:33" x14ac:dyDescent="0.2">
      <c r="AG99" s="24"/>
    </row>
    <row r="100" spans="33:33" x14ac:dyDescent="0.2">
      <c r="AG100" s="24"/>
    </row>
    <row r="101" spans="33:33" x14ac:dyDescent="0.2">
      <c r="AG101" s="24"/>
    </row>
    <row r="102" spans="33:33" x14ac:dyDescent="0.2">
      <c r="AG102" s="24"/>
    </row>
    <row r="103" spans="33:33" x14ac:dyDescent="0.2">
      <c r="AG103" s="24"/>
    </row>
    <row r="104" spans="33:33" x14ac:dyDescent="0.2">
      <c r="AG104" s="24"/>
    </row>
    <row r="105" spans="33:33" x14ac:dyDescent="0.2">
      <c r="AG105" s="24"/>
    </row>
    <row r="106" spans="33:33" x14ac:dyDescent="0.2">
      <c r="AG106" s="24"/>
    </row>
    <row r="107" spans="33:33" x14ac:dyDescent="0.2">
      <c r="AG107" s="24"/>
    </row>
    <row r="108" spans="33:33" x14ac:dyDescent="0.2">
      <c r="AG108" s="24"/>
    </row>
    <row r="109" spans="33:33" x14ac:dyDescent="0.2">
      <c r="AG109" s="24"/>
    </row>
    <row r="110" spans="33:33" x14ac:dyDescent="0.2">
      <c r="AG110" s="24"/>
    </row>
    <row r="111" spans="33:33" x14ac:dyDescent="0.2">
      <c r="AG111" s="24"/>
    </row>
    <row r="112" spans="33:33" x14ac:dyDescent="0.2">
      <c r="AG112" s="24"/>
    </row>
    <row r="113" spans="33:33" x14ac:dyDescent="0.2">
      <c r="AG113" s="24"/>
    </row>
    <row r="114" spans="33:33" x14ac:dyDescent="0.2">
      <c r="AG114" s="24"/>
    </row>
    <row r="115" spans="33:33" x14ac:dyDescent="0.2">
      <c r="AG115" s="24"/>
    </row>
    <row r="116" spans="33:33" x14ac:dyDescent="0.2">
      <c r="AG116" s="24"/>
    </row>
    <row r="117" spans="33:33" x14ac:dyDescent="0.2">
      <c r="AG117" s="24"/>
    </row>
    <row r="118" spans="33:33" x14ac:dyDescent="0.2">
      <c r="AG118" s="24"/>
    </row>
    <row r="119" spans="33:33" x14ac:dyDescent="0.2">
      <c r="AG119" s="24"/>
    </row>
    <row r="120" spans="33:33" x14ac:dyDescent="0.2">
      <c r="AG120" s="24"/>
    </row>
    <row r="121" spans="33:33" x14ac:dyDescent="0.2">
      <c r="AG121" s="24"/>
    </row>
    <row r="122" spans="33:33" x14ac:dyDescent="0.2">
      <c r="AG122" s="24"/>
    </row>
    <row r="123" spans="33:33" x14ac:dyDescent="0.2">
      <c r="AG123" s="24"/>
    </row>
    <row r="124" spans="33:33" x14ac:dyDescent="0.2">
      <c r="AG124" s="24"/>
    </row>
    <row r="125" spans="33:33" x14ac:dyDescent="0.2">
      <c r="AG125" s="24"/>
    </row>
    <row r="126" spans="33:33" x14ac:dyDescent="0.2">
      <c r="AG126" s="24"/>
    </row>
    <row r="127" spans="33:33" x14ac:dyDescent="0.2">
      <c r="AG127" s="24"/>
    </row>
    <row r="128" spans="33:33" x14ac:dyDescent="0.2">
      <c r="AG128" s="24"/>
    </row>
    <row r="129" spans="33:33" x14ac:dyDescent="0.2">
      <c r="AG129" s="24"/>
    </row>
    <row r="130" spans="33:33" x14ac:dyDescent="0.2">
      <c r="AG130" s="24"/>
    </row>
    <row r="131" spans="33:33" x14ac:dyDescent="0.2">
      <c r="AG131" s="24"/>
    </row>
    <row r="132" spans="33:33" x14ac:dyDescent="0.2">
      <c r="AG132" s="24"/>
    </row>
    <row r="133" spans="33:33" x14ac:dyDescent="0.2">
      <c r="AG133" s="24"/>
    </row>
    <row r="134" spans="33:33" x14ac:dyDescent="0.2">
      <c r="AG134" s="24"/>
    </row>
    <row r="135" spans="33:33" x14ac:dyDescent="0.2">
      <c r="AG135" s="24"/>
    </row>
    <row r="136" spans="33:33" x14ac:dyDescent="0.2">
      <c r="AG136" s="24"/>
    </row>
    <row r="137" spans="33:33" x14ac:dyDescent="0.2">
      <c r="AG137" s="24"/>
    </row>
    <row r="138" spans="33:33" x14ac:dyDescent="0.2">
      <c r="AG138" s="24"/>
    </row>
    <row r="139" spans="33:33" x14ac:dyDescent="0.2">
      <c r="AG139" s="24"/>
    </row>
    <row r="140" spans="33:33" x14ac:dyDescent="0.2">
      <c r="AG140" s="24"/>
    </row>
    <row r="141" spans="33:33" x14ac:dyDescent="0.2">
      <c r="AG141" s="24"/>
    </row>
    <row r="142" spans="33:33" x14ac:dyDescent="0.2">
      <c r="AG142" s="24"/>
    </row>
    <row r="143" spans="33:33" x14ac:dyDescent="0.2">
      <c r="AG143" s="24"/>
    </row>
    <row r="144" spans="33:33" x14ac:dyDescent="0.2">
      <c r="AG144" s="24"/>
    </row>
    <row r="145" spans="33:33" x14ac:dyDescent="0.2">
      <c r="AG145" s="24"/>
    </row>
    <row r="146" spans="33:33" x14ac:dyDescent="0.2">
      <c r="AG146" s="24"/>
    </row>
    <row r="147" spans="33:33" x14ac:dyDescent="0.2">
      <c r="AG147" s="24"/>
    </row>
    <row r="148" spans="33:33" x14ac:dyDescent="0.2">
      <c r="AG148" s="24"/>
    </row>
    <row r="149" spans="33:33" x14ac:dyDescent="0.2">
      <c r="AG149" s="24"/>
    </row>
    <row r="150" spans="33:33" x14ac:dyDescent="0.2">
      <c r="AG150" s="24"/>
    </row>
    <row r="151" spans="33:33" x14ac:dyDescent="0.2">
      <c r="AG151" s="24"/>
    </row>
    <row r="152" spans="33:33" x14ac:dyDescent="0.2">
      <c r="AG152" s="24"/>
    </row>
    <row r="153" spans="33:33" x14ac:dyDescent="0.2">
      <c r="AG153" s="24"/>
    </row>
    <row r="154" spans="33:33" x14ac:dyDescent="0.2">
      <c r="AG154" s="24"/>
    </row>
    <row r="155" spans="33:33" x14ac:dyDescent="0.2">
      <c r="AG155" s="24"/>
    </row>
    <row r="156" spans="33:33" x14ac:dyDescent="0.2">
      <c r="AG156" s="24"/>
    </row>
    <row r="157" spans="33:33" x14ac:dyDescent="0.2">
      <c r="AG157" s="24"/>
    </row>
    <row r="158" spans="33:33" x14ac:dyDescent="0.2">
      <c r="AG158" s="24"/>
    </row>
    <row r="159" spans="33:33" x14ac:dyDescent="0.2">
      <c r="AG159" s="24"/>
    </row>
    <row r="160" spans="33:33" x14ac:dyDescent="0.2">
      <c r="AG160" s="24"/>
    </row>
    <row r="161" spans="33:33" x14ac:dyDescent="0.2">
      <c r="AG161" s="24"/>
    </row>
    <row r="162" spans="33:33" x14ac:dyDescent="0.2">
      <c r="AG162" s="24"/>
    </row>
    <row r="163" spans="33:33" x14ac:dyDescent="0.2">
      <c r="AG163" s="24"/>
    </row>
    <row r="164" spans="33:33" x14ac:dyDescent="0.2">
      <c r="AG164" s="24"/>
    </row>
    <row r="165" spans="33:33" x14ac:dyDescent="0.2">
      <c r="AG165" s="24"/>
    </row>
    <row r="166" spans="33:33" x14ac:dyDescent="0.2">
      <c r="AG166" s="24"/>
    </row>
    <row r="167" spans="33:33" x14ac:dyDescent="0.2">
      <c r="AG167" s="24"/>
    </row>
    <row r="168" spans="33:33" x14ac:dyDescent="0.2">
      <c r="AG168" s="24"/>
    </row>
    <row r="169" spans="33:33" x14ac:dyDescent="0.2">
      <c r="AG169" s="24"/>
    </row>
    <row r="170" spans="33:33" x14ac:dyDescent="0.2">
      <c r="AG170" s="24"/>
    </row>
    <row r="171" spans="33:33" x14ac:dyDescent="0.2">
      <c r="AG171" s="24"/>
    </row>
    <row r="172" spans="33:33" x14ac:dyDescent="0.2">
      <c r="AG172" s="24"/>
    </row>
    <row r="173" spans="33:33" x14ac:dyDescent="0.2">
      <c r="AG173" s="24"/>
    </row>
    <row r="174" spans="33:33" x14ac:dyDescent="0.2">
      <c r="AG174" s="24"/>
    </row>
    <row r="175" spans="33:33" x14ac:dyDescent="0.2">
      <c r="AG175" s="24"/>
    </row>
    <row r="176" spans="33:33" x14ac:dyDescent="0.2">
      <c r="AG176" s="24"/>
    </row>
    <row r="177" spans="33:33" x14ac:dyDescent="0.2">
      <c r="AG177" s="24"/>
    </row>
    <row r="178" spans="33:33" x14ac:dyDescent="0.2">
      <c r="AG178" s="24"/>
    </row>
    <row r="179" spans="33:33" x14ac:dyDescent="0.2">
      <c r="AG179" s="24"/>
    </row>
    <row r="180" spans="33:33" x14ac:dyDescent="0.2">
      <c r="AG180" s="24"/>
    </row>
    <row r="181" spans="33:33" x14ac:dyDescent="0.2">
      <c r="AG181" s="24"/>
    </row>
    <row r="182" spans="33:33" x14ac:dyDescent="0.2">
      <c r="AG182" s="24"/>
    </row>
    <row r="183" spans="33:33" x14ac:dyDescent="0.2">
      <c r="AG183" s="24"/>
    </row>
    <row r="184" spans="33:33" x14ac:dyDescent="0.2">
      <c r="AG184" s="24"/>
    </row>
    <row r="185" spans="33:33" x14ac:dyDescent="0.2">
      <c r="AG185" s="24"/>
    </row>
    <row r="186" spans="33:33" x14ac:dyDescent="0.2">
      <c r="AG186" s="24"/>
    </row>
    <row r="187" spans="33:33" x14ac:dyDescent="0.2">
      <c r="AG187" s="24"/>
    </row>
    <row r="188" spans="33:33" x14ac:dyDescent="0.2">
      <c r="AG188" s="24"/>
    </row>
    <row r="189" spans="33:33" x14ac:dyDescent="0.2">
      <c r="AG189" s="24"/>
    </row>
    <row r="190" spans="33:33" x14ac:dyDescent="0.2">
      <c r="AG190" s="24"/>
    </row>
    <row r="191" spans="33:33" x14ac:dyDescent="0.2">
      <c r="AG191" s="24"/>
    </row>
    <row r="192" spans="33:33" x14ac:dyDescent="0.2">
      <c r="AG192" s="24"/>
    </row>
    <row r="193" spans="33:33" x14ac:dyDescent="0.2">
      <c r="AG193" s="24"/>
    </row>
    <row r="194" spans="33:33" x14ac:dyDescent="0.2">
      <c r="AG194" s="24"/>
    </row>
    <row r="195" spans="33:33" x14ac:dyDescent="0.2">
      <c r="AG195" s="24"/>
    </row>
    <row r="196" spans="33:33" x14ac:dyDescent="0.2">
      <c r="AG196" s="24"/>
    </row>
    <row r="197" spans="33:33" x14ac:dyDescent="0.2">
      <c r="AG197" s="24"/>
    </row>
    <row r="198" spans="33:33" x14ac:dyDescent="0.2">
      <c r="AG198" s="24"/>
    </row>
    <row r="199" spans="33:33" x14ac:dyDescent="0.2">
      <c r="AG199" s="24"/>
    </row>
    <row r="200" spans="33:33" x14ac:dyDescent="0.2">
      <c r="AG200" s="24"/>
    </row>
    <row r="201" spans="33:33" x14ac:dyDescent="0.2">
      <c r="AG201" s="24"/>
    </row>
    <row r="202" spans="33:33" x14ac:dyDescent="0.2">
      <c r="AG202" s="24"/>
    </row>
    <row r="203" spans="33:33" x14ac:dyDescent="0.2">
      <c r="AG203" s="24"/>
    </row>
    <row r="204" spans="33:33" x14ac:dyDescent="0.2">
      <c r="AG204" s="24"/>
    </row>
    <row r="205" spans="33:33" x14ac:dyDescent="0.2">
      <c r="AG205" s="24"/>
    </row>
    <row r="206" spans="33:33" x14ac:dyDescent="0.2">
      <c r="AG206" s="24"/>
    </row>
    <row r="207" spans="33:33" x14ac:dyDescent="0.2">
      <c r="AG207" s="24"/>
    </row>
    <row r="208" spans="33:33" x14ac:dyDescent="0.2">
      <c r="AG208" s="24"/>
    </row>
    <row r="209" spans="33:33" x14ac:dyDescent="0.2">
      <c r="AG209" s="24"/>
    </row>
    <row r="210" spans="33:33" x14ac:dyDescent="0.2">
      <c r="AG210" s="24"/>
    </row>
    <row r="211" spans="33:33" x14ac:dyDescent="0.2">
      <c r="AG211" s="24"/>
    </row>
    <row r="212" spans="33:33" x14ac:dyDescent="0.2">
      <c r="AG212" s="24"/>
    </row>
    <row r="213" spans="33:33" x14ac:dyDescent="0.2">
      <c r="AG213" s="24"/>
    </row>
    <row r="214" spans="33:33" x14ac:dyDescent="0.2">
      <c r="AG214" s="24"/>
    </row>
    <row r="215" spans="33:33" x14ac:dyDescent="0.2">
      <c r="AG215" s="24"/>
    </row>
    <row r="216" spans="33:33" x14ac:dyDescent="0.2">
      <c r="AG216" s="24"/>
    </row>
    <row r="217" spans="33:33" x14ac:dyDescent="0.2">
      <c r="AG217" s="24"/>
    </row>
    <row r="218" spans="33:33" x14ac:dyDescent="0.2">
      <c r="AG218" s="24"/>
    </row>
    <row r="219" spans="33:33" x14ac:dyDescent="0.2">
      <c r="AG219" s="24"/>
    </row>
    <row r="220" spans="33:33" x14ac:dyDescent="0.2">
      <c r="AG220" s="24"/>
    </row>
    <row r="221" spans="33:33" x14ac:dyDescent="0.2">
      <c r="AG221" s="24"/>
    </row>
    <row r="222" spans="33:33" x14ac:dyDescent="0.2">
      <c r="AG222" s="24"/>
    </row>
    <row r="223" spans="33:33" x14ac:dyDescent="0.2">
      <c r="AG223" s="24"/>
    </row>
    <row r="224" spans="33:33" x14ac:dyDescent="0.2">
      <c r="AG224" s="24"/>
    </row>
    <row r="225" spans="33:33" x14ac:dyDescent="0.2">
      <c r="AG225" s="24"/>
    </row>
    <row r="226" spans="33:33" x14ac:dyDescent="0.2">
      <c r="AG226" s="24"/>
    </row>
    <row r="227" spans="33:33" x14ac:dyDescent="0.2">
      <c r="AG227" s="24"/>
    </row>
    <row r="228" spans="33:33" x14ac:dyDescent="0.2">
      <c r="AG228" s="24"/>
    </row>
    <row r="229" spans="33:33" x14ac:dyDescent="0.2">
      <c r="AG229" s="24"/>
    </row>
    <row r="230" spans="33:33" x14ac:dyDescent="0.2">
      <c r="AG230" s="24"/>
    </row>
    <row r="231" spans="33:33" x14ac:dyDescent="0.2">
      <c r="AG231" s="24"/>
    </row>
    <row r="232" spans="33:33" x14ac:dyDescent="0.2">
      <c r="AG232" s="24"/>
    </row>
    <row r="233" spans="33:33" x14ac:dyDescent="0.2">
      <c r="AG233" s="24"/>
    </row>
    <row r="234" spans="33:33" x14ac:dyDescent="0.2">
      <c r="AG234" s="24"/>
    </row>
    <row r="235" spans="33:33" x14ac:dyDescent="0.2">
      <c r="AG235" s="24"/>
    </row>
    <row r="236" spans="33:33" x14ac:dyDescent="0.2">
      <c r="AG236" s="24"/>
    </row>
    <row r="237" spans="33:33" x14ac:dyDescent="0.2">
      <c r="AG237" s="24"/>
    </row>
    <row r="238" spans="33:33" x14ac:dyDescent="0.2">
      <c r="AG238" s="24"/>
    </row>
    <row r="239" spans="33:33" x14ac:dyDescent="0.2">
      <c r="AG239" s="24"/>
    </row>
    <row r="240" spans="33:33" x14ac:dyDescent="0.2">
      <c r="AG240" s="24"/>
    </row>
    <row r="241" spans="33:33" x14ac:dyDescent="0.2">
      <c r="AG241" s="24"/>
    </row>
    <row r="242" spans="33:33" x14ac:dyDescent="0.2">
      <c r="AG242" s="24"/>
    </row>
    <row r="243" spans="33:33" x14ac:dyDescent="0.2">
      <c r="AG243" s="24"/>
    </row>
    <row r="244" spans="33:33" x14ac:dyDescent="0.2">
      <c r="AG244" s="24"/>
    </row>
    <row r="245" spans="33:33" x14ac:dyDescent="0.2">
      <c r="AG245" s="24"/>
    </row>
    <row r="246" spans="33:33" x14ac:dyDescent="0.2">
      <c r="AG246" s="24"/>
    </row>
    <row r="247" spans="33:33" x14ac:dyDescent="0.2">
      <c r="AG247" s="24"/>
    </row>
    <row r="248" spans="33:33" x14ac:dyDescent="0.2">
      <c r="AG248" s="24"/>
    </row>
    <row r="249" spans="33:33" x14ac:dyDescent="0.2">
      <c r="AG249" s="24"/>
    </row>
    <row r="250" spans="33:33" x14ac:dyDescent="0.2">
      <c r="AG250" s="24"/>
    </row>
    <row r="251" spans="33:33" x14ac:dyDescent="0.2">
      <c r="AG251" s="24"/>
    </row>
    <row r="252" spans="33:33" x14ac:dyDescent="0.2">
      <c r="AG252" s="24"/>
    </row>
    <row r="253" spans="33:33" x14ac:dyDescent="0.2">
      <c r="AG253" s="24"/>
    </row>
    <row r="254" spans="33:33" x14ac:dyDescent="0.2">
      <c r="AG254" s="24"/>
    </row>
    <row r="255" spans="33:33" x14ac:dyDescent="0.2">
      <c r="AG255" s="24"/>
    </row>
    <row r="256" spans="33:33" x14ac:dyDescent="0.2">
      <c r="AG256" s="24"/>
    </row>
    <row r="257" spans="33:33" x14ac:dyDescent="0.2">
      <c r="AG257" s="24"/>
    </row>
    <row r="258" spans="33:33" x14ac:dyDescent="0.2">
      <c r="AG258" s="24"/>
    </row>
    <row r="259" spans="33:33" x14ac:dyDescent="0.2">
      <c r="AG259" s="24"/>
    </row>
    <row r="260" spans="33:33" x14ac:dyDescent="0.2">
      <c r="AG260" s="24"/>
    </row>
    <row r="261" spans="33:33" x14ac:dyDescent="0.2">
      <c r="AG261" s="24"/>
    </row>
    <row r="262" spans="33:33" x14ac:dyDescent="0.2">
      <c r="AG262" s="24"/>
    </row>
    <row r="263" spans="33:33" x14ac:dyDescent="0.2">
      <c r="AG263" s="24"/>
    </row>
    <row r="264" spans="33:33" x14ac:dyDescent="0.2">
      <c r="AG264" s="24"/>
    </row>
    <row r="265" spans="33:33" x14ac:dyDescent="0.2">
      <c r="AG265" s="24"/>
    </row>
    <row r="266" spans="33:33" x14ac:dyDescent="0.2">
      <c r="AG266" s="24"/>
    </row>
    <row r="267" spans="33:33" x14ac:dyDescent="0.2">
      <c r="AG267" s="24"/>
    </row>
    <row r="268" spans="33:33" x14ac:dyDescent="0.2">
      <c r="AG268" s="24"/>
    </row>
    <row r="269" spans="33:33" x14ac:dyDescent="0.2">
      <c r="AG269" s="24"/>
    </row>
    <row r="270" spans="33:33" x14ac:dyDescent="0.2">
      <c r="AG270" s="24"/>
    </row>
    <row r="271" spans="33:33" x14ac:dyDescent="0.2">
      <c r="AG271" s="24"/>
    </row>
    <row r="272" spans="33:33" x14ac:dyDescent="0.2">
      <c r="AG272" s="24"/>
    </row>
    <row r="273" spans="33:33" x14ac:dyDescent="0.2">
      <c r="AG273" s="24"/>
    </row>
    <row r="274" spans="33:33" x14ac:dyDescent="0.2">
      <c r="AG274" s="24"/>
    </row>
    <row r="275" spans="33:33" x14ac:dyDescent="0.2">
      <c r="AG275" s="24"/>
    </row>
    <row r="276" spans="33:33" x14ac:dyDescent="0.2">
      <c r="AG276" s="24"/>
    </row>
    <row r="277" spans="33:33" x14ac:dyDescent="0.2">
      <c r="AG277" s="24"/>
    </row>
    <row r="278" spans="33:33" x14ac:dyDescent="0.2">
      <c r="AG278" s="24"/>
    </row>
    <row r="279" spans="33:33" x14ac:dyDescent="0.2">
      <c r="AG279" s="24"/>
    </row>
    <row r="280" spans="33:33" x14ac:dyDescent="0.2">
      <c r="AG280" s="24"/>
    </row>
    <row r="281" spans="33:33" x14ac:dyDescent="0.2">
      <c r="AG281" s="24"/>
    </row>
    <row r="282" spans="33:33" x14ac:dyDescent="0.2">
      <c r="AG282" s="24"/>
    </row>
    <row r="283" spans="33:33" x14ac:dyDescent="0.2">
      <c r="AG283" s="24"/>
    </row>
    <row r="284" spans="33:33" x14ac:dyDescent="0.2">
      <c r="AG284" s="24"/>
    </row>
    <row r="285" spans="33:33" x14ac:dyDescent="0.2">
      <c r="AG285" s="24"/>
    </row>
    <row r="286" spans="33:33" x14ac:dyDescent="0.2">
      <c r="AG286" s="24"/>
    </row>
    <row r="287" spans="33:33" x14ac:dyDescent="0.2">
      <c r="AG287" s="24"/>
    </row>
    <row r="288" spans="33:33" x14ac:dyDescent="0.2">
      <c r="AG288" s="24"/>
    </row>
    <row r="289" spans="33:33" x14ac:dyDescent="0.2">
      <c r="AG289" s="24"/>
    </row>
    <row r="290" spans="33:33" x14ac:dyDescent="0.2">
      <c r="AG290" s="24"/>
    </row>
    <row r="291" spans="33:33" x14ac:dyDescent="0.2">
      <c r="AG291" s="24"/>
    </row>
    <row r="292" spans="33:33" x14ac:dyDescent="0.2">
      <c r="AG292" s="24"/>
    </row>
    <row r="293" spans="33:33" x14ac:dyDescent="0.2">
      <c r="AG293" s="24"/>
    </row>
    <row r="294" spans="33:33" x14ac:dyDescent="0.2">
      <c r="AG294" s="24"/>
    </row>
    <row r="295" spans="33:33" x14ac:dyDescent="0.2">
      <c r="AG295" s="24"/>
    </row>
    <row r="296" spans="33:33" x14ac:dyDescent="0.2">
      <c r="AG296" s="24"/>
    </row>
    <row r="297" spans="33:33" x14ac:dyDescent="0.2">
      <c r="AG297" s="24"/>
    </row>
    <row r="298" spans="33:33" x14ac:dyDescent="0.2">
      <c r="AG298" s="24"/>
    </row>
    <row r="299" spans="33:33" x14ac:dyDescent="0.2">
      <c r="AG299" s="24"/>
    </row>
    <row r="300" spans="33:33" x14ac:dyDescent="0.2">
      <c r="AG300" s="24"/>
    </row>
    <row r="301" spans="33:33" x14ac:dyDescent="0.2">
      <c r="AG301" s="24"/>
    </row>
    <row r="302" spans="33:33" x14ac:dyDescent="0.2">
      <c r="AG302" s="24"/>
    </row>
    <row r="303" spans="33:33" x14ac:dyDescent="0.2">
      <c r="AG303" s="24"/>
    </row>
    <row r="304" spans="33:33" x14ac:dyDescent="0.2">
      <c r="AG304" s="24"/>
    </row>
    <row r="305" spans="33:33" x14ac:dyDescent="0.2">
      <c r="AG305" s="24"/>
    </row>
    <row r="306" spans="33:33" x14ac:dyDescent="0.2">
      <c r="AG306" s="24"/>
    </row>
    <row r="307" spans="33:33" x14ac:dyDescent="0.2">
      <c r="AG307" s="24"/>
    </row>
    <row r="308" spans="33:33" x14ac:dyDescent="0.2">
      <c r="AG308" s="24"/>
    </row>
    <row r="309" spans="33:33" x14ac:dyDescent="0.2">
      <c r="AG309" s="24"/>
    </row>
    <row r="310" spans="33:33" x14ac:dyDescent="0.2">
      <c r="AG310" s="24"/>
    </row>
    <row r="311" spans="33:33" x14ac:dyDescent="0.2">
      <c r="AG311" s="24"/>
    </row>
    <row r="312" spans="33:33" x14ac:dyDescent="0.2">
      <c r="AG312" s="24"/>
    </row>
    <row r="313" spans="33:33" x14ac:dyDescent="0.2">
      <c r="AG313" s="24"/>
    </row>
    <row r="314" spans="33:33" x14ac:dyDescent="0.2">
      <c r="AG314" s="24"/>
    </row>
    <row r="315" spans="33:33" x14ac:dyDescent="0.2">
      <c r="AG315" s="24"/>
    </row>
    <row r="316" spans="33:33" x14ac:dyDescent="0.2">
      <c r="AG316" s="24"/>
    </row>
    <row r="317" spans="33:33" x14ac:dyDescent="0.2">
      <c r="AG317" s="24"/>
    </row>
    <row r="318" spans="33:33" x14ac:dyDescent="0.2">
      <c r="AG318" s="24"/>
    </row>
    <row r="319" spans="33:33" x14ac:dyDescent="0.2">
      <c r="AG319" s="24"/>
    </row>
    <row r="320" spans="33:33" x14ac:dyDescent="0.2">
      <c r="AG320" s="24"/>
    </row>
    <row r="321" spans="33:33" x14ac:dyDescent="0.2">
      <c r="AG321" s="24"/>
    </row>
    <row r="322" spans="33:33" x14ac:dyDescent="0.2">
      <c r="AG322" s="24"/>
    </row>
    <row r="323" spans="33:33" x14ac:dyDescent="0.2">
      <c r="AG323" s="24"/>
    </row>
    <row r="324" spans="33:33" x14ac:dyDescent="0.2">
      <c r="AG324" s="24"/>
    </row>
    <row r="325" spans="33:33" x14ac:dyDescent="0.2">
      <c r="AG325" s="24"/>
    </row>
    <row r="326" spans="33:33" x14ac:dyDescent="0.2">
      <c r="AG326" s="24"/>
    </row>
    <row r="327" spans="33:33" x14ac:dyDescent="0.2">
      <c r="AG327" s="24"/>
    </row>
    <row r="328" spans="33:33" x14ac:dyDescent="0.2">
      <c r="AG328" s="24"/>
    </row>
    <row r="329" spans="33:33" x14ac:dyDescent="0.2">
      <c r="AG329" s="24"/>
    </row>
    <row r="330" spans="33:33" x14ac:dyDescent="0.2">
      <c r="AG330" s="24"/>
    </row>
    <row r="331" spans="33:33" x14ac:dyDescent="0.2">
      <c r="AG331" s="24"/>
    </row>
    <row r="332" spans="33:33" x14ac:dyDescent="0.2">
      <c r="AG332" s="24"/>
    </row>
    <row r="333" spans="33:33" x14ac:dyDescent="0.2">
      <c r="AG333" s="24"/>
    </row>
    <row r="334" spans="33:33" x14ac:dyDescent="0.2">
      <c r="AG334" s="24"/>
    </row>
    <row r="335" spans="33:33" x14ac:dyDescent="0.2">
      <c r="AG335" s="24"/>
    </row>
    <row r="336" spans="33:33" x14ac:dyDescent="0.2">
      <c r="AG336" s="24"/>
    </row>
    <row r="337" spans="33:33" x14ac:dyDescent="0.2">
      <c r="AG337" s="24"/>
    </row>
    <row r="338" spans="33:33" x14ac:dyDescent="0.2">
      <c r="AG338" s="24"/>
    </row>
    <row r="339" spans="33:33" x14ac:dyDescent="0.2">
      <c r="AG339" s="24"/>
    </row>
    <row r="340" spans="33:33" x14ac:dyDescent="0.2">
      <c r="AG340" s="24"/>
    </row>
    <row r="341" spans="33:33" x14ac:dyDescent="0.2">
      <c r="AG341" s="24"/>
    </row>
    <row r="342" spans="33:33" x14ac:dyDescent="0.2">
      <c r="AG342" s="24"/>
    </row>
    <row r="343" spans="33:33" x14ac:dyDescent="0.2">
      <c r="AG343" s="24"/>
    </row>
    <row r="344" spans="33:33" x14ac:dyDescent="0.2">
      <c r="AG344" s="24"/>
    </row>
    <row r="345" spans="33:33" x14ac:dyDescent="0.2">
      <c r="AG345" s="24"/>
    </row>
    <row r="346" spans="33:33" x14ac:dyDescent="0.2">
      <c r="AG346" s="24"/>
    </row>
    <row r="347" spans="33:33" x14ac:dyDescent="0.2">
      <c r="AG347" s="24"/>
    </row>
    <row r="348" spans="33:33" x14ac:dyDescent="0.2">
      <c r="AG348" s="24"/>
    </row>
    <row r="349" spans="33:33" x14ac:dyDescent="0.2">
      <c r="AG349" s="24"/>
    </row>
    <row r="350" spans="33:33" x14ac:dyDescent="0.2">
      <c r="AG350" s="24"/>
    </row>
    <row r="351" spans="33:33" x14ac:dyDescent="0.2">
      <c r="AG351" s="24"/>
    </row>
    <row r="352" spans="33:33" x14ac:dyDescent="0.2">
      <c r="AG352" s="24"/>
    </row>
    <row r="353" spans="33:33" x14ac:dyDescent="0.2">
      <c r="AG353" s="24"/>
    </row>
    <row r="354" spans="33:33" x14ac:dyDescent="0.2">
      <c r="AG354" s="24"/>
    </row>
    <row r="355" spans="33:33" x14ac:dyDescent="0.2">
      <c r="AG355" s="24"/>
    </row>
    <row r="356" spans="33:33" x14ac:dyDescent="0.2">
      <c r="AG356" s="24"/>
    </row>
    <row r="357" spans="33:33" x14ac:dyDescent="0.2">
      <c r="AG357" s="24"/>
    </row>
    <row r="358" spans="33:33" x14ac:dyDescent="0.2">
      <c r="AG358" s="24"/>
    </row>
    <row r="359" spans="33:33" x14ac:dyDescent="0.2">
      <c r="AG359" s="24"/>
    </row>
    <row r="360" spans="33:33" x14ac:dyDescent="0.2">
      <c r="AG360" s="24"/>
    </row>
    <row r="361" spans="33:33" x14ac:dyDescent="0.2">
      <c r="AG361" s="24"/>
    </row>
    <row r="362" spans="33:33" x14ac:dyDescent="0.2">
      <c r="AG362" s="24"/>
    </row>
    <row r="363" spans="33:33" x14ac:dyDescent="0.2">
      <c r="AG363" s="24"/>
    </row>
    <row r="364" spans="33:33" x14ac:dyDescent="0.2">
      <c r="AG364" s="24"/>
    </row>
    <row r="365" spans="33:33" x14ac:dyDescent="0.2">
      <c r="AG365" s="24"/>
    </row>
    <row r="366" spans="33:33" x14ac:dyDescent="0.2">
      <c r="AG366" s="24"/>
    </row>
    <row r="367" spans="33:33" x14ac:dyDescent="0.2">
      <c r="AG367" s="24"/>
    </row>
    <row r="368" spans="33:33" x14ac:dyDescent="0.2">
      <c r="AG368" s="24"/>
    </row>
    <row r="369" spans="33:33" x14ac:dyDescent="0.2">
      <c r="AG369" s="24"/>
    </row>
    <row r="370" spans="33:33" x14ac:dyDescent="0.2">
      <c r="AG370" s="24"/>
    </row>
    <row r="371" spans="33:33" x14ac:dyDescent="0.2">
      <c r="AG371" s="24"/>
    </row>
    <row r="372" spans="33:33" x14ac:dyDescent="0.2">
      <c r="AG372" s="24"/>
    </row>
    <row r="373" spans="33:33" x14ac:dyDescent="0.2">
      <c r="AG373" s="24"/>
    </row>
    <row r="374" spans="33:33" x14ac:dyDescent="0.2">
      <c r="AG374" s="24"/>
    </row>
    <row r="375" spans="33:33" x14ac:dyDescent="0.2">
      <c r="AG375" s="24"/>
    </row>
    <row r="376" spans="33:33" x14ac:dyDescent="0.2">
      <c r="AG376" s="24"/>
    </row>
    <row r="377" spans="33:33" x14ac:dyDescent="0.2">
      <c r="AG377" s="24"/>
    </row>
    <row r="378" spans="33:33" x14ac:dyDescent="0.2">
      <c r="AG378" s="24"/>
    </row>
    <row r="379" spans="33:33" x14ac:dyDescent="0.2">
      <c r="AG379" s="24"/>
    </row>
    <row r="380" spans="33:33" x14ac:dyDescent="0.2">
      <c r="AG380" s="24"/>
    </row>
    <row r="381" spans="33:33" x14ac:dyDescent="0.2">
      <c r="AG381" s="24"/>
    </row>
    <row r="382" spans="33:33" x14ac:dyDescent="0.2">
      <c r="AG382" s="24"/>
    </row>
    <row r="383" spans="33:33" x14ac:dyDescent="0.2">
      <c r="AG383" s="24"/>
    </row>
    <row r="384" spans="33:33" x14ac:dyDescent="0.2">
      <c r="AG384" s="24"/>
    </row>
    <row r="385" spans="33:33" x14ac:dyDescent="0.2">
      <c r="AG385" s="24"/>
    </row>
    <row r="386" spans="33:33" x14ac:dyDescent="0.2">
      <c r="AG386" s="24"/>
    </row>
  </sheetData>
  <autoFilter ref="A1:AI54">
    <sortState ref="A2:AF63">
      <sortCondition ref="A1:A54"/>
    </sortState>
  </autoFilter>
  <sortState ref="A2:A63">
    <sortCondition ref="A2"/>
  </sortState>
  <conditionalFormatting sqref="AG1:AG1048576">
    <cfRule type="cellIs" dxfId="0" priority="2" operator="lessThan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56" sqref="Q56"/>
    </sheetView>
  </sheetViews>
  <sheetFormatPr defaultRowHeight="15" x14ac:dyDescent="0.25"/>
  <cols>
    <col min="1" max="1" width="39.42578125" style="6" customWidth="1"/>
    <col min="2" max="2" width="4.85546875" style="2" bestFit="1" customWidth="1"/>
    <col min="3" max="3" width="4.5703125" style="2" bestFit="1" customWidth="1"/>
    <col min="4" max="4" width="5.85546875" style="2" bestFit="1" customWidth="1"/>
    <col min="5" max="6" width="11.42578125" style="1" bestFit="1" customWidth="1"/>
    <col min="7" max="8" width="7.7109375" style="1" bestFit="1" customWidth="1"/>
    <col min="9" max="9" width="8.140625" style="1" bestFit="1" customWidth="1"/>
    <col min="10" max="10" width="14.28515625" style="1" bestFit="1" customWidth="1"/>
    <col min="11" max="11" width="26.42578125" style="1" bestFit="1" customWidth="1"/>
    <col min="12" max="16384" width="9.140625" style="6"/>
  </cols>
  <sheetData>
    <row r="1" spans="1:11" s="20" customFormat="1" x14ac:dyDescent="0.25">
      <c r="A1" s="18" t="s">
        <v>1</v>
      </c>
      <c r="B1" s="18" t="s">
        <v>8</v>
      </c>
      <c r="C1" s="18" t="s">
        <v>0</v>
      </c>
      <c r="D1" s="18" t="s">
        <v>7</v>
      </c>
      <c r="E1" s="19"/>
      <c r="F1" s="19" t="s">
        <v>6</v>
      </c>
      <c r="G1" s="19" t="s">
        <v>9</v>
      </c>
      <c r="H1" s="19" t="s">
        <v>10</v>
      </c>
      <c r="I1" s="19" t="s">
        <v>11</v>
      </c>
      <c r="J1" s="19" t="s">
        <v>4</v>
      </c>
      <c r="K1" s="19" t="s">
        <v>5</v>
      </c>
    </row>
    <row r="2" spans="1:11" ht="15.75" x14ac:dyDescent="0.25">
      <c r="A2" s="28" t="s">
        <v>15</v>
      </c>
      <c r="B2" s="29"/>
      <c r="C2" s="4"/>
      <c r="D2" s="5"/>
      <c r="E2" s="7"/>
      <c r="F2" s="21"/>
      <c r="G2" s="7"/>
      <c r="H2" s="7"/>
      <c r="I2" s="7">
        <f>G2+H2</f>
        <v>0</v>
      </c>
      <c r="J2" s="7">
        <f>E2*0.3+F2*0.4+I2*0.3</f>
        <v>0</v>
      </c>
      <c r="K2" s="7" t="str">
        <f>IF(D2&lt;70%,"REPROVADO POR PRESENÇA",IF(J2&lt;5,"REPROVADO POR NOTA","APROVADO"))</f>
        <v>REPROVADO POR PRESENÇA</v>
      </c>
    </row>
    <row r="3" spans="1:11" ht="15.75" x14ac:dyDescent="0.25">
      <c r="A3" s="28" t="s">
        <v>16</v>
      </c>
      <c r="B3" s="29"/>
      <c r="C3" s="4"/>
      <c r="D3" s="5"/>
      <c r="E3" s="7"/>
      <c r="F3" s="7"/>
      <c r="G3" s="7"/>
      <c r="H3" s="7"/>
      <c r="I3" s="7">
        <f t="shared" ref="I3:I63" si="0">G3+H3</f>
        <v>0</v>
      </c>
      <c r="J3" s="7">
        <f t="shared" ref="J3:J63" si="1">E3*0.3+F3*0.4+I3*0.3</f>
        <v>0</v>
      </c>
      <c r="K3" s="7" t="str">
        <f t="shared" ref="K3:K63" si="2">IF(D3&lt;70%,"REPROVADO POR PRESENÇA",IF(J3&lt;5,"REPROVADO POR NOTA","APROVADO"))</f>
        <v>REPROVADO POR PRESENÇA</v>
      </c>
    </row>
    <row r="4" spans="1:11" ht="15.75" x14ac:dyDescent="0.25">
      <c r="A4" s="28" t="s">
        <v>17</v>
      </c>
      <c r="B4" s="29"/>
      <c r="C4" s="4"/>
      <c r="D4" s="5"/>
      <c r="E4" s="7"/>
      <c r="F4" s="7"/>
      <c r="G4" s="7"/>
      <c r="H4" s="7"/>
      <c r="I4" s="7">
        <f t="shared" si="0"/>
        <v>0</v>
      </c>
      <c r="J4" s="7">
        <f t="shared" si="1"/>
        <v>0</v>
      </c>
      <c r="K4" s="7" t="str">
        <f t="shared" si="2"/>
        <v>REPROVADO POR PRESENÇA</v>
      </c>
    </row>
    <row r="5" spans="1:11" ht="15.75" x14ac:dyDescent="0.25">
      <c r="A5" s="28" t="s">
        <v>18</v>
      </c>
      <c r="B5" s="29"/>
      <c r="C5" s="4"/>
      <c r="D5" s="5"/>
      <c r="E5" s="7"/>
      <c r="F5" s="7"/>
      <c r="G5" s="7"/>
      <c r="H5" s="7"/>
      <c r="I5" s="7">
        <f t="shared" si="0"/>
        <v>0</v>
      </c>
      <c r="J5" s="7">
        <f t="shared" si="1"/>
        <v>0</v>
      </c>
      <c r="K5" s="7" t="str">
        <f t="shared" si="2"/>
        <v>REPROVADO POR PRESENÇA</v>
      </c>
    </row>
    <row r="6" spans="1:11" ht="15.75" x14ac:dyDescent="0.25">
      <c r="A6" s="28" t="s">
        <v>67</v>
      </c>
      <c r="B6" s="29"/>
      <c r="C6" s="4"/>
      <c r="D6" s="5"/>
      <c r="E6" s="7"/>
      <c r="F6" s="7"/>
      <c r="G6" s="7"/>
      <c r="H6" s="7"/>
      <c r="I6" s="7">
        <f t="shared" si="0"/>
        <v>0</v>
      </c>
      <c r="J6" s="7">
        <f t="shared" si="1"/>
        <v>0</v>
      </c>
      <c r="K6" s="7" t="str">
        <f t="shared" si="2"/>
        <v>REPROVADO POR PRESENÇA</v>
      </c>
    </row>
    <row r="7" spans="1:11" ht="15.75" x14ac:dyDescent="0.25">
      <c r="A7" s="28" t="s">
        <v>37</v>
      </c>
      <c r="B7" s="29"/>
      <c r="C7" s="4"/>
      <c r="D7" s="5"/>
      <c r="E7" s="7"/>
      <c r="F7" s="7"/>
      <c r="G7" s="7"/>
      <c r="H7" s="7"/>
      <c r="I7" s="7">
        <f t="shared" si="0"/>
        <v>0</v>
      </c>
      <c r="J7" s="7">
        <f t="shared" si="1"/>
        <v>0</v>
      </c>
      <c r="K7" s="7" t="str">
        <f t="shared" si="2"/>
        <v>REPROVADO POR PRESENÇA</v>
      </c>
    </row>
    <row r="8" spans="1:11" ht="15.75" x14ac:dyDescent="0.25">
      <c r="A8" s="28" t="s">
        <v>68</v>
      </c>
      <c r="B8" s="29"/>
      <c r="C8" s="4"/>
      <c r="D8" s="5"/>
      <c r="E8" s="7"/>
      <c r="F8" s="7"/>
      <c r="G8" s="7"/>
      <c r="H8" s="7"/>
      <c r="I8" s="7">
        <f t="shared" si="0"/>
        <v>0</v>
      </c>
      <c r="J8" s="7">
        <f t="shared" si="1"/>
        <v>0</v>
      </c>
      <c r="K8" s="7" t="str">
        <f t="shared" si="2"/>
        <v>REPROVADO POR PRESENÇA</v>
      </c>
    </row>
    <row r="9" spans="1:11" ht="15.75" x14ac:dyDescent="0.25">
      <c r="A9" s="28" t="s">
        <v>51</v>
      </c>
      <c r="B9" s="29"/>
      <c r="C9" s="4"/>
      <c r="D9" s="5"/>
      <c r="E9" s="7"/>
      <c r="F9" s="7"/>
      <c r="G9" s="7"/>
      <c r="H9" s="7"/>
      <c r="I9" s="7">
        <f t="shared" si="0"/>
        <v>0</v>
      </c>
      <c r="J9" s="7">
        <f t="shared" si="1"/>
        <v>0</v>
      </c>
      <c r="K9" s="7" t="str">
        <f t="shared" si="2"/>
        <v>REPROVADO POR PRESENÇA</v>
      </c>
    </row>
    <row r="10" spans="1:11" ht="15.75" x14ac:dyDescent="0.25">
      <c r="A10" s="28" t="s">
        <v>52</v>
      </c>
      <c r="B10" s="29"/>
      <c r="C10" s="4"/>
      <c r="D10" s="5"/>
      <c r="E10" s="7"/>
      <c r="F10" s="7"/>
      <c r="G10" s="7"/>
      <c r="H10" s="7"/>
      <c r="I10" s="7">
        <f t="shared" si="0"/>
        <v>0</v>
      </c>
      <c r="J10" s="7">
        <f t="shared" si="1"/>
        <v>0</v>
      </c>
      <c r="K10" s="7" t="str">
        <f t="shared" si="2"/>
        <v>REPROVADO POR PRESENÇA</v>
      </c>
    </row>
    <row r="11" spans="1:11" ht="15.75" x14ac:dyDescent="0.25">
      <c r="A11" s="28" t="s">
        <v>38</v>
      </c>
      <c r="B11" s="29"/>
      <c r="C11" s="4"/>
      <c r="D11" s="5"/>
      <c r="E11" s="7"/>
      <c r="F11" s="7"/>
      <c r="G11" s="7"/>
      <c r="H11" s="7"/>
      <c r="I11" s="7">
        <f t="shared" si="0"/>
        <v>0</v>
      </c>
      <c r="J11" s="7">
        <f t="shared" si="1"/>
        <v>0</v>
      </c>
      <c r="K11" s="7" t="str">
        <f t="shared" si="2"/>
        <v>REPROVADO POR PRESENÇA</v>
      </c>
    </row>
    <row r="12" spans="1:11" ht="15.75" x14ac:dyDescent="0.25">
      <c r="A12" s="28" t="s">
        <v>31</v>
      </c>
      <c r="B12" s="29"/>
      <c r="C12" s="4"/>
      <c r="D12" s="5"/>
      <c r="E12" s="7"/>
      <c r="F12" s="7"/>
      <c r="G12" s="7"/>
      <c r="H12" s="7"/>
      <c r="I12" s="7">
        <f t="shared" si="0"/>
        <v>0</v>
      </c>
      <c r="J12" s="7">
        <f t="shared" si="1"/>
        <v>0</v>
      </c>
      <c r="K12" s="7" t="str">
        <f t="shared" si="2"/>
        <v>REPROVADO POR PRESENÇA</v>
      </c>
    </row>
    <row r="13" spans="1:11" ht="15.75" x14ac:dyDescent="0.25">
      <c r="A13" s="28" t="s">
        <v>69</v>
      </c>
      <c r="B13" s="29"/>
      <c r="C13" s="4"/>
      <c r="D13" s="5"/>
      <c r="E13" s="7"/>
      <c r="F13" s="7"/>
      <c r="G13" s="7"/>
      <c r="H13" s="7"/>
      <c r="I13" s="7">
        <f t="shared" si="0"/>
        <v>0</v>
      </c>
      <c r="J13" s="7">
        <f t="shared" si="1"/>
        <v>0</v>
      </c>
      <c r="K13" s="7" t="str">
        <f t="shared" si="2"/>
        <v>REPROVADO POR PRESENÇA</v>
      </c>
    </row>
    <row r="14" spans="1:11" ht="15.75" x14ac:dyDescent="0.25">
      <c r="A14" s="28" t="s">
        <v>23</v>
      </c>
      <c r="B14" s="29"/>
      <c r="C14" s="4"/>
      <c r="D14" s="5"/>
      <c r="E14" s="7"/>
      <c r="F14" s="7"/>
      <c r="G14" s="7"/>
      <c r="H14" s="7"/>
      <c r="I14" s="7">
        <f t="shared" si="0"/>
        <v>0</v>
      </c>
      <c r="J14" s="7">
        <f t="shared" si="1"/>
        <v>0</v>
      </c>
      <c r="K14" s="7" t="str">
        <f t="shared" si="2"/>
        <v>REPROVADO POR PRESENÇA</v>
      </c>
    </row>
    <row r="15" spans="1:11" ht="15.75" x14ac:dyDescent="0.25">
      <c r="A15" s="28" t="s">
        <v>24</v>
      </c>
      <c r="B15" s="29"/>
      <c r="C15" s="4"/>
      <c r="D15" s="5"/>
      <c r="E15" s="7"/>
      <c r="F15" s="7"/>
      <c r="G15" s="7"/>
      <c r="H15" s="7"/>
      <c r="I15" s="7">
        <f t="shared" si="0"/>
        <v>0</v>
      </c>
      <c r="J15" s="7">
        <f t="shared" si="1"/>
        <v>0</v>
      </c>
      <c r="K15" s="7" t="str">
        <f t="shared" si="2"/>
        <v>REPROVADO POR PRESENÇA</v>
      </c>
    </row>
    <row r="16" spans="1:11" ht="15.75" x14ac:dyDescent="0.25">
      <c r="A16" s="28" t="s">
        <v>53</v>
      </c>
      <c r="C16" s="4"/>
      <c r="D16" s="5"/>
      <c r="E16" s="7"/>
      <c r="F16" s="7"/>
      <c r="G16" s="7"/>
      <c r="H16" s="7"/>
      <c r="I16" s="7">
        <f t="shared" si="0"/>
        <v>0</v>
      </c>
      <c r="J16" s="7">
        <f t="shared" si="1"/>
        <v>0</v>
      </c>
      <c r="K16" s="7" t="str">
        <f t="shared" si="2"/>
        <v>REPROVADO POR PRESENÇA</v>
      </c>
    </row>
    <row r="17" spans="1:11" ht="15.75" x14ac:dyDescent="0.25">
      <c r="A17" s="28" t="s">
        <v>70</v>
      </c>
      <c r="B17" s="29"/>
      <c r="C17" s="4"/>
      <c r="D17" s="5"/>
      <c r="E17" s="7"/>
      <c r="F17" s="7"/>
      <c r="G17" s="7"/>
      <c r="H17" s="7"/>
      <c r="I17" s="7">
        <f t="shared" si="0"/>
        <v>0</v>
      </c>
      <c r="J17" s="7">
        <f t="shared" si="1"/>
        <v>0</v>
      </c>
      <c r="K17" s="7" t="str">
        <f t="shared" si="2"/>
        <v>REPROVADO POR PRESENÇA</v>
      </c>
    </row>
    <row r="18" spans="1:11" ht="15.75" x14ac:dyDescent="0.25">
      <c r="A18" s="28" t="s">
        <v>39</v>
      </c>
      <c r="B18" s="30"/>
      <c r="C18" s="4"/>
      <c r="D18" s="5"/>
      <c r="E18" s="7"/>
      <c r="F18" s="7"/>
      <c r="G18" s="7"/>
      <c r="H18" s="7"/>
      <c r="I18" s="7">
        <f t="shared" si="0"/>
        <v>0</v>
      </c>
      <c r="J18" s="7">
        <f t="shared" si="1"/>
        <v>0</v>
      </c>
      <c r="K18" s="7" t="str">
        <f t="shared" si="2"/>
        <v>REPROVADO POR PRESENÇA</v>
      </c>
    </row>
    <row r="19" spans="1:11" ht="15.75" x14ac:dyDescent="0.25">
      <c r="A19" s="28" t="s">
        <v>12</v>
      </c>
      <c r="B19" s="29"/>
      <c r="C19" s="4"/>
      <c r="D19" s="5"/>
      <c r="E19" s="7"/>
      <c r="F19" s="7"/>
      <c r="G19" s="7"/>
      <c r="H19" s="7"/>
      <c r="I19" s="7">
        <f t="shared" si="0"/>
        <v>0</v>
      </c>
      <c r="J19" s="7">
        <f t="shared" si="1"/>
        <v>0</v>
      </c>
      <c r="K19" s="7" t="str">
        <f t="shared" si="2"/>
        <v>REPROVADO POR PRESENÇA</v>
      </c>
    </row>
    <row r="20" spans="1:11" ht="15.75" x14ac:dyDescent="0.25">
      <c r="A20" s="28" t="s">
        <v>59</v>
      </c>
      <c r="B20" s="29"/>
      <c r="C20" s="4"/>
      <c r="D20" s="5"/>
      <c r="E20" s="7"/>
      <c r="F20" s="7"/>
      <c r="G20" s="7"/>
      <c r="H20" s="7"/>
      <c r="I20" s="7">
        <f t="shared" si="0"/>
        <v>0</v>
      </c>
      <c r="J20" s="7">
        <f t="shared" si="1"/>
        <v>0</v>
      </c>
      <c r="K20" s="7" t="str">
        <f t="shared" si="2"/>
        <v>REPROVADO POR PRESENÇA</v>
      </c>
    </row>
    <row r="21" spans="1:11" ht="15.75" x14ac:dyDescent="0.25">
      <c r="A21" s="28" t="s">
        <v>25</v>
      </c>
      <c r="B21" s="29"/>
      <c r="C21" s="4"/>
      <c r="D21" s="5"/>
      <c r="E21" s="7"/>
      <c r="F21" s="7"/>
      <c r="G21" s="7"/>
      <c r="H21" s="7"/>
      <c r="I21" s="7">
        <f t="shared" si="0"/>
        <v>0</v>
      </c>
      <c r="J21" s="7">
        <f t="shared" si="1"/>
        <v>0</v>
      </c>
      <c r="K21" s="7" t="str">
        <f t="shared" si="2"/>
        <v>REPROVADO POR PRESENÇA</v>
      </c>
    </row>
    <row r="22" spans="1:11" ht="15.75" x14ac:dyDescent="0.25">
      <c r="A22" s="28" t="s">
        <v>43</v>
      </c>
      <c r="B22" s="29"/>
      <c r="C22" s="4"/>
      <c r="D22" s="5"/>
      <c r="E22" s="7"/>
      <c r="F22" s="7"/>
      <c r="G22" s="7"/>
      <c r="H22" s="7"/>
      <c r="I22" s="7">
        <f t="shared" si="0"/>
        <v>0</v>
      </c>
      <c r="J22" s="7">
        <f t="shared" si="1"/>
        <v>0</v>
      </c>
      <c r="K22" s="7" t="str">
        <f t="shared" si="2"/>
        <v>REPROVADO POR PRESENÇA</v>
      </c>
    </row>
    <row r="23" spans="1:11" ht="15.75" x14ac:dyDescent="0.25">
      <c r="A23" s="28" t="s">
        <v>32</v>
      </c>
      <c r="B23" s="29"/>
      <c r="C23" s="4"/>
      <c r="D23" s="5"/>
      <c r="E23" s="7"/>
      <c r="F23" s="7"/>
      <c r="G23" s="7"/>
      <c r="H23" s="7"/>
      <c r="I23" s="7">
        <f t="shared" si="0"/>
        <v>0</v>
      </c>
      <c r="J23" s="7">
        <f t="shared" si="1"/>
        <v>0</v>
      </c>
      <c r="K23" s="7" t="str">
        <f t="shared" si="2"/>
        <v>REPROVADO POR PRESENÇA</v>
      </c>
    </row>
    <row r="24" spans="1:11" ht="15.75" x14ac:dyDescent="0.25">
      <c r="A24" s="28" t="s">
        <v>60</v>
      </c>
      <c r="B24" s="29"/>
      <c r="C24" s="4"/>
      <c r="D24" s="5"/>
      <c r="E24" s="7"/>
      <c r="F24" s="7"/>
      <c r="G24" s="7"/>
      <c r="H24" s="7"/>
      <c r="I24" s="7">
        <f t="shared" si="0"/>
        <v>0</v>
      </c>
      <c r="J24" s="7">
        <f t="shared" si="1"/>
        <v>0</v>
      </c>
      <c r="K24" s="7" t="str">
        <f t="shared" si="2"/>
        <v>REPROVADO POR PRESENÇA</v>
      </c>
    </row>
    <row r="25" spans="1:11" ht="15.75" x14ac:dyDescent="0.25">
      <c r="A25" s="28" t="s">
        <v>61</v>
      </c>
      <c r="B25" s="29"/>
      <c r="C25" s="4"/>
      <c r="D25" s="5"/>
      <c r="E25" s="7"/>
      <c r="F25" s="7"/>
      <c r="G25" s="7"/>
      <c r="H25" s="7"/>
      <c r="I25" s="7">
        <f t="shared" si="0"/>
        <v>0</v>
      </c>
      <c r="J25" s="7">
        <f t="shared" si="1"/>
        <v>0</v>
      </c>
      <c r="K25" s="7" t="str">
        <f t="shared" si="2"/>
        <v>REPROVADO POR PRESENÇA</v>
      </c>
    </row>
    <row r="26" spans="1:11" ht="15.75" x14ac:dyDescent="0.25">
      <c r="A26" s="28" t="s">
        <v>44</v>
      </c>
      <c r="B26" s="29"/>
      <c r="C26" s="4"/>
      <c r="D26" s="5"/>
      <c r="E26" s="7"/>
      <c r="F26" s="7"/>
      <c r="G26" s="7"/>
      <c r="H26" s="7"/>
      <c r="I26" s="7">
        <f t="shared" si="0"/>
        <v>0</v>
      </c>
      <c r="J26" s="7">
        <f t="shared" si="1"/>
        <v>0</v>
      </c>
      <c r="K26" s="7" t="str">
        <f t="shared" si="2"/>
        <v>REPROVADO POR PRESENÇA</v>
      </c>
    </row>
    <row r="27" spans="1:11" ht="15.75" x14ac:dyDescent="0.25">
      <c r="A27" s="28" t="s">
        <v>54</v>
      </c>
      <c r="B27" s="29"/>
      <c r="C27" s="4"/>
      <c r="D27" s="5"/>
      <c r="E27" s="7"/>
      <c r="F27" s="7"/>
      <c r="G27" s="7"/>
      <c r="H27" s="7"/>
      <c r="I27" s="7">
        <f t="shared" si="0"/>
        <v>0</v>
      </c>
      <c r="J27" s="7">
        <f t="shared" si="1"/>
        <v>0</v>
      </c>
      <c r="K27" s="7" t="str">
        <f t="shared" si="2"/>
        <v>REPROVADO POR PRESENÇA</v>
      </c>
    </row>
    <row r="28" spans="1:11" ht="15.75" x14ac:dyDescent="0.25">
      <c r="A28" s="28" t="s">
        <v>40</v>
      </c>
      <c r="B28" s="29"/>
      <c r="C28" s="4"/>
      <c r="D28" s="5"/>
      <c r="E28" s="7"/>
      <c r="F28" s="7"/>
      <c r="G28" s="7"/>
      <c r="H28" s="7"/>
      <c r="I28" s="7">
        <f t="shared" si="0"/>
        <v>0</v>
      </c>
      <c r="J28" s="7">
        <f t="shared" si="1"/>
        <v>0</v>
      </c>
      <c r="K28" s="7" t="str">
        <f t="shared" si="2"/>
        <v>REPROVADO POR PRESENÇA</v>
      </c>
    </row>
    <row r="29" spans="1:11" ht="15.75" x14ac:dyDescent="0.25">
      <c r="A29" s="28" t="s">
        <v>33</v>
      </c>
      <c r="B29" s="29"/>
      <c r="C29" s="4"/>
      <c r="D29" s="5"/>
      <c r="E29" s="7"/>
      <c r="F29" s="7"/>
      <c r="G29" s="7"/>
      <c r="H29" s="7"/>
      <c r="I29" s="7">
        <f t="shared" si="0"/>
        <v>0</v>
      </c>
      <c r="J29" s="7">
        <f t="shared" si="1"/>
        <v>0</v>
      </c>
      <c r="K29" s="7" t="str">
        <f t="shared" si="2"/>
        <v>REPROVADO POR PRESENÇA</v>
      </c>
    </row>
    <row r="30" spans="1:11" ht="15.75" x14ac:dyDescent="0.25">
      <c r="A30" s="28" t="s">
        <v>71</v>
      </c>
      <c r="B30" s="29"/>
      <c r="C30" s="4"/>
      <c r="D30" s="5"/>
      <c r="E30" s="7"/>
      <c r="F30" s="7"/>
      <c r="G30" s="7"/>
      <c r="H30" s="7"/>
      <c r="I30" s="7">
        <f t="shared" si="0"/>
        <v>0</v>
      </c>
      <c r="J30" s="7">
        <f t="shared" si="1"/>
        <v>0</v>
      </c>
      <c r="K30" s="7" t="str">
        <f t="shared" si="2"/>
        <v>REPROVADO POR PRESENÇA</v>
      </c>
    </row>
    <row r="31" spans="1:11" ht="15.75" x14ac:dyDescent="0.25">
      <c r="A31" s="28" t="s">
        <v>45</v>
      </c>
      <c r="B31" s="29"/>
      <c r="C31" s="4"/>
      <c r="D31" s="5"/>
      <c r="E31" s="7"/>
      <c r="F31" s="7"/>
      <c r="G31" s="7"/>
      <c r="H31" s="7"/>
      <c r="I31" s="7">
        <f t="shared" si="0"/>
        <v>0</v>
      </c>
      <c r="J31" s="7">
        <f t="shared" si="1"/>
        <v>0</v>
      </c>
      <c r="K31" s="7" t="str">
        <f t="shared" si="2"/>
        <v>REPROVADO POR PRESENÇA</v>
      </c>
    </row>
    <row r="32" spans="1:11" ht="15.75" x14ac:dyDescent="0.25">
      <c r="A32" s="28" t="s">
        <v>19</v>
      </c>
      <c r="B32" s="29"/>
      <c r="C32" s="4"/>
      <c r="D32" s="5"/>
      <c r="E32" s="7"/>
      <c r="F32" s="7"/>
      <c r="G32" s="7"/>
      <c r="H32" s="7"/>
      <c r="I32" s="7">
        <f t="shared" si="0"/>
        <v>0</v>
      </c>
      <c r="J32" s="7">
        <f t="shared" si="1"/>
        <v>0</v>
      </c>
      <c r="K32" s="7" t="str">
        <f t="shared" si="2"/>
        <v>REPROVADO POR PRESENÇA</v>
      </c>
    </row>
    <row r="33" spans="1:11" ht="15.75" x14ac:dyDescent="0.25">
      <c r="A33" s="28" t="s">
        <v>13</v>
      </c>
      <c r="B33" s="29"/>
      <c r="C33" s="4"/>
      <c r="D33" s="5"/>
      <c r="E33" s="7"/>
      <c r="F33" s="7"/>
      <c r="G33" s="7"/>
      <c r="H33" s="7"/>
      <c r="I33" s="7">
        <f t="shared" si="0"/>
        <v>0</v>
      </c>
      <c r="J33" s="7">
        <f t="shared" si="1"/>
        <v>0</v>
      </c>
      <c r="K33" s="7" t="str">
        <f t="shared" si="2"/>
        <v>REPROVADO POR PRESENÇA</v>
      </c>
    </row>
    <row r="34" spans="1:11" ht="15.75" x14ac:dyDescent="0.25">
      <c r="A34" s="28" t="s">
        <v>41</v>
      </c>
      <c r="B34" s="29"/>
      <c r="C34" s="4"/>
      <c r="D34" s="5"/>
      <c r="E34" s="7"/>
      <c r="F34" s="7"/>
      <c r="G34" s="7"/>
      <c r="H34" s="7"/>
      <c r="I34" s="7">
        <f t="shared" si="0"/>
        <v>0</v>
      </c>
      <c r="J34" s="7">
        <f t="shared" si="1"/>
        <v>0</v>
      </c>
      <c r="K34" s="7" t="str">
        <f t="shared" si="2"/>
        <v>REPROVADO POR PRESENÇA</v>
      </c>
    </row>
    <row r="35" spans="1:11" ht="15.75" x14ac:dyDescent="0.25">
      <c r="A35" s="28" t="s">
        <v>62</v>
      </c>
      <c r="B35" s="29"/>
      <c r="C35" s="4"/>
      <c r="D35" s="5"/>
      <c r="E35" s="7"/>
      <c r="F35" s="7"/>
      <c r="G35" s="7"/>
      <c r="H35" s="7"/>
      <c r="I35" s="7">
        <f t="shared" si="0"/>
        <v>0</v>
      </c>
      <c r="J35" s="7">
        <f t="shared" si="1"/>
        <v>0</v>
      </c>
      <c r="K35" s="7" t="str">
        <f t="shared" si="2"/>
        <v>REPROVADO POR PRESENÇA</v>
      </c>
    </row>
    <row r="36" spans="1:11" ht="15.75" x14ac:dyDescent="0.25">
      <c r="A36" s="28" t="s">
        <v>55</v>
      </c>
      <c r="B36" s="29"/>
      <c r="C36" s="4"/>
      <c r="D36" s="5"/>
      <c r="E36" s="7"/>
      <c r="F36" s="7"/>
      <c r="G36" s="7"/>
      <c r="H36" s="7"/>
      <c r="I36" s="7">
        <f t="shared" si="0"/>
        <v>0</v>
      </c>
      <c r="J36" s="7">
        <f t="shared" si="1"/>
        <v>0</v>
      </c>
      <c r="K36" s="7" t="str">
        <f t="shared" si="2"/>
        <v>REPROVADO POR PRESENÇA</v>
      </c>
    </row>
    <row r="37" spans="1:11" ht="15.75" x14ac:dyDescent="0.25">
      <c r="A37" s="28" t="s">
        <v>63</v>
      </c>
      <c r="B37" s="29"/>
      <c r="C37" s="4"/>
      <c r="D37" s="5"/>
      <c r="E37" s="7"/>
      <c r="F37" s="7"/>
      <c r="G37" s="7"/>
      <c r="H37" s="7"/>
      <c r="I37" s="7">
        <f t="shared" si="0"/>
        <v>0</v>
      </c>
      <c r="J37" s="7">
        <f t="shared" si="1"/>
        <v>0</v>
      </c>
      <c r="K37" s="7" t="str">
        <f t="shared" si="2"/>
        <v>REPROVADO POR PRESENÇA</v>
      </c>
    </row>
    <row r="38" spans="1:11" ht="15.75" x14ac:dyDescent="0.25">
      <c r="A38" s="28" t="s">
        <v>20</v>
      </c>
      <c r="B38" s="29"/>
      <c r="C38" s="4"/>
      <c r="D38" s="5"/>
      <c r="E38" s="7"/>
      <c r="F38" s="7"/>
      <c r="G38" s="7"/>
      <c r="H38" s="7"/>
      <c r="I38" s="7">
        <f t="shared" si="0"/>
        <v>0</v>
      </c>
      <c r="J38" s="7">
        <f t="shared" si="1"/>
        <v>0</v>
      </c>
      <c r="K38" s="7" t="str">
        <f t="shared" si="2"/>
        <v>REPROVADO POR PRESENÇA</v>
      </c>
    </row>
    <row r="39" spans="1:11" ht="15.75" x14ac:dyDescent="0.25">
      <c r="A39" s="28" t="s">
        <v>56</v>
      </c>
      <c r="B39" s="29"/>
      <c r="C39" s="4"/>
      <c r="D39" s="5"/>
      <c r="E39" s="7"/>
      <c r="F39" s="7"/>
      <c r="G39" s="7"/>
      <c r="H39" s="7"/>
      <c r="I39" s="7">
        <f t="shared" si="0"/>
        <v>0</v>
      </c>
      <c r="J39" s="7">
        <f t="shared" si="1"/>
        <v>0</v>
      </c>
      <c r="K39" s="7" t="str">
        <f t="shared" si="2"/>
        <v>REPROVADO POR PRESENÇA</v>
      </c>
    </row>
    <row r="40" spans="1:11" ht="15.75" x14ac:dyDescent="0.25">
      <c r="A40" s="28" t="s">
        <v>46</v>
      </c>
      <c r="B40" s="29"/>
      <c r="C40" s="4"/>
      <c r="D40" s="5"/>
      <c r="E40" s="7"/>
      <c r="F40" s="7"/>
      <c r="G40" s="7"/>
      <c r="H40" s="7"/>
      <c r="I40" s="7">
        <f t="shared" si="0"/>
        <v>0</v>
      </c>
      <c r="J40" s="7">
        <f t="shared" si="1"/>
        <v>0</v>
      </c>
      <c r="K40" s="7" t="str">
        <f t="shared" si="2"/>
        <v>REPROVADO POR PRESENÇA</v>
      </c>
    </row>
    <row r="41" spans="1:11" ht="15.75" x14ac:dyDescent="0.25">
      <c r="A41" s="28" t="s">
        <v>26</v>
      </c>
      <c r="B41" s="29"/>
      <c r="C41" s="4"/>
      <c r="D41" s="5"/>
      <c r="E41" s="7"/>
      <c r="F41" s="7"/>
      <c r="G41" s="7"/>
      <c r="H41" s="7"/>
      <c r="I41" s="7">
        <f t="shared" si="0"/>
        <v>0</v>
      </c>
      <c r="J41" s="7">
        <f t="shared" si="1"/>
        <v>0</v>
      </c>
      <c r="K41" s="7" t="str">
        <f t="shared" si="2"/>
        <v>REPROVADO POR PRESENÇA</v>
      </c>
    </row>
    <row r="42" spans="1:11" ht="15.75" x14ac:dyDescent="0.25">
      <c r="A42" s="28" t="s">
        <v>64</v>
      </c>
      <c r="B42" s="29"/>
      <c r="C42" s="4"/>
      <c r="D42" s="5"/>
      <c r="E42" s="7"/>
      <c r="F42" s="7"/>
      <c r="G42" s="7"/>
      <c r="H42" s="7"/>
      <c r="I42" s="7">
        <f t="shared" si="0"/>
        <v>0</v>
      </c>
      <c r="J42" s="7">
        <f t="shared" si="1"/>
        <v>0</v>
      </c>
      <c r="K42" s="7" t="str">
        <f t="shared" si="2"/>
        <v>REPROVADO POR PRESENÇA</v>
      </c>
    </row>
    <row r="43" spans="1:11" ht="15.75" x14ac:dyDescent="0.25">
      <c r="A43" s="28" t="s">
        <v>47</v>
      </c>
      <c r="B43" s="29"/>
      <c r="C43" s="4"/>
      <c r="D43" s="5"/>
      <c r="E43" s="7"/>
      <c r="F43" s="7"/>
      <c r="G43" s="7"/>
      <c r="H43" s="7"/>
      <c r="I43" s="7">
        <f t="shared" si="0"/>
        <v>0</v>
      </c>
      <c r="J43" s="7">
        <f t="shared" si="1"/>
        <v>0</v>
      </c>
      <c r="K43" s="7" t="str">
        <f t="shared" si="2"/>
        <v>REPROVADO POR PRESENÇA</v>
      </c>
    </row>
    <row r="44" spans="1:11" ht="15.75" x14ac:dyDescent="0.25">
      <c r="A44" s="28" t="s">
        <v>21</v>
      </c>
      <c r="B44" s="29"/>
      <c r="C44" s="4"/>
      <c r="D44" s="5"/>
      <c r="E44" s="7"/>
      <c r="F44" s="7"/>
      <c r="G44" s="7"/>
      <c r="H44" s="7"/>
      <c r="I44" s="7">
        <f t="shared" si="0"/>
        <v>0</v>
      </c>
      <c r="J44" s="7">
        <f t="shared" si="1"/>
        <v>0</v>
      </c>
      <c r="K44" s="7" t="str">
        <f t="shared" si="2"/>
        <v>REPROVADO POR PRESENÇA</v>
      </c>
    </row>
    <row r="45" spans="1:11" ht="15.75" x14ac:dyDescent="0.25">
      <c r="A45" s="28" t="s">
        <v>72</v>
      </c>
      <c r="B45" s="29"/>
      <c r="C45" s="4"/>
      <c r="D45" s="5"/>
      <c r="E45" s="7"/>
      <c r="F45" s="7"/>
      <c r="G45" s="7"/>
      <c r="H45" s="7"/>
      <c r="I45" s="7">
        <f t="shared" si="0"/>
        <v>0</v>
      </c>
      <c r="J45" s="7">
        <f t="shared" si="1"/>
        <v>0</v>
      </c>
      <c r="K45" s="7" t="str">
        <f t="shared" si="2"/>
        <v>REPROVADO POR PRESENÇA</v>
      </c>
    </row>
    <row r="46" spans="1:11" ht="15.75" x14ac:dyDescent="0.25">
      <c r="A46" s="28" t="s">
        <v>34</v>
      </c>
      <c r="B46" s="29"/>
      <c r="C46" s="4"/>
      <c r="D46" s="5"/>
      <c r="E46" s="7"/>
      <c r="F46" s="7"/>
      <c r="G46" s="7"/>
      <c r="H46" s="7"/>
      <c r="I46" s="7">
        <f t="shared" si="0"/>
        <v>0</v>
      </c>
      <c r="J46" s="7">
        <f t="shared" si="1"/>
        <v>0</v>
      </c>
      <c r="K46" s="7" t="str">
        <f t="shared" si="2"/>
        <v>REPROVADO POR PRESENÇA</v>
      </c>
    </row>
    <row r="47" spans="1:11" ht="15.75" x14ac:dyDescent="0.25">
      <c r="A47" s="28" t="s">
        <v>22</v>
      </c>
      <c r="B47" s="29"/>
      <c r="C47" s="4"/>
      <c r="D47" s="5"/>
      <c r="E47" s="7"/>
      <c r="F47" s="7"/>
      <c r="G47" s="7"/>
      <c r="H47" s="7"/>
      <c r="I47" s="7">
        <f t="shared" si="0"/>
        <v>0</v>
      </c>
      <c r="J47" s="7">
        <f t="shared" si="1"/>
        <v>0</v>
      </c>
      <c r="K47" s="7" t="str">
        <f t="shared" si="2"/>
        <v>REPROVADO POR PRESENÇA</v>
      </c>
    </row>
    <row r="48" spans="1:11" ht="15.75" x14ac:dyDescent="0.25">
      <c r="A48" s="28" t="s">
        <v>73</v>
      </c>
      <c r="B48" s="29"/>
      <c r="C48" s="4"/>
      <c r="D48" s="5"/>
      <c r="E48" s="7"/>
      <c r="F48" s="7"/>
      <c r="G48" s="7"/>
      <c r="H48" s="7"/>
      <c r="I48" s="7">
        <f t="shared" si="0"/>
        <v>0</v>
      </c>
      <c r="J48" s="7">
        <f t="shared" si="1"/>
        <v>0</v>
      </c>
      <c r="K48" s="7" t="str">
        <f t="shared" si="2"/>
        <v>REPROVADO POR PRESENÇA</v>
      </c>
    </row>
    <row r="49" spans="1:11" ht="15.75" x14ac:dyDescent="0.25">
      <c r="A49" s="28" t="s">
        <v>14</v>
      </c>
      <c r="B49" s="29"/>
      <c r="C49" s="4"/>
      <c r="D49" s="5"/>
      <c r="E49" s="7"/>
      <c r="F49" s="7"/>
      <c r="G49" s="7"/>
      <c r="H49" s="7"/>
      <c r="I49" s="7">
        <f t="shared" si="0"/>
        <v>0</v>
      </c>
      <c r="J49" s="7">
        <f t="shared" si="1"/>
        <v>0</v>
      </c>
      <c r="K49" s="7" t="str">
        <f t="shared" si="2"/>
        <v>REPROVADO POR PRESENÇA</v>
      </c>
    </row>
    <row r="50" spans="1:11" ht="15.75" x14ac:dyDescent="0.25">
      <c r="A50" s="28" t="s">
        <v>27</v>
      </c>
      <c r="B50" s="29"/>
      <c r="C50" s="4"/>
      <c r="D50" s="5"/>
      <c r="E50" s="7"/>
      <c r="F50" s="7"/>
      <c r="G50" s="7"/>
      <c r="H50" s="7"/>
      <c r="I50" s="7">
        <f t="shared" si="0"/>
        <v>0</v>
      </c>
      <c r="J50" s="7">
        <f t="shared" si="1"/>
        <v>0</v>
      </c>
      <c r="K50" s="7" t="str">
        <f t="shared" si="2"/>
        <v>REPROVADO POR PRESENÇA</v>
      </c>
    </row>
    <row r="51" spans="1:11" ht="15.75" x14ac:dyDescent="0.25">
      <c r="A51" s="28" t="s">
        <v>57</v>
      </c>
      <c r="B51" s="29"/>
      <c r="C51" s="4"/>
      <c r="D51" s="5"/>
      <c r="E51" s="7"/>
      <c r="F51" s="7"/>
      <c r="G51" s="7"/>
      <c r="H51" s="7"/>
      <c r="I51" s="7">
        <f t="shared" si="0"/>
        <v>0</v>
      </c>
      <c r="J51" s="7">
        <f t="shared" si="1"/>
        <v>0</v>
      </c>
      <c r="K51" s="7" t="str">
        <f t="shared" si="2"/>
        <v>REPROVADO POR PRESENÇA</v>
      </c>
    </row>
    <row r="52" spans="1:11" ht="15.75" x14ac:dyDescent="0.25">
      <c r="A52" s="28" t="s">
        <v>48</v>
      </c>
      <c r="B52" s="29"/>
      <c r="C52" s="4"/>
      <c r="D52" s="5"/>
      <c r="E52" s="7"/>
      <c r="F52" s="7"/>
      <c r="G52" s="7"/>
      <c r="H52" s="7"/>
      <c r="I52" s="7">
        <f t="shared" si="0"/>
        <v>0</v>
      </c>
      <c r="J52" s="7">
        <f t="shared" si="1"/>
        <v>0</v>
      </c>
      <c r="K52" s="7" t="str">
        <f t="shared" si="2"/>
        <v>REPROVADO POR PRESENÇA</v>
      </c>
    </row>
    <row r="53" spans="1:11" ht="15.75" x14ac:dyDescent="0.25">
      <c r="A53" s="28" t="s">
        <v>35</v>
      </c>
      <c r="B53" s="29"/>
      <c r="C53" s="4"/>
      <c r="D53" s="5"/>
      <c r="E53" s="7"/>
      <c r="F53" s="7"/>
      <c r="G53" s="7"/>
      <c r="H53" s="7"/>
      <c r="I53" s="7">
        <f t="shared" si="0"/>
        <v>0</v>
      </c>
      <c r="J53" s="7">
        <f t="shared" si="1"/>
        <v>0</v>
      </c>
      <c r="K53" s="7" t="str">
        <f t="shared" si="2"/>
        <v>REPROVADO POR PRESENÇA</v>
      </c>
    </row>
    <row r="54" spans="1:11" ht="15.75" x14ac:dyDescent="0.25">
      <c r="A54" s="28" t="s">
        <v>58</v>
      </c>
      <c r="B54" s="29"/>
      <c r="C54" s="4"/>
      <c r="D54" s="5"/>
      <c r="E54" s="7"/>
      <c r="F54" s="7"/>
      <c r="G54" s="7"/>
      <c r="H54" s="7"/>
      <c r="I54" s="7">
        <f t="shared" si="0"/>
        <v>0</v>
      </c>
      <c r="J54" s="7">
        <f t="shared" si="1"/>
        <v>0</v>
      </c>
      <c r="K54" s="7" t="str">
        <f t="shared" si="2"/>
        <v>REPROVADO POR PRESENÇA</v>
      </c>
    </row>
    <row r="55" spans="1:11" ht="15.75" x14ac:dyDescent="0.25">
      <c r="A55" s="28" t="s">
        <v>65</v>
      </c>
      <c r="B55" s="29"/>
      <c r="C55" s="4"/>
      <c r="D55" s="5"/>
      <c r="E55" s="7"/>
      <c r="F55" s="7"/>
      <c r="G55" s="7"/>
      <c r="H55" s="7"/>
      <c r="I55" s="7">
        <f t="shared" si="0"/>
        <v>0</v>
      </c>
      <c r="J55" s="7">
        <f t="shared" si="1"/>
        <v>0</v>
      </c>
      <c r="K55" s="7" t="str">
        <f t="shared" si="2"/>
        <v>REPROVADO POR PRESENÇA</v>
      </c>
    </row>
    <row r="56" spans="1:11" ht="15.75" x14ac:dyDescent="0.25">
      <c r="A56" s="28" t="s">
        <v>50</v>
      </c>
      <c r="B56" s="29"/>
      <c r="C56" s="4"/>
      <c r="D56" s="5"/>
      <c r="E56" s="7"/>
      <c r="F56" s="7"/>
      <c r="G56" s="7"/>
      <c r="H56" s="7"/>
      <c r="I56" s="7">
        <f t="shared" si="0"/>
        <v>0</v>
      </c>
      <c r="J56" s="7">
        <f t="shared" si="1"/>
        <v>0</v>
      </c>
      <c r="K56" s="7" t="str">
        <f t="shared" si="2"/>
        <v>REPROVADO POR PRESENÇA</v>
      </c>
    </row>
    <row r="57" spans="1:11" ht="15.75" x14ac:dyDescent="0.25">
      <c r="A57" s="28" t="s">
        <v>36</v>
      </c>
      <c r="B57" s="29"/>
      <c r="C57" s="4"/>
      <c r="D57" s="5"/>
      <c r="E57" s="7"/>
      <c r="F57" s="7"/>
      <c r="G57" s="7"/>
      <c r="H57" s="7"/>
      <c r="I57" s="7">
        <f t="shared" si="0"/>
        <v>0</v>
      </c>
      <c r="J57" s="7">
        <f t="shared" si="1"/>
        <v>0</v>
      </c>
      <c r="K57" s="7" t="str">
        <f t="shared" si="2"/>
        <v>REPROVADO POR PRESENÇA</v>
      </c>
    </row>
    <row r="58" spans="1:11" ht="15.75" x14ac:dyDescent="0.25">
      <c r="A58" s="28" t="s">
        <v>42</v>
      </c>
      <c r="B58" s="29"/>
      <c r="C58" s="4"/>
      <c r="D58" s="5"/>
      <c r="E58" s="7"/>
      <c r="F58" s="7"/>
      <c r="G58" s="7"/>
      <c r="H58" s="7"/>
      <c r="I58" s="7">
        <f t="shared" si="0"/>
        <v>0</v>
      </c>
      <c r="J58" s="7">
        <f t="shared" si="1"/>
        <v>0</v>
      </c>
      <c r="K58" s="7" t="str">
        <f t="shared" si="2"/>
        <v>REPROVADO POR PRESENÇA</v>
      </c>
    </row>
    <row r="59" spans="1:11" ht="15.75" x14ac:dyDescent="0.25">
      <c r="A59" s="28" t="s">
        <v>66</v>
      </c>
      <c r="B59" s="29"/>
      <c r="C59" s="4"/>
      <c r="D59" s="5"/>
      <c r="E59" s="7"/>
      <c r="F59" s="7"/>
      <c r="G59" s="7"/>
      <c r="H59" s="7"/>
      <c r="I59" s="7">
        <f t="shared" si="0"/>
        <v>0</v>
      </c>
      <c r="J59" s="7">
        <f t="shared" si="1"/>
        <v>0</v>
      </c>
      <c r="K59" s="7" t="str">
        <f t="shared" si="2"/>
        <v>REPROVADO POR PRESENÇA</v>
      </c>
    </row>
    <row r="60" spans="1:11" ht="15.75" x14ac:dyDescent="0.25">
      <c r="A60" s="28" t="s">
        <v>49</v>
      </c>
      <c r="B60" s="29"/>
      <c r="C60" s="4"/>
      <c r="D60" s="5"/>
      <c r="E60" s="7"/>
      <c r="F60" s="7"/>
      <c r="G60" s="7"/>
      <c r="H60" s="7"/>
      <c r="I60" s="7">
        <f t="shared" si="0"/>
        <v>0</v>
      </c>
      <c r="J60" s="7">
        <f t="shared" si="1"/>
        <v>0</v>
      </c>
      <c r="K60" s="7" t="str">
        <f t="shared" si="2"/>
        <v>REPROVADO POR PRESENÇA</v>
      </c>
    </row>
    <row r="61" spans="1:11" ht="15.75" x14ac:dyDescent="0.25">
      <c r="A61" s="28" t="s">
        <v>28</v>
      </c>
      <c r="B61" s="29"/>
      <c r="C61" s="4"/>
      <c r="D61" s="5"/>
      <c r="E61" s="7"/>
      <c r="F61" s="7"/>
      <c r="G61" s="7"/>
      <c r="H61" s="7"/>
      <c r="I61" s="7">
        <f t="shared" si="0"/>
        <v>0</v>
      </c>
      <c r="J61" s="7">
        <f t="shared" si="1"/>
        <v>0</v>
      </c>
      <c r="K61" s="7" t="str">
        <f t="shared" si="2"/>
        <v>REPROVADO POR PRESENÇA</v>
      </c>
    </row>
    <row r="62" spans="1:11" ht="15.75" x14ac:dyDescent="0.25">
      <c r="A62" s="28" t="s">
        <v>29</v>
      </c>
      <c r="B62" s="29"/>
      <c r="C62" s="4"/>
      <c r="D62" s="5"/>
      <c r="E62" s="7"/>
      <c r="F62" s="7"/>
      <c r="G62" s="7"/>
      <c r="H62" s="7"/>
      <c r="I62" s="7">
        <f t="shared" si="0"/>
        <v>0</v>
      </c>
      <c r="J62" s="7">
        <f t="shared" si="1"/>
        <v>0</v>
      </c>
      <c r="K62" s="7" t="str">
        <f t="shared" si="2"/>
        <v>REPROVADO POR PRESENÇA</v>
      </c>
    </row>
    <row r="63" spans="1:11" ht="15.75" x14ac:dyDescent="0.25">
      <c r="A63" s="28" t="s">
        <v>30</v>
      </c>
      <c r="B63" s="29"/>
      <c r="C63" s="4"/>
      <c r="D63" s="5"/>
      <c r="E63" s="7"/>
      <c r="F63" s="7"/>
      <c r="G63" s="7"/>
      <c r="H63" s="7"/>
      <c r="I63" s="7">
        <f t="shared" si="0"/>
        <v>0</v>
      </c>
      <c r="J63" s="7">
        <f t="shared" si="1"/>
        <v>0</v>
      </c>
      <c r="K63" s="7" t="str">
        <f t="shared" si="2"/>
        <v>REPROVADO POR PRESENÇA</v>
      </c>
    </row>
    <row r="64" spans="1:11" x14ac:dyDescent="0.25">
      <c r="E64" s="3"/>
      <c r="F64" s="3" t="e">
        <f>AVERAGE(F2:F63)</f>
        <v>#DIV/0!</v>
      </c>
      <c r="G64" s="3" t="e">
        <f>AVERAGE(G2:G63)</f>
        <v>#DIV/0!</v>
      </c>
      <c r="H64" s="3" t="e">
        <f>AVERAGE(H2:H63)</f>
        <v>#DIV/0!</v>
      </c>
      <c r="I64" s="3">
        <f>AVERAGE(I2:I63)</f>
        <v>0</v>
      </c>
      <c r="J64" s="7" t="e">
        <f t="shared" ref="J64" si="3">E64*0.3+F64*0.4+I64*0.3</f>
        <v>#DIV/0!</v>
      </c>
      <c r="K64" s="22">
        <f>COUNTIF(K2:K63,"APROVADO")</f>
        <v>0</v>
      </c>
    </row>
  </sheetData>
  <autoFilter ref="A1:L65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Faltas</vt:lpstr>
      <vt:lpstr>Plan1</vt:lpstr>
      <vt:lpstr>Notas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Aninha</dc:creator>
  <cp:lastModifiedBy>Joao Luiz Passador</cp:lastModifiedBy>
  <cp:lastPrinted>2012-04-24T00:18:23Z</cp:lastPrinted>
  <dcterms:created xsi:type="dcterms:W3CDTF">2011-10-25T18:26:33Z</dcterms:created>
  <dcterms:modified xsi:type="dcterms:W3CDTF">2018-11-19T21:56:17Z</dcterms:modified>
</cp:coreProperties>
</file>