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ANA\"/>
    </mc:Choice>
  </mc:AlternateContent>
  <bookViews>
    <workbookView xWindow="0" yWindow="0" windowWidth="20490" windowHeight="7620"/>
  </bookViews>
  <sheets>
    <sheet name="FN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P11" i="1" l="1"/>
</calcChain>
</file>

<file path=xl/comments1.xml><?xml version="1.0" encoding="utf-8"?>
<comments xmlns="http://schemas.openxmlformats.org/spreadsheetml/2006/main">
  <authors>
    <author>user</author>
  </authors>
  <commentList>
    <comment ref="P12" authorId="0" shapeId="0">
      <text>
        <r>
          <rPr>
            <b/>
            <sz val="9"/>
            <color indexed="81"/>
            <rFont val="Segoe UI"/>
            <charset val="1"/>
          </rPr>
          <t>user: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<sst xmlns="http://schemas.openxmlformats.org/spreadsheetml/2006/main" count="175" uniqueCount="129">
  <si>
    <t xml:space="preserve">Produtividade esperada:   </t>
  </si>
  <si>
    <t>1o. Corte</t>
  </si>
  <si>
    <t>ton/ha</t>
  </si>
  <si>
    <t>3o. Corte</t>
  </si>
  <si>
    <t>5o. Corte</t>
  </si>
  <si>
    <t xml:space="preserve">(em toneladas de cana crua)   </t>
  </si>
  <si>
    <t>2o. Corte</t>
  </si>
  <si>
    <t>4o. Corte</t>
  </si>
  <si>
    <t>Média</t>
  </si>
  <si>
    <t>ATR médio estimado:</t>
  </si>
  <si>
    <t>DESCRIÇÃO</t>
  </si>
  <si>
    <t>V.U.</t>
  </si>
  <si>
    <t>ESPECIFICAÇÃO</t>
  </si>
  <si>
    <t>Quant.</t>
  </si>
  <si>
    <t>Valor</t>
  </si>
  <si>
    <t>A - DEPRECIAÇÃO  DA  FUNDAÇÃO*</t>
  </si>
  <si>
    <t>Subtotal A</t>
  </si>
  <si>
    <t>B - OPERAÇÕES MECANIZADAS</t>
  </si>
  <si>
    <t>Confecção dos Terraços</t>
  </si>
  <si>
    <t>Dessecação p/ plantio</t>
  </si>
  <si>
    <t>HM TP 4x4 85cv + Pulverizador Agr. barra 18,5metros</t>
  </si>
  <si>
    <t xml:space="preserve">Eliminador de soqueiras </t>
  </si>
  <si>
    <t>HM TP 4x4 185cv + Arado Subsolador 9 discos</t>
  </si>
  <si>
    <t>Conservação de carreadores</t>
  </si>
  <si>
    <t>Motoniveladora 180cv</t>
  </si>
  <si>
    <t>Manutenção de Estradas</t>
  </si>
  <si>
    <t>Subsolagem</t>
  </si>
  <si>
    <t>Calagem ou gesso</t>
  </si>
  <si>
    <t>HM TP 4x4 185cv + Distribuidor Calcário 2,3m³</t>
  </si>
  <si>
    <t>Gradagem Aradora (2x)</t>
  </si>
  <si>
    <t>HM TP 4x4 185cv + Grade Aradora Pesada 30x32</t>
  </si>
  <si>
    <t>Gradagem niveladora (2x)</t>
  </si>
  <si>
    <t>Quebra - Lombo</t>
  </si>
  <si>
    <t>HM TP 4x4 125cv + Cultivador Adubador (7 enxadas)</t>
  </si>
  <si>
    <t>Pulveriz. Herbicida (cana-planta)</t>
  </si>
  <si>
    <t>Pulveriz. Herbicida (soqueira)</t>
  </si>
  <si>
    <t>Aplicação de Vinhaça</t>
  </si>
  <si>
    <t>Transporte Mão-de-Obra</t>
  </si>
  <si>
    <t xml:space="preserve">R$/ha </t>
  </si>
  <si>
    <t>Distrib. Torta de Filtro</t>
  </si>
  <si>
    <t>Transp. Int. Insumos</t>
  </si>
  <si>
    <t>HM Caminhão Truck</t>
  </si>
  <si>
    <t>Aplicação de Inseticida</t>
  </si>
  <si>
    <t>Enleiramento Palha</t>
  </si>
  <si>
    <t>HM TP 4x4 185cv + Cultivador Adubador (7 enxadas)</t>
  </si>
  <si>
    <t>Aplicação aérea de Maturador</t>
  </si>
  <si>
    <t>Subtotal B</t>
  </si>
  <si>
    <t xml:space="preserve">  Corte,Carr,Trans (CCT) - Mecanizado</t>
  </si>
  <si>
    <t>Subtotal D</t>
  </si>
  <si>
    <t>Locação Terraços</t>
  </si>
  <si>
    <t xml:space="preserve">Hora Equipe Topográfica </t>
  </si>
  <si>
    <t>Amostragem de solo</t>
  </si>
  <si>
    <t>Hora Equipe Técnica</t>
  </si>
  <si>
    <t>Homem-dia</t>
  </si>
  <si>
    <t>Fiscal de campo</t>
  </si>
  <si>
    <t>Carpa Química (cana-planta)</t>
  </si>
  <si>
    <t>Carpa Manual Repasse (cana-planta)</t>
  </si>
  <si>
    <t>Carpa Química (soqueiras)</t>
  </si>
  <si>
    <t>Auditoria de Plantio</t>
  </si>
  <si>
    <t>Auditoria de Colheita</t>
  </si>
  <si>
    <t>Pré-análise da cana</t>
  </si>
  <si>
    <t>Auditoria de vinhaça</t>
  </si>
  <si>
    <t>Auditoria de cultivo</t>
  </si>
  <si>
    <t>Combate Formiga</t>
  </si>
  <si>
    <t>Equipe de entomologia</t>
  </si>
  <si>
    <t>Equipe Técnica</t>
  </si>
  <si>
    <t>Subtotal E</t>
  </si>
  <si>
    <t>FERTLIZANTES E CORRETIVOS</t>
  </si>
  <si>
    <t>R$/ton</t>
  </si>
  <si>
    <t>R$/ton (70% da area)</t>
  </si>
  <si>
    <t>Calcário ou gesso</t>
  </si>
  <si>
    <t>R$/tonelada</t>
  </si>
  <si>
    <t>DEFENSIVOS</t>
  </si>
  <si>
    <t>Herbicidas cana-planta</t>
  </si>
  <si>
    <t>Herbicidas Soqueira</t>
  </si>
  <si>
    <t>Inseticida</t>
  </si>
  <si>
    <t>Nematicida</t>
  </si>
  <si>
    <t>Maturador</t>
  </si>
  <si>
    <t>Mudas</t>
  </si>
  <si>
    <t>Subtotal F</t>
  </si>
  <si>
    <t xml:space="preserve">Viagens </t>
  </si>
  <si>
    <t>M.O. Administrativa</t>
  </si>
  <si>
    <t>Assistência Técnica</t>
  </si>
  <si>
    <t>Contabil./Escritório</t>
  </si>
  <si>
    <t>Luz/Telefone</t>
  </si>
  <si>
    <t>Cons/Deprec Benf</t>
  </si>
  <si>
    <t>Impostos/Taxas</t>
  </si>
  <si>
    <t>% Receita</t>
  </si>
  <si>
    <t>Custo Total (R$/ha)</t>
  </si>
  <si>
    <t>Custo Total (R$/kg de ATR)</t>
  </si>
  <si>
    <t>Receita</t>
  </si>
  <si>
    <t>Resultado Anual</t>
  </si>
  <si>
    <t>Resultado Acumulado</t>
  </si>
  <si>
    <t>Preço da Cana (R$/ton)</t>
  </si>
  <si>
    <t>C - CORTE, CARREGAMENTO E TRANSPORTE (CCT)</t>
  </si>
  <si>
    <t>Subtotal C</t>
  </si>
  <si>
    <t>F - ADMINISTRAÇÃO</t>
  </si>
  <si>
    <t>Motoniveladora 125cv</t>
  </si>
  <si>
    <t>HM TP 4x4 185cv + Grade Niveladora 52x20</t>
  </si>
  <si>
    <t>Plantio mec/sulc/adubação/inset/cobrição</t>
  </si>
  <si>
    <t>Plantadeira de cana semi autom.</t>
  </si>
  <si>
    <t>Frota de Apoio Plantio</t>
  </si>
  <si>
    <t>Frota Apoio Cultivo</t>
  </si>
  <si>
    <t>Frota de Apoio Colheita</t>
  </si>
  <si>
    <t>D- OPERAÇÕES MANUAIS</t>
  </si>
  <si>
    <t>E- INSUMOS</t>
  </si>
  <si>
    <t>Dessecante pré-plantio</t>
  </si>
  <si>
    <t>Fungicida</t>
  </si>
  <si>
    <t>Outro</t>
  </si>
  <si>
    <t>R$/m3 (30% da area)</t>
  </si>
  <si>
    <t>Tríplice Operação - cana soca</t>
  </si>
  <si>
    <t>Fertlizante Base - plantio (5-25-25)</t>
  </si>
  <si>
    <t>Fertilizante Cobertura (20-0-30)</t>
  </si>
  <si>
    <t>R$</t>
  </si>
  <si>
    <t>/ tonelada</t>
  </si>
  <si>
    <t>/ tonelada CIF</t>
  </si>
  <si>
    <t>CUTN1905</t>
  </si>
  <si>
    <t>Fundação *</t>
  </si>
  <si>
    <t>1o. Corte **</t>
  </si>
  <si>
    <t>* O valor da fundação foi depreciado em 5 cortes, proporcionalmente à produção de cada um deles.</t>
  </si>
  <si>
    <t xml:space="preserve">V.U.=Valor Unitário em Reais Tp=Trator de pneus HM=Hora Máquina </t>
  </si>
  <si>
    <t>** Cana-planta</t>
  </si>
  <si>
    <t>Fonte: IEG|FNP</t>
  </si>
  <si>
    <t>*** Estimativa do preço de ajuste no fechamento da safra</t>
  </si>
  <si>
    <t>Minas Gerais</t>
  </si>
  <si>
    <t>Região referencial</t>
  </si>
  <si>
    <t>Cana-de-Açúcar  - Custo de Produção - 2018/19</t>
  </si>
  <si>
    <t>HM TP 4x4 85cv + Pulverizador Agr. barra 18metros</t>
  </si>
  <si>
    <t>Preço pago pelo quilo do ATR (R$/ATR)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</si>
</sst>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"/>
    <numFmt numFmtId="165" formatCode="0\ &quot;kg/ton&quot;\ "/>
    <numFmt numFmtId="166" formatCode="_(* #,##0.00_);_(* \(#,##0.00\);_(* &quot;-&quot;??_);_(@_)"/>
    <numFmt numFmtId="167" formatCode="0%\ &quot;mecanizado (R$/ton)&quot;\ "/>
    <numFmt numFmtId="168" formatCode="_(* #,##0_);_(* \(#,##0\);_(* &quot;-&quot;??_);_(@_)"/>
    <numFmt numFmtId="169" formatCode="#,##0.00_);[Red]\(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0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3" applyFont="1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right"/>
    </xf>
    <xf numFmtId="2" fontId="5" fillId="0" borderId="10" xfId="4" applyNumberFormat="1" applyFont="1" applyBorder="1" applyAlignment="1">
      <alignment horizontal="centerContinuous" vertical="center"/>
    </xf>
    <xf numFmtId="2" fontId="5" fillId="0" borderId="7" xfId="4" quotePrefix="1" applyNumberFormat="1" applyFont="1" applyBorder="1" applyAlignment="1">
      <alignment horizontal="centerContinuous" vertical="center"/>
    </xf>
    <xf numFmtId="0" fontId="4" fillId="0" borderId="5" xfId="3" applyFont="1" applyBorder="1" applyAlignment="1">
      <alignment horizontal="centerContinuous"/>
    </xf>
    <xf numFmtId="0" fontId="3" fillId="0" borderId="6" xfId="3" applyFont="1" applyBorder="1" applyAlignment="1">
      <alignment horizontal="centerContinuous"/>
    </xf>
    <xf numFmtId="2" fontId="6" fillId="0" borderId="2" xfId="4" quotePrefix="1" applyNumberFormat="1" applyFont="1" applyBorder="1" applyAlignment="1">
      <alignment horizontal="centerContinuous" vertical="center"/>
    </xf>
    <xf numFmtId="2" fontId="6" fillId="0" borderId="0" xfId="4" quotePrefix="1" applyNumberFormat="1" applyFont="1" applyBorder="1" applyAlignment="1">
      <alignment horizontal="centerContinuous" vertical="center"/>
    </xf>
    <xf numFmtId="0" fontId="4" fillId="0" borderId="0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2" fontId="4" fillId="0" borderId="2" xfId="4" applyNumberFormat="1" applyFont="1" applyBorder="1" applyAlignment="1">
      <alignment horizontal="right" vertical="center"/>
    </xf>
    <xf numFmtId="2" fontId="4" fillId="0" borderId="0" xfId="4" quotePrefix="1" applyNumberFormat="1" applyFont="1" applyBorder="1" applyAlignment="1">
      <alignment horizontal="right" vertical="center"/>
    </xf>
    <xf numFmtId="0" fontId="4" fillId="0" borderId="0" xfId="3" applyFont="1" applyBorder="1" applyAlignment="1">
      <alignment horizontal="right"/>
    </xf>
    <xf numFmtId="0" fontId="4" fillId="0" borderId="0" xfId="3" applyFont="1" applyBorder="1" applyAlignment="1">
      <alignment horizontal="left"/>
    </xf>
    <xf numFmtId="0" fontId="4" fillId="0" borderId="0" xfId="3" applyFont="1" applyBorder="1" applyAlignment="1">
      <alignment horizontal="center"/>
    </xf>
    <xf numFmtId="1" fontId="4" fillId="0" borderId="0" xfId="3" applyNumberFormat="1" applyFont="1" applyBorder="1" applyAlignment="1">
      <alignment horizontal="right"/>
    </xf>
    <xf numFmtId="0" fontId="4" fillId="0" borderId="3" xfId="3" applyFont="1" applyBorder="1" applyAlignment="1">
      <alignment horizontal="right"/>
    </xf>
    <xf numFmtId="0" fontId="4" fillId="0" borderId="0" xfId="3" applyFont="1"/>
    <xf numFmtId="2" fontId="4" fillId="0" borderId="2" xfId="4" quotePrefix="1" applyNumberFormat="1" applyFont="1" applyBorder="1" applyAlignment="1">
      <alignment horizontal="right" vertical="center"/>
    </xf>
    <xf numFmtId="164" fontId="4" fillId="0" borderId="2" xfId="4" quotePrefix="1" applyNumberFormat="1" applyFont="1" applyBorder="1" applyAlignment="1">
      <alignment horizontal="left" vertical="center"/>
    </xf>
    <xf numFmtId="2" fontId="4" fillId="0" borderId="0" xfId="4" quotePrefix="1" applyNumberFormat="1" applyFont="1" applyBorder="1" applyAlignment="1">
      <alignment horizontal="center" vertical="center"/>
    </xf>
    <xf numFmtId="2" fontId="4" fillId="0" borderId="0" xfId="4" applyNumberFormat="1" applyFont="1" applyBorder="1" applyAlignment="1">
      <alignment horizontal="center" vertical="center"/>
    </xf>
    <xf numFmtId="165" fontId="7" fillId="2" borderId="0" xfId="3" applyNumberFormat="1" applyFont="1" applyFill="1" applyBorder="1" applyAlignment="1">
      <alignment horizontal="centerContinuous"/>
    </xf>
    <xf numFmtId="0" fontId="7" fillId="2" borderId="0" xfId="3" applyFont="1" applyFill="1" applyBorder="1" applyAlignment="1">
      <alignment horizontal="centerContinuous"/>
    </xf>
    <xf numFmtId="2" fontId="8" fillId="0" borderId="0" xfId="4" quotePrefix="1" applyNumberFormat="1" applyFont="1" applyBorder="1" applyAlignment="1">
      <alignment horizontal="center" vertical="center"/>
    </xf>
    <xf numFmtId="0" fontId="3" fillId="0" borderId="3" xfId="3" applyFont="1" applyBorder="1" applyAlignment="1">
      <alignment horizontal="right"/>
    </xf>
    <xf numFmtId="0" fontId="8" fillId="0" borderId="9" xfId="3" applyFont="1" applyBorder="1" applyAlignment="1">
      <alignment vertical="center"/>
    </xf>
    <xf numFmtId="0" fontId="8" fillId="0" borderId="11" xfId="3" applyFont="1" applyBorder="1" applyAlignment="1">
      <alignment horizontal="center" vertical="center"/>
    </xf>
    <xf numFmtId="0" fontId="3" fillId="0" borderId="16" xfId="3" applyFont="1" applyBorder="1" applyAlignment="1">
      <alignment vertical="center"/>
    </xf>
    <xf numFmtId="0" fontId="8" fillId="0" borderId="15" xfId="3" applyFont="1" applyBorder="1" applyAlignment="1">
      <alignment horizontal="center"/>
    </xf>
    <xf numFmtId="0" fontId="10" fillId="3" borderId="11" xfId="3" quotePrefix="1" applyFont="1" applyFill="1" applyBorder="1" applyAlignment="1">
      <alignment horizontal="left" vertical="center"/>
    </xf>
    <xf numFmtId="0" fontId="4" fillId="3" borderId="11" xfId="3" applyFont="1" applyFill="1" applyBorder="1" applyAlignment="1">
      <alignment vertical="center"/>
    </xf>
    <xf numFmtId="2" fontId="4" fillId="3" borderId="11" xfId="3" applyNumberFormat="1" applyFont="1" applyFill="1" applyBorder="1" applyAlignment="1">
      <alignment horizontal="center"/>
    </xf>
    <xf numFmtId="0" fontId="4" fillId="3" borderId="11" xfId="3" applyFont="1" applyFill="1" applyBorder="1" applyAlignment="1">
      <alignment horizontal="right"/>
    </xf>
    <xf numFmtId="0" fontId="8" fillId="3" borderId="11" xfId="3" applyFont="1" applyFill="1" applyBorder="1" applyAlignment="1">
      <alignment horizontal="right"/>
    </xf>
    <xf numFmtId="1" fontId="4" fillId="3" borderId="11" xfId="3" applyNumberFormat="1" applyFont="1" applyFill="1" applyBorder="1" applyAlignment="1">
      <alignment horizontal="right"/>
    </xf>
    <xf numFmtId="1" fontId="11" fillId="0" borderId="11" xfId="3" applyNumberFormat="1" applyFont="1" applyBorder="1" applyAlignment="1">
      <alignment horizontal="left" vertical="center"/>
    </xf>
    <xf numFmtId="1" fontId="11" fillId="0" borderId="11" xfId="3" applyNumberFormat="1" applyFont="1" applyBorder="1" applyAlignment="1">
      <alignment vertical="center"/>
    </xf>
    <xf numFmtId="0" fontId="4" fillId="0" borderId="11" xfId="3" applyFont="1" applyBorder="1"/>
    <xf numFmtId="1" fontId="4" fillId="0" borderId="11" xfId="0" applyNumberFormat="1" applyFont="1" applyFill="1" applyBorder="1" applyAlignment="1">
      <alignment horizontal="right" vertical="center"/>
    </xf>
    <xf numFmtId="0" fontId="10" fillId="3" borderId="11" xfId="3" applyFont="1" applyFill="1" applyBorder="1" applyAlignment="1">
      <alignment horizontal="left" vertical="center"/>
    </xf>
    <xf numFmtId="0" fontId="4" fillId="0" borderId="1" xfId="3" quotePrefix="1" applyFont="1" applyBorder="1" applyAlignment="1">
      <alignment horizontal="left" vertical="center"/>
    </xf>
    <xf numFmtId="0" fontId="4" fillId="0" borderId="11" xfId="3" quotePrefix="1" applyFont="1" applyBorder="1" applyAlignment="1">
      <alignment horizontal="left" vertical="center"/>
    </xf>
    <xf numFmtId="43" fontId="7" fillId="2" borderId="11" xfId="1" applyFont="1" applyFill="1" applyBorder="1" applyAlignment="1">
      <alignment horizontal="center"/>
    </xf>
    <xf numFmtId="166" fontId="7" fillId="2" borderId="11" xfId="1" applyNumberFormat="1" applyFont="1" applyFill="1" applyBorder="1" applyAlignment="1">
      <alignment horizontal="right"/>
    </xf>
    <xf numFmtId="43" fontId="4" fillId="2" borderId="11" xfId="1" applyFont="1" applyFill="1" applyBorder="1" applyAlignment="1">
      <alignment horizontal="center"/>
    </xf>
    <xf numFmtId="0" fontId="4" fillId="0" borderId="1" xfId="5" applyFont="1" applyFill="1" applyBorder="1" applyAlignment="1"/>
    <xf numFmtId="0" fontId="4" fillId="2" borderId="1" xfId="3" applyFont="1" applyFill="1" applyBorder="1" applyAlignment="1">
      <alignment horizontal="left"/>
    </xf>
    <xf numFmtId="0" fontId="4" fillId="2" borderId="11" xfId="5" quotePrefix="1" applyFont="1" applyFill="1" applyBorder="1" applyAlignment="1">
      <alignment horizontal="left"/>
    </xf>
    <xf numFmtId="0" fontId="4" fillId="0" borderId="8" xfId="3" quotePrefix="1" applyFont="1" applyBorder="1" applyAlignment="1">
      <alignment horizontal="left" vertical="center"/>
    </xf>
    <xf numFmtId="0" fontId="11" fillId="0" borderId="4" xfId="3" applyFont="1" applyFill="1" applyBorder="1" applyAlignment="1">
      <alignment horizontal="left" vertical="center"/>
    </xf>
    <xf numFmtId="0" fontId="4" fillId="0" borderId="9" xfId="3" applyFont="1" applyBorder="1"/>
    <xf numFmtId="2" fontId="4" fillId="0" borderId="9" xfId="3" applyNumberFormat="1" applyFont="1" applyBorder="1" applyAlignment="1">
      <alignment horizontal="center"/>
    </xf>
    <xf numFmtId="2" fontId="4" fillId="0" borderId="9" xfId="3" quotePrefix="1" applyNumberFormat="1" applyFont="1" applyFill="1" applyBorder="1" applyAlignment="1">
      <alignment horizontal="right" vertical="center"/>
    </xf>
    <xf numFmtId="1" fontId="4" fillId="0" borderId="9" xfId="3" quotePrefix="1" applyNumberFormat="1" applyFont="1" applyFill="1" applyBorder="1" applyAlignment="1">
      <alignment horizontal="right" vertical="center"/>
    </xf>
    <xf numFmtId="1" fontId="4" fillId="0" borderId="9" xfId="3" applyNumberFormat="1" applyFont="1" applyBorder="1" applyAlignment="1">
      <alignment horizontal="right"/>
    </xf>
    <xf numFmtId="0" fontId="10" fillId="3" borderId="8" xfId="3" applyFont="1" applyFill="1" applyBorder="1"/>
    <xf numFmtId="0" fontId="4" fillId="3" borderId="11" xfId="3" applyFont="1" applyFill="1" applyBorder="1"/>
    <xf numFmtId="2" fontId="4" fillId="3" borderId="11" xfId="3" quotePrefix="1" applyNumberFormat="1" applyFont="1" applyFill="1" applyBorder="1" applyAlignment="1">
      <alignment horizontal="right" vertical="center"/>
    </xf>
    <xf numFmtId="167" fontId="4" fillId="0" borderId="11" xfId="6" quotePrefix="1" applyNumberFormat="1" applyFont="1" applyFill="1" applyBorder="1" applyAlignment="1" applyProtection="1">
      <alignment horizontal="left" vertical="center"/>
      <protection locked="0"/>
    </xf>
    <xf numFmtId="40" fontId="7" fillId="0" borderId="11" xfId="6" applyFont="1" applyFill="1" applyBorder="1" applyAlignment="1">
      <alignment horizontal="center"/>
    </xf>
    <xf numFmtId="166" fontId="7" fillId="2" borderId="11" xfId="6" applyNumberFormat="1" applyFont="1" applyFill="1" applyBorder="1" applyAlignment="1">
      <alignment horizontal="right"/>
    </xf>
    <xf numFmtId="168" fontId="7" fillId="2" borderId="11" xfId="6" applyNumberFormat="1" applyFont="1" applyFill="1" applyBorder="1" applyAlignment="1">
      <alignment horizontal="right"/>
    </xf>
    <xf numFmtId="1" fontId="11" fillId="0" borderId="4" xfId="3" applyNumberFormat="1" applyFont="1" applyBorder="1" applyAlignment="1">
      <alignment horizontal="left" vertical="center"/>
    </xf>
    <xf numFmtId="1" fontId="11" fillId="0" borderId="9" xfId="3" applyNumberFormat="1" applyFont="1" applyBorder="1" applyAlignment="1">
      <alignment vertical="center"/>
    </xf>
    <xf numFmtId="2" fontId="4" fillId="0" borderId="9" xfId="3" applyNumberFormat="1" applyFont="1" applyBorder="1" applyAlignment="1">
      <alignment horizontal="right"/>
    </xf>
    <xf numFmtId="0" fontId="4" fillId="0" borderId="9" xfId="3" applyFont="1" applyBorder="1" applyAlignment="1">
      <alignment horizontal="right"/>
    </xf>
    <xf numFmtId="3" fontId="4" fillId="0" borderId="9" xfId="3" applyNumberFormat="1" applyFont="1" applyBorder="1" applyAlignment="1">
      <alignment horizontal="right"/>
    </xf>
    <xf numFmtId="0" fontId="10" fillId="3" borderId="1" xfId="3" quotePrefix="1" applyFont="1" applyFill="1" applyBorder="1" applyAlignment="1">
      <alignment horizontal="left" vertical="center"/>
    </xf>
    <xf numFmtId="2" fontId="4" fillId="3" borderId="11" xfId="3" applyNumberFormat="1" applyFont="1" applyFill="1" applyBorder="1" applyAlignment="1">
      <alignment horizontal="right"/>
    </xf>
    <xf numFmtId="2" fontId="7" fillId="2" borderId="11" xfId="3" applyNumberFormat="1" applyFont="1" applyFill="1" applyBorder="1" applyAlignment="1">
      <alignment horizontal="center"/>
    </xf>
    <xf numFmtId="2" fontId="4" fillId="2" borderId="11" xfId="3" applyNumberFormat="1" applyFont="1" applyFill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10" fillId="3" borderId="1" xfId="3" applyFont="1" applyFill="1" applyBorder="1" applyAlignment="1">
      <alignment horizontal="left" vertical="center"/>
    </xf>
    <xf numFmtId="0" fontId="4" fillId="3" borderId="11" xfId="3" applyFont="1" applyFill="1" applyBorder="1" applyAlignment="1">
      <alignment horizontal="center"/>
    </xf>
    <xf numFmtId="0" fontId="4" fillId="4" borderId="1" xfId="5" applyFont="1" applyFill="1" applyBorder="1" applyAlignment="1"/>
    <xf numFmtId="0" fontId="7" fillId="4" borderId="11" xfId="5" applyFont="1" applyFill="1" applyBorder="1" applyAlignment="1">
      <alignment horizontal="left"/>
    </xf>
    <xf numFmtId="40" fontId="7" fillId="4" borderId="11" xfId="6" applyFont="1" applyFill="1" applyBorder="1" applyAlignment="1">
      <alignment horizontal="right"/>
    </xf>
    <xf numFmtId="166" fontId="12" fillId="4" borderId="11" xfId="6" applyNumberFormat="1" applyFont="1" applyFill="1" applyBorder="1" applyAlignment="1">
      <alignment horizontal="right"/>
    </xf>
    <xf numFmtId="0" fontId="4" fillId="0" borderId="1" xfId="3" applyFont="1" applyFill="1" applyBorder="1" applyAlignment="1">
      <alignment horizontal="left" indent="1"/>
    </xf>
    <xf numFmtId="0" fontId="7" fillId="0" borderId="11" xfId="3" quotePrefix="1" applyFont="1" applyFill="1" applyBorder="1" applyAlignment="1">
      <alignment horizontal="left"/>
    </xf>
    <xf numFmtId="3" fontId="4" fillId="2" borderId="11" xfId="3" applyNumberFormat="1" applyFont="1" applyFill="1" applyBorder="1" applyAlignment="1">
      <alignment horizontal="center"/>
    </xf>
    <xf numFmtId="0" fontId="7" fillId="4" borderId="11" xfId="3" quotePrefix="1" applyFont="1" applyFill="1" applyBorder="1" applyAlignment="1">
      <alignment horizontal="left"/>
    </xf>
    <xf numFmtId="40" fontId="4" fillId="4" borderId="11" xfId="6" applyFont="1" applyFill="1" applyBorder="1" applyAlignment="1">
      <alignment horizontal="right"/>
    </xf>
    <xf numFmtId="0" fontId="7" fillId="0" borderId="11" xfId="3" applyFont="1" applyFill="1" applyBorder="1" applyAlignment="1">
      <alignment horizontal="left"/>
    </xf>
    <xf numFmtId="4" fontId="4" fillId="0" borderId="11" xfId="3" applyNumberFormat="1" applyFont="1" applyFill="1" applyBorder="1" applyAlignment="1">
      <alignment horizontal="center"/>
    </xf>
    <xf numFmtId="166" fontId="7" fillId="0" borderId="11" xfId="6" applyNumberFormat="1" applyFont="1" applyFill="1" applyBorder="1" applyAlignment="1">
      <alignment horizontal="center" vertical="center"/>
    </xf>
    <xf numFmtId="4" fontId="4" fillId="0" borderId="11" xfId="6" applyNumberFormat="1" applyFont="1" applyFill="1" applyBorder="1" applyAlignment="1">
      <alignment horizontal="right"/>
    </xf>
    <xf numFmtId="166" fontId="12" fillId="0" borderId="11" xfId="6" applyNumberFormat="1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left" indent="1"/>
    </xf>
    <xf numFmtId="0" fontId="7" fillId="4" borderId="11" xfId="3" applyFont="1" applyFill="1" applyBorder="1" applyAlignment="1">
      <alignment horizontal="left"/>
    </xf>
    <xf numFmtId="4" fontId="4" fillId="4" borderId="11" xfId="6" applyNumberFormat="1" applyFont="1" applyFill="1" applyBorder="1" applyAlignment="1">
      <alignment horizontal="right"/>
    </xf>
    <xf numFmtId="166" fontId="12" fillId="4" borderId="11" xfId="6" applyNumberFormat="1" applyFont="1" applyFill="1" applyBorder="1" applyAlignment="1">
      <alignment horizontal="center" vertical="center"/>
    </xf>
    <xf numFmtId="166" fontId="7" fillId="4" borderId="11" xfId="6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left" vertical="center"/>
    </xf>
    <xf numFmtId="0" fontId="7" fillId="0" borderId="11" xfId="3" quotePrefix="1" applyFont="1" applyBorder="1" applyAlignment="1">
      <alignment horizontal="left" vertical="center"/>
    </xf>
    <xf numFmtId="169" fontId="7" fillId="0" borderId="11" xfId="6" applyNumberFormat="1" applyFont="1" applyFill="1" applyBorder="1" applyAlignment="1">
      <alignment horizontal="center"/>
    </xf>
    <xf numFmtId="10" fontId="7" fillId="0" borderId="16" xfId="5" applyNumberFormat="1" applyFont="1" applyFill="1" applyBorder="1" applyAlignment="1">
      <alignment horizontal="center"/>
    </xf>
    <xf numFmtId="1" fontId="11" fillId="0" borderId="15" xfId="5" applyNumberFormat="1" applyFont="1" applyBorder="1" applyAlignment="1">
      <alignment horizontal="left"/>
    </xf>
    <xf numFmtId="1" fontId="11" fillId="0" borderId="15" xfId="5" applyNumberFormat="1" applyFont="1" applyBorder="1" applyAlignment="1"/>
    <xf numFmtId="1" fontId="11" fillId="0" borderId="15" xfId="5" applyNumberFormat="1" applyFont="1" applyBorder="1" applyAlignment="1">
      <alignment horizontal="right"/>
    </xf>
    <xf numFmtId="3" fontId="4" fillId="0" borderId="15" xfId="5" applyNumberFormat="1" applyFont="1" applyFill="1" applyBorder="1" applyAlignment="1">
      <alignment horizontal="right"/>
    </xf>
    <xf numFmtId="3" fontId="11" fillId="0" borderId="15" xfId="5" applyNumberFormat="1" applyFont="1" applyBorder="1" applyAlignment="1">
      <alignment horizontal="right"/>
    </xf>
    <xf numFmtId="0" fontId="8" fillId="3" borderId="12" xfId="3" applyFont="1" applyFill="1" applyBorder="1" applyAlignment="1">
      <alignment vertical="center"/>
    </xf>
    <xf numFmtId="0" fontId="8" fillId="0" borderId="12" xfId="3" applyFont="1" applyFill="1" applyBorder="1" applyAlignment="1">
      <alignment vertical="center"/>
    </xf>
    <xf numFmtId="0" fontId="8" fillId="3" borderId="12" xfId="3" applyFont="1" applyFill="1" applyBorder="1" applyAlignment="1"/>
    <xf numFmtId="0" fontId="8" fillId="2" borderId="12" xfId="3" applyFont="1" applyFill="1" applyBorder="1" applyAlignment="1">
      <alignment vertical="center"/>
    </xf>
    <xf numFmtId="0" fontId="8" fillId="2" borderId="13" xfId="3" applyFont="1" applyFill="1" applyBorder="1" applyAlignment="1">
      <alignment vertical="center"/>
    </xf>
    <xf numFmtId="2" fontId="8" fillId="0" borderId="13" xfId="5" applyNumberFormat="1" applyFont="1" applyFill="1" applyBorder="1" applyAlignment="1">
      <alignment vertical="center"/>
    </xf>
    <xf numFmtId="0" fontId="8" fillId="0" borderId="13" xfId="5" applyFont="1" applyBorder="1" applyAlignment="1">
      <alignment horizontal="left" vertical="center"/>
    </xf>
    <xf numFmtId="0" fontId="8" fillId="0" borderId="13" xfId="5" quotePrefix="1" applyFont="1" applyFill="1" applyBorder="1" applyAlignment="1">
      <alignment horizontal="center" vertical="center"/>
    </xf>
    <xf numFmtId="2" fontId="8" fillId="0" borderId="14" xfId="5" applyNumberFormat="1" applyFont="1" applyFill="1" applyBorder="1" applyAlignment="1">
      <alignment vertical="center"/>
    </xf>
    <xf numFmtId="0" fontId="8" fillId="3" borderId="13" xfId="3" applyFont="1" applyFill="1" applyBorder="1" applyAlignment="1">
      <alignment vertical="center"/>
    </xf>
    <xf numFmtId="2" fontId="8" fillId="3" borderId="13" xfId="3" applyNumberFormat="1" applyFont="1" applyFill="1" applyBorder="1" applyAlignment="1"/>
    <xf numFmtId="0" fontId="8" fillId="5" borderId="13" xfId="5" quotePrefix="1" applyFont="1" applyFill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center"/>
    </xf>
    <xf numFmtId="0" fontId="3" fillId="0" borderId="0" xfId="3" applyFont="1" applyAlignment="1">
      <alignment horizontal="right"/>
    </xf>
    <xf numFmtId="0" fontId="4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right" vertical="center"/>
    </xf>
    <xf numFmtId="9" fontId="13" fillId="2" borderId="0" xfId="2" applyFont="1" applyFill="1" applyAlignment="1">
      <alignment horizontal="right" vertical="center"/>
    </xf>
    <xf numFmtId="2" fontId="13" fillId="2" borderId="0" xfId="3" applyNumberFormat="1" applyFont="1" applyFill="1" applyAlignment="1">
      <alignment horizontal="right" vertical="center"/>
    </xf>
    <xf numFmtId="9" fontId="4" fillId="0" borderId="0" xfId="2" applyFont="1" applyAlignment="1">
      <alignment horizontal="right" vertical="center"/>
    </xf>
    <xf numFmtId="0" fontId="3" fillId="0" borderId="0" xfId="3" applyFont="1" applyAlignment="1">
      <alignment horizontal="right" vertical="center"/>
    </xf>
    <xf numFmtId="168" fontId="8" fillId="3" borderId="14" xfId="7" applyNumberFormat="1" applyFont="1" applyFill="1" applyBorder="1" applyAlignment="1"/>
    <xf numFmtId="166" fontId="8" fillId="0" borderId="14" xfId="7" applyNumberFormat="1" applyFont="1" applyFill="1" applyBorder="1" applyAlignment="1"/>
    <xf numFmtId="168" fontId="8" fillId="0" borderId="14" xfId="3" applyNumberFormat="1" applyFont="1" applyFill="1" applyBorder="1" applyAlignment="1"/>
    <xf numFmtId="168" fontId="8" fillId="3" borderId="14" xfId="3" applyNumberFormat="1" applyFont="1" applyFill="1" applyBorder="1" applyAlignment="1"/>
    <xf numFmtId="2" fontId="8" fillId="3" borderId="14" xfId="3" applyNumberFormat="1" applyFont="1" applyFill="1" applyBorder="1" applyAlignment="1"/>
    <xf numFmtId="168" fontId="8" fillId="3" borderId="13" xfId="7" applyNumberFormat="1" applyFont="1" applyFill="1" applyBorder="1" applyAlignment="1"/>
    <xf numFmtId="0" fontId="8" fillId="0" borderId="13" xfId="3" applyFont="1" applyFill="1" applyBorder="1" applyAlignment="1">
      <alignment vertical="center"/>
    </xf>
    <xf numFmtId="0" fontId="8" fillId="0" borderId="13" xfId="3" applyFont="1" applyFill="1" applyBorder="1" applyAlignment="1"/>
    <xf numFmtId="166" fontId="8" fillId="0" borderId="13" xfId="7" applyNumberFormat="1" applyFont="1" applyFill="1" applyBorder="1" applyAlignment="1"/>
    <xf numFmtId="0" fontId="8" fillId="3" borderId="13" xfId="3" applyFont="1" applyFill="1" applyBorder="1" applyAlignment="1"/>
    <xf numFmtId="168" fontId="8" fillId="0" borderId="13" xfId="3" applyNumberFormat="1" applyFont="1" applyFill="1" applyBorder="1" applyAlignment="1"/>
    <xf numFmtId="168" fontId="8" fillId="3" borderId="13" xfId="3" applyNumberFormat="1" applyFont="1" applyFill="1" applyBorder="1" applyAlignment="1"/>
    <xf numFmtId="0" fontId="9" fillId="2" borderId="13" xfId="0" applyFont="1" applyFill="1" applyBorder="1" applyAlignment="1">
      <alignment vertical="center"/>
    </xf>
    <xf numFmtId="2" fontId="8" fillId="2" borderId="13" xfId="3" applyNumberFormat="1" applyFont="1" applyFill="1" applyBorder="1" applyAlignment="1"/>
    <xf numFmtId="1" fontId="3" fillId="0" borderId="0" xfId="3" applyNumberFormat="1" applyFont="1"/>
    <xf numFmtId="2" fontId="8" fillId="2" borderId="13" xfId="3" applyNumberFormat="1" applyFont="1" applyFill="1" applyBorder="1" applyAlignment="1">
      <alignment horizontal="center"/>
    </xf>
    <xf numFmtId="2" fontId="8" fillId="2" borderId="14" xfId="3" applyNumberFormat="1" applyFont="1" applyFill="1" applyBorder="1" applyAlignment="1">
      <alignment horizontal="center"/>
    </xf>
    <xf numFmtId="0" fontId="8" fillId="0" borderId="15" xfId="3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15" xfId="3" applyFont="1" applyBorder="1" applyAlignment="1">
      <alignment vertical="center"/>
    </xf>
    <xf numFmtId="2" fontId="8" fillId="0" borderId="15" xfId="3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8">
    <cellStyle name="Normal" xfId="0" builtinId="0"/>
    <cellStyle name="Normal 2" xfId="5"/>
    <cellStyle name="Normal_Custopr05" xfId="3"/>
    <cellStyle name="Normal_UVPET29B" xfId="4"/>
    <cellStyle name="Porcentagem" xfId="2" builtinId="5"/>
    <cellStyle name="Vírgula" xfId="1" builtinId="3"/>
    <cellStyle name="Vírgula 2" xfId="6"/>
    <cellStyle name="Vírgula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5"/>
  <sheetViews>
    <sheetView showGridLines="0" tabSelected="1" topLeftCell="A37" zoomScale="120" zoomScaleNormal="120" workbookViewId="0">
      <selection activeCell="I40" sqref="I40"/>
    </sheetView>
  </sheetViews>
  <sheetFormatPr defaultColWidth="11.42578125" defaultRowHeight="12.75" x14ac:dyDescent="0.2"/>
  <cols>
    <col min="1" max="1" width="33.42578125" style="1" customWidth="1"/>
    <col min="2" max="2" width="36.85546875" style="1" bestFit="1" customWidth="1"/>
    <col min="3" max="3" width="8.28515625" style="2" customWidth="1"/>
    <col min="4" max="14" width="8.28515625" style="3" customWidth="1"/>
    <col min="15" max="15" width="8.28515625" style="118" customWidth="1"/>
    <col min="16" max="244" width="11.42578125" style="1"/>
    <col min="245" max="245" width="3.28515625" style="1" customWidth="1"/>
    <col min="246" max="246" width="28.7109375" style="1" customWidth="1"/>
    <col min="247" max="247" width="33.7109375" style="1" customWidth="1"/>
    <col min="248" max="248" width="8.140625" style="1" customWidth="1"/>
    <col min="249" max="251" width="5.7109375" style="1" customWidth="1"/>
    <col min="252" max="252" width="6" style="1" customWidth="1"/>
    <col min="253" max="260" width="5.7109375" style="1" customWidth="1"/>
    <col min="261" max="500" width="11.42578125" style="1"/>
    <col min="501" max="501" width="3.28515625" style="1" customWidth="1"/>
    <col min="502" max="502" width="28.7109375" style="1" customWidth="1"/>
    <col min="503" max="503" width="33.7109375" style="1" customWidth="1"/>
    <col min="504" max="504" width="8.140625" style="1" customWidth="1"/>
    <col min="505" max="507" width="5.7109375" style="1" customWidth="1"/>
    <col min="508" max="508" width="6" style="1" customWidth="1"/>
    <col min="509" max="516" width="5.7109375" style="1" customWidth="1"/>
    <col min="517" max="756" width="11.42578125" style="1"/>
    <col min="757" max="757" width="3.28515625" style="1" customWidth="1"/>
    <col min="758" max="758" width="28.7109375" style="1" customWidth="1"/>
    <col min="759" max="759" width="33.7109375" style="1" customWidth="1"/>
    <col min="760" max="760" width="8.140625" style="1" customWidth="1"/>
    <col min="761" max="763" width="5.7109375" style="1" customWidth="1"/>
    <col min="764" max="764" width="6" style="1" customWidth="1"/>
    <col min="765" max="772" width="5.7109375" style="1" customWidth="1"/>
    <col min="773" max="1012" width="11.42578125" style="1"/>
    <col min="1013" max="1013" width="3.28515625" style="1" customWidth="1"/>
    <col min="1014" max="1014" width="28.7109375" style="1" customWidth="1"/>
    <col min="1015" max="1015" width="33.7109375" style="1" customWidth="1"/>
    <col min="1016" max="1016" width="8.140625" style="1" customWidth="1"/>
    <col min="1017" max="1019" width="5.7109375" style="1" customWidth="1"/>
    <col min="1020" max="1020" width="6" style="1" customWidth="1"/>
    <col min="1021" max="1028" width="5.7109375" style="1" customWidth="1"/>
    <col min="1029" max="1268" width="11.42578125" style="1"/>
    <col min="1269" max="1269" width="3.28515625" style="1" customWidth="1"/>
    <col min="1270" max="1270" width="28.7109375" style="1" customWidth="1"/>
    <col min="1271" max="1271" width="33.7109375" style="1" customWidth="1"/>
    <col min="1272" max="1272" width="8.140625" style="1" customWidth="1"/>
    <col min="1273" max="1275" width="5.7109375" style="1" customWidth="1"/>
    <col min="1276" max="1276" width="6" style="1" customWidth="1"/>
    <col min="1277" max="1284" width="5.7109375" style="1" customWidth="1"/>
    <col min="1285" max="1524" width="11.42578125" style="1"/>
    <col min="1525" max="1525" width="3.28515625" style="1" customWidth="1"/>
    <col min="1526" max="1526" width="28.7109375" style="1" customWidth="1"/>
    <col min="1527" max="1527" width="33.7109375" style="1" customWidth="1"/>
    <col min="1528" max="1528" width="8.140625" style="1" customWidth="1"/>
    <col min="1529" max="1531" width="5.7109375" style="1" customWidth="1"/>
    <col min="1532" max="1532" width="6" style="1" customWidth="1"/>
    <col min="1533" max="1540" width="5.7109375" style="1" customWidth="1"/>
    <col min="1541" max="1780" width="11.42578125" style="1"/>
    <col min="1781" max="1781" width="3.28515625" style="1" customWidth="1"/>
    <col min="1782" max="1782" width="28.7109375" style="1" customWidth="1"/>
    <col min="1783" max="1783" width="33.7109375" style="1" customWidth="1"/>
    <col min="1784" max="1784" width="8.140625" style="1" customWidth="1"/>
    <col min="1785" max="1787" width="5.7109375" style="1" customWidth="1"/>
    <col min="1788" max="1788" width="6" style="1" customWidth="1"/>
    <col min="1789" max="1796" width="5.7109375" style="1" customWidth="1"/>
    <col min="1797" max="2036" width="11.42578125" style="1"/>
    <col min="2037" max="2037" width="3.28515625" style="1" customWidth="1"/>
    <col min="2038" max="2038" width="28.7109375" style="1" customWidth="1"/>
    <col min="2039" max="2039" width="33.7109375" style="1" customWidth="1"/>
    <col min="2040" max="2040" width="8.140625" style="1" customWidth="1"/>
    <col min="2041" max="2043" width="5.7109375" style="1" customWidth="1"/>
    <col min="2044" max="2044" width="6" style="1" customWidth="1"/>
    <col min="2045" max="2052" width="5.7109375" style="1" customWidth="1"/>
    <col min="2053" max="2292" width="11.42578125" style="1"/>
    <col min="2293" max="2293" width="3.28515625" style="1" customWidth="1"/>
    <col min="2294" max="2294" width="28.7109375" style="1" customWidth="1"/>
    <col min="2295" max="2295" width="33.7109375" style="1" customWidth="1"/>
    <col min="2296" max="2296" width="8.140625" style="1" customWidth="1"/>
    <col min="2297" max="2299" width="5.7109375" style="1" customWidth="1"/>
    <col min="2300" max="2300" width="6" style="1" customWidth="1"/>
    <col min="2301" max="2308" width="5.7109375" style="1" customWidth="1"/>
    <col min="2309" max="2548" width="11.42578125" style="1"/>
    <col min="2549" max="2549" width="3.28515625" style="1" customWidth="1"/>
    <col min="2550" max="2550" width="28.7109375" style="1" customWidth="1"/>
    <col min="2551" max="2551" width="33.7109375" style="1" customWidth="1"/>
    <col min="2552" max="2552" width="8.140625" style="1" customWidth="1"/>
    <col min="2553" max="2555" width="5.7109375" style="1" customWidth="1"/>
    <col min="2556" max="2556" width="6" style="1" customWidth="1"/>
    <col min="2557" max="2564" width="5.7109375" style="1" customWidth="1"/>
    <col min="2565" max="2804" width="11.42578125" style="1"/>
    <col min="2805" max="2805" width="3.28515625" style="1" customWidth="1"/>
    <col min="2806" max="2806" width="28.7109375" style="1" customWidth="1"/>
    <col min="2807" max="2807" width="33.7109375" style="1" customWidth="1"/>
    <col min="2808" max="2808" width="8.140625" style="1" customWidth="1"/>
    <col min="2809" max="2811" width="5.7109375" style="1" customWidth="1"/>
    <col min="2812" max="2812" width="6" style="1" customWidth="1"/>
    <col min="2813" max="2820" width="5.7109375" style="1" customWidth="1"/>
    <col min="2821" max="3060" width="11.42578125" style="1"/>
    <col min="3061" max="3061" width="3.28515625" style="1" customWidth="1"/>
    <col min="3062" max="3062" width="28.7109375" style="1" customWidth="1"/>
    <col min="3063" max="3063" width="33.7109375" style="1" customWidth="1"/>
    <col min="3064" max="3064" width="8.140625" style="1" customWidth="1"/>
    <col min="3065" max="3067" width="5.7109375" style="1" customWidth="1"/>
    <col min="3068" max="3068" width="6" style="1" customWidth="1"/>
    <col min="3069" max="3076" width="5.7109375" style="1" customWidth="1"/>
    <col min="3077" max="3316" width="11.42578125" style="1"/>
    <col min="3317" max="3317" width="3.28515625" style="1" customWidth="1"/>
    <col min="3318" max="3318" width="28.7109375" style="1" customWidth="1"/>
    <col min="3319" max="3319" width="33.7109375" style="1" customWidth="1"/>
    <col min="3320" max="3320" width="8.140625" style="1" customWidth="1"/>
    <col min="3321" max="3323" width="5.7109375" style="1" customWidth="1"/>
    <col min="3324" max="3324" width="6" style="1" customWidth="1"/>
    <col min="3325" max="3332" width="5.7109375" style="1" customWidth="1"/>
    <col min="3333" max="3572" width="11.42578125" style="1"/>
    <col min="3573" max="3573" width="3.28515625" style="1" customWidth="1"/>
    <col min="3574" max="3574" width="28.7109375" style="1" customWidth="1"/>
    <col min="3575" max="3575" width="33.7109375" style="1" customWidth="1"/>
    <col min="3576" max="3576" width="8.140625" style="1" customWidth="1"/>
    <col min="3577" max="3579" width="5.7109375" style="1" customWidth="1"/>
    <col min="3580" max="3580" width="6" style="1" customWidth="1"/>
    <col min="3581" max="3588" width="5.7109375" style="1" customWidth="1"/>
    <col min="3589" max="3828" width="11.42578125" style="1"/>
    <col min="3829" max="3829" width="3.28515625" style="1" customWidth="1"/>
    <col min="3830" max="3830" width="28.7109375" style="1" customWidth="1"/>
    <col min="3831" max="3831" width="33.7109375" style="1" customWidth="1"/>
    <col min="3832" max="3832" width="8.140625" style="1" customWidth="1"/>
    <col min="3833" max="3835" width="5.7109375" style="1" customWidth="1"/>
    <col min="3836" max="3836" width="6" style="1" customWidth="1"/>
    <col min="3837" max="3844" width="5.7109375" style="1" customWidth="1"/>
    <col min="3845" max="4084" width="11.42578125" style="1"/>
    <col min="4085" max="4085" width="3.28515625" style="1" customWidth="1"/>
    <col min="4086" max="4086" width="28.7109375" style="1" customWidth="1"/>
    <col min="4087" max="4087" width="33.7109375" style="1" customWidth="1"/>
    <col min="4088" max="4088" width="8.140625" style="1" customWidth="1"/>
    <col min="4089" max="4091" width="5.7109375" style="1" customWidth="1"/>
    <col min="4092" max="4092" width="6" style="1" customWidth="1"/>
    <col min="4093" max="4100" width="5.7109375" style="1" customWidth="1"/>
    <col min="4101" max="4340" width="11.42578125" style="1"/>
    <col min="4341" max="4341" width="3.28515625" style="1" customWidth="1"/>
    <col min="4342" max="4342" width="28.7109375" style="1" customWidth="1"/>
    <col min="4343" max="4343" width="33.7109375" style="1" customWidth="1"/>
    <col min="4344" max="4344" width="8.140625" style="1" customWidth="1"/>
    <col min="4345" max="4347" width="5.7109375" style="1" customWidth="1"/>
    <col min="4348" max="4348" width="6" style="1" customWidth="1"/>
    <col min="4349" max="4356" width="5.7109375" style="1" customWidth="1"/>
    <col min="4357" max="4596" width="11.42578125" style="1"/>
    <col min="4597" max="4597" width="3.28515625" style="1" customWidth="1"/>
    <col min="4598" max="4598" width="28.7109375" style="1" customWidth="1"/>
    <col min="4599" max="4599" width="33.7109375" style="1" customWidth="1"/>
    <col min="4600" max="4600" width="8.140625" style="1" customWidth="1"/>
    <col min="4601" max="4603" width="5.7109375" style="1" customWidth="1"/>
    <col min="4604" max="4604" width="6" style="1" customWidth="1"/>
    <col min="4605" max="4612" width="5.7109375" style="1" customWidth="1"/>
    <col min="4613" max="4852" width="11.42578125" style="1"/>
    <col min="4853" max="4853" width="3.28515625" style="1" customWidth="1"/>
    <col min="4854" max="4854" width="28.7109375" style="1" customWidth="1"/>
    <col min="4855" max="4855" width="33.7109375" style="1" customWidth="1"/>
    <col min="4856" max="4856" width="8.140625" style="1" customWidth="1"/>
    <col min="4857" max="4859" width="5.7109375" style="1" customWidth="1"/>
    <col min="4860" max="4860" width="6" style="1" customWidth="1"/>
    <col min="4861" max="4868" width="5.7109375" style="1" customWidth="1"/>
    <col min="4869" max="5108" width="11.42578125" style="1"/>
    <col min="5109" max="5109" width="3.28515625" style="1" customWidth="1"/>
    <col min="5110" max="5110" width="28.7109375" style="1" customWidth="1"/>
    <col min="5111" max="5111" width="33.7109375" style="1" customWidth="1"/>
    <col min="5112" max="5112" width="8.140625" style="1" customWidth="1"/>
    <col min="5113" max="5115" width="5.7109375" style="1" customWidth="1"/>
    <col min="5116" max="5116" width="6" style="1" customWidth="1"/>
    <col min="5117" max="5124" width="5.7109375" style="1" customWidth="1"/>
    <col min="5125" max="5364" width="11.42578125" style="1"/>
    <col min="5365" max="5365" width="3.28515625" style="1" customWidth="1"/>
    <col min="5366" max="5366" width="28.7109375" style="1" customWidth="1"/>
    <col min="5367" max="5367" width="33.7109375" style="1" customWidth="1"/>
    <col min="5368" max="5368" width="8.140625" style="1" customWidth="1"/>
    <col min="5369" max="5371" width="5.7109375" style="1" customWidth="1"/>
    <col min="5372" max="5372" width="6" style="1" customWidth="1"/>
    <col min="5373" max="5380" width="5.7109375" style="1" customWidth="1"/>
    <col min="5381" max="5620" width="11.42578125" style="1"/>
    <col min="5621" max="5621" width="3.28515625" style="1" customWidth="1"/>
    <col min="5622" max="5622" width="28.7109375" style="1" customWidth="1"/>
    <col min="5623" max="5623" width="33.7109375" style="1" customWidth="1"/>
    <col min="5624" max="5624" width="8.140625" style="1" customWidth="1"/>
    <col min="5625" max="5627" width="5.7109375" style="1" customWidth="1"/>
    <col min="5628" max="5628" width="6" style="1" customWidth="1"/>
    <col min="5629" max="5636" width="5.7109375" style="1" customWidth="1"/>
    <col min="5637" max="5876" width="11.42578125" style="1"/>
    <col min="5877" max="5877" width="3.28515625" style="1" customWidth="1"/>
    <col min="5878" max="5878" width="28.7109375" style="1" customWidth="1"/>
    <col min="5879" max="5879" width="33.7109375" style="1" customWidth="1"/>
    <col min="5880" max="5880" width="8.140625" style="1" customWidth="1"/>
    <col min="5881" max="5883" width="5.7109375" style="1" customWidth="1"/>
    <col min="5884" max="5884" width="6" style="1" customWidth="1"/>
    <col min="5885" max="5892" width="5.7109375" style="1" customWidth="1"/>
    <col min="5893" max="6132" width="11.42578125" style="1"/>
    <col min="6133" max="6133" width="3.28515625" style="1" customWidth="1"/>
    <col min="6134" max="6134" width="28.7109375" style="1" customWidth="1"/>
    <col min="6135" max="6135" width="33.7109375" style="1" customWidth="1"/>
    <col min="6136" max="6136" width="8.140625" style="1" customWidth="1"/>
    <col min="6137" max="6139" width="5.7109375" style="1" customWidth="1"/>
    <col min="6140" max="6140" width="6" style="1" customWidth="1"/>
    <col min="6141" max="6148" width="5.7109375" style="1" customWidth="1"/>
    <col min="6149" max="6388" width="11.42578125" style="1"/>
    <col min="6389" max="6389" width="3.28515625" style="1" customWidth="1"/>
    <col min="6390" max="6390" width="28.7109375" style="1" customWidth="1"/>
    <col min="6391" max="6391" width="33.7109375" style="1" customWidth="1"/>
    <col min="6392" max="6392" width="8.140625" style="1" customWidth="1"/>
    <col min="6393" max="6395" width="5.7109375" style="1" customWidth="1"/>
    <col min="6396" max="6396" width="6" style="1" customWidth="1"/>
    <col min="6397" max="6404" width="5.7109375" style="1" customWidth="1"/>
    <col min="6405" max="6644" width="11.42578125" style="1"/>
    <col min="6645" max="6645" width="3.28515625" style="1" customWidth="1"/>
    <col min="6646" max="6646" width="28.7109375" style="1" customWidth="1"/>
    <col min="6647" max="6647" width="33.7109375" style="1" customWidth="1"/>
    <col min="6648" max="6648" width="8.140625" style="1" customWidth="1"/>
    <col min="6649" max="6651" width="5.7109375" style="1" customWidth="1"/>
    <col min="6652" max="6652" width="6" style="1" customWidth="1"/>
    <col min="6653" max="6660" width="5.7109375" style="1" customWidth="1"/>
    <col min="6661" max="6900" width="11.42578125" style="1"/>
    <col min="6901" max="6901" width="3.28515625" style="1" customWidth="1"/>
    <col min="6902" max="6902" width="28.7109375" style="1" customWidth="1"/>
    <col min="6903" max="6903" width="33.7109375" style="1" customWidth="1"/>
    <col min="6904" max="6904" width="8.140625" style="1" customWidth="1"/>
    <col min="6905" max="6907" width="5.7109375" style="1" customWidth="1"/>
    <col min="6908" max="6908" width="6" style="1" customWidth="1"/>
    <col min="6909" max="6916" width="5.7109375" style="1" customWidth="1"/>
    <col min="6917" max="7156" width="11.42578125" style="1"/>
    <col min="7157" max="7157" width="3.28515625" style="1" customWidth="1"/>
    <col min="7158" max="7158" width="28.7109375" style="1" customWidth="1"/>
    <col min="7159" max="7159" width="33.7109375" style="1" customWidth="1"/>
    <col min="7160" max="7160" width="8.140625" style="1" customWidth="1"/>
    <col min="7161" max="7163" width="5.7109375" style="1" customWidth="1"/>
    <col min="7164" max="7164" width="6" style="1" customWidth="1"/>
    <col min="7165" max="7172" width="5.7109375" style="1" customWidth="1"/>
    <col min="7173" max="7412" width="11.42578125" style="1"/>
    <col min="7413" max="7413" width="3.28515625" style="1" customWidth="1"/>
    <col min="7414" max="7414" width="28.7109375" style="1" customWidth="1"/>
    <col min="7415" max="7415" width="33.7109375" style="1" customWidth="1"/>
    <col min="7416" max="7416" width="8.140625" style="1" customWidth="1"/>
    <col min="7417" max="7419" width="5.7109375" style="1" customWidth="1"/>
    <col min="7420" max="7420" width="6" style="1" customWidth="1"/>
    <col min="7421" max="7428" width="5.7109375" style="1" customWidth="1"/>
    <col min="7429" max="7668" width="11.42578125" style="1"/>
    <col min="7669" max="7669" width="3.28515625" style="1" customWidth="1"/>
    <col min="7670" max="7670" width="28.7109375" style="1" customWidth="1"/>
    <col min="7671" max="7671" width="33.7109375" style="1" customWidth="1"/>
    <col min="7672" max="7672" width="8.140625" style="1" customWidth="1"/>
    <col min="7673" max="7675" width="5.7109375" style="1" customWidth="1"/>
    <col min="7676" max="7676" width="6" style="1" customWidth="1"/>
    <col min="7677" max="7684" width="5.7109375" style="1" customWidth="1"/>
    <col min="7685" max="7924" width="11.42578125" style="1"/>
    <col min="7925" max="7925" width="3.28515625" style="1" customWidth="1"/>
    <col min="7926" max="7926" width="28.7109375" style="1" customWidth="1"/>
    <col min="7927" max="7927" width="33.7109375" style="1" customWidth="1"/>
    <col min="7928" max="7928" width="8.140625" style="1" customWidth="1"/>
    <col min="7929" max="7931" width="5.7109375" style="1" customWidth="1"/>
    <col min="7932" max="7932" width="6" style="1" customWidth="1"/>
    <col min="7933" max="7940" width="5.7109375" style="1" customWidth="1"/>
    <col min="7941" max="8180" width="11.42578125" style="1"/>
    <col min="8181" max="8181" width="3.28515625" style="1" customWidth="1"/>
    <col min="8182" max="8182" width="28.7109375" style="1" customWidth="1"/>
    <col min="8183" max="8183" width="33.7109375" style="1" customWidth="1"/>
    <col min="8184" max="8184" width="8.140625" style="1" customWidth="1"/>
    <col min="8185" max="8187" width="5.7109375" style="1" customWidth="1"/>
    <col min="8188" max="8188" width="6" style="1" customWidth="1"/>
    <col min="8189" max="8196" width="5.7109375" style="1" customWidth="1"/>
    <col min="8197" max="8436" width="11.42578125" style="1"/>
    <col min="8437" max="8437" width="3.28515625" style="1" customWidth="1"/>
    <col min="8438" max="8438" width="28.7109375" style="1" customWidth="1"/>
    <col min="8439" max="8439" width="33.7109375" style="1" customWidth="1"/>
    <col min="8440" max="8440" width="8.140625" style="1" customWidth="1"/>
    <col min="8441" max="8443" width="5.7109375" style="1" customWidth="1"/>
    <col min="8444" max="8444" width="6" style="1" customWidth="1"/>
    <col min="8445" max="8452" width="5.7109375" style="1" customWidth="1"/>
    <col min="8453" max="8692" width="11.42578125" style="1"/>
    <col min="8693" max="8693" width="3.28515625" style="1" customWidth="1"/>
    <col min="8694" max="8694" width="28.7109375" style="1" customWidth="1"/>
    <col min="8695" max="8695" width="33.7109375" style="1" customWidth="1"/>
    <col min="8696" max="8696" width="8.140625" style="1" customWidth="1"/>
    <col min="8697" max="8699" width="5.7109375" style="1" customWidth="1"/>
    <col min="8700" max="8700" width="6" style="1" customWidth="1"/>
    <col min="8701" max="8708" width="5.7109375" style="1" customWidth="1"/>
    <col min="8709" max="8948" width="11.42578125" style="1"/>
    <col min="8949" max="8949" width="3.28515625" style="1" customWidth="1"/>
    <col min="8950" max="8950" width="28.7109375" style="1" customWidth="1"/>
    <col min="8951" max="8951" width="33.7109375" style="1" customWidth="1"/>
    <col min="8952" max="8952" width="8.140625" style="1" customWidth="1"/>
    <col min="8953" max="8955" width="5.7109375" style="1" customWidth="1"/>
    <col min="8956" max="8956" width="6" style="1" customWidth="1"/>
    <col min="8957" max="8964" width="5.7109375" style="1" customWidth="1"/>
    <col min="8965" max="9204" width="11.42578125" style="1"/>
    <col min="9205" max="9205" width="3.28515625" style="1" customWidth="1"/>
    <col min="9206" max="9206" width="28.7109375" style="1" customWidth="1"/>
    <col min="9207" max="9207" width="33.7109375" style="1" customWidth="1"/>
    <col min="9208" max="9208" width="8.140625" style="1" customWidth="1"/>
    <col min="9209" max="9211" width="5.7109375" style="1" customWidth="1"/>
    <col min="9212" max="9212" width="6" style="1" customWidth="1"/>
    <col min="9213" max="9220" width="5.7109375" style="1" customWidth="1"/>
    <col min="9221" max="9460" width="11.42578125" style="1"/>
    <col min="9461" max="9461" width="3.28515625" style="1" customWidth="1"/>
    <col min="9462" max="9462" width="28.7109375" style="1" customWidth="1"/>
    <col min="9463" max="9463" width="33.7109375" style="1" customWidth="1"/>
    <col min="9464" max="9464" width="8.140625" style="1" customWidth="1"/>
    <col min="9465" max="9467" width="5.7109375" style="1" customWidth="1"/>
    <col min="9468" max="9468" width="6" style="1" customWidth="1"/>
    <col min="9469" max="9476" width="5.7109375" style="1" customWidth="1"/>
    <col min="9477" max="9716" width="11.42578125" style="1"/>
    <col min="9717" max="9717" width="3.28515625" style="1" customWidth="1"/>
    <col min="9718" max="9718" width="28.7109375" style="1" customWidth="1"/>
    <col min="9719" max="9719" width="33.7109375" style="1" customWidth="1"/>
    <col min="9720" max="9720" width="8.140625" style="1" customWidth="1"/>
    <col min="9721" max="9723" width="5.7109375" style="1" customWidth="1"/>
    <col min="9724" max="9724" width="6" style="1" customWidth="1"/>
    <col min="9725" max="9732" width="5.7109375" style="1" customWidth="1"/>
    <col min="9733" max="9972" width="11.42578125" style="1"/>
    <col min="9973" max="9973" width="3.28515625" style="1" customWidth="1"/>
    <col min="9974" max="9974" width="28.7109375" style="1" customWidth="1"/>
    <col min="9975" max="9975" width="33.7109375" style="1" customWidth="1"/>
    <col min="9976" max="9976" width="8.140625" style="1" customWidth="1"/>
    <col min="9977" max="9979" width="5.7109375" style="1" customWidth="1"/>
    <col min="9980" max="9980" width="6" style="1" customWidth="1"/>
    <col min="9981" max="9988" width="5.7109375" style="1" customWidth="1"/>
    <col min="9989" max="10228" width="11.42578125" style="1"/>
    <col min="10229" max="10229" width="3.28515625" style="1" customWidth="1"/>
    <col min="10230" max="10230" width="28.7109375" style="1" customWidth="1"/>
    <col min="10231" max="10231" width="33.7109375" style="1" customWidth="1"/>
    <col min="10232" max="10232" width="8.140625" style="1" customWidth="1"/>
    <col min="10233" max="10235" width="5.7109375" style="1" customWidth="1"/>
    <col min="10236" max="10236" width="6" style="1" customWidth="1"/>
    <col min="10237" max="10244" width="5.7109375" style="1" customWidth="1"/>
    <col min="10245" max="10484" width="11.42578125" style="1"/>
    <col min="10485" max="10485" width="3.28515625" style="1" customWidth="1"/>
    <col min="10486" max="10486" width="28.7109375" style="1" customWidth="1"/>
    <col min="10487" max="10487" width="33.7109375" style="1" customWidth="1"/>
    <col min="10488" max="10488" width="8.140625" style="1" customWidth="1"/>
    <col min="10489" max="10491" width="5.7109375" style="1" customWidth="1"/>
    <col min="10492" max="10492" width="6" style="1" customWidth="1"/>
    <col min="10493" max="10500" width="5.7109375" style="1" customWidth="1"/>
    <col min="10501" max="10740" width="11.42578125" style="1"/>
    <col min="10741" max="10741" width="3.28515625" style="1" customWidth="1"/>
    <col min="10742" max="10742" width="28.7109375" style="1" customWidth="1"/>
    <col min="10743" max="10743" width="33.7109375" style="1" customWidth="1"/>
    <col min="10744" max="10744" width="8.140625" style="1" customWidth="1"/>
    <col min="10745" max="10747" width="5.7109375" style="1" customWidth="1"/>
    <col min="10748" max="10748" width="6" style="1" customWidth="1"/>
    <col min="10749" max="10756" width="5.7109375" style="1" customWidth="1"/>
    <col min="10757" max="10996" width="11.42578125" style="1"/>
    <col min="10997" max="10997" width="3.28515625" style="1" customWidth="1"/>
    <col min="10998" max="10998" width="28.7109375" style="1" customWidth="1"/>
    <col min="10999" max="10999" width="33.7109375" style="1" customWidth="1"/>
    <col min="11000" max="11000" width="8.140625" style="1" customWidth="1"/>
    <col min="11001" max="11003" width="5.7109375" style="1" customWidth="1"/>
    <col min="11004" max="11004" width="6" style="1" customWidth="1"/>
    <col min="11005" max="11012" width="5.7109375" style="1" customWidth="1"/>
    <col min="11013" max="11252" width="11.42578125" style="1"/>
    <col min="11253" max="11253" width="3.28515625" style="1" customWidth="1"/>
    <col min="11254" max="11254" width="28.7109375" style="1" customWidth="1"/>
    <col min="11255" max="11255" width="33.7109375" style="1" customWidth="1"/>
    <col min="11256" max="11256" width="8.140625" style="1" customWidth="1"/>
    <col min="11257" max="11259" width="5.7109375" style="1" customWidth="1"/>
    <col min="11260" max="11260" width="6" style="1" customWidth="1"/>
    <col min="11261" max="11268" width="5.7109375" style="1" customWidth="1"/>
    <col min="11269" max="11508" width="11.42578125" style="1"/>
    <col min="11509" max="11509" width="3.28515625" style="1" customWidth="1"/>
    <col min="11510" max="11510" width="28.7109375" style="1" customWidth="1"/>
    <col min="11511" max="11511" width="33.7109375" style="1" customWidth="1"/>
    <col min="11512" max="11512" width="8.140625" style="1" customWidth="1"/>
    <col min="11513" max="11515" width="5.7109375" style="1" customWidth="1"/>
    <col min="11516" max="11516" width="6" style="1" customWidth="1"/>
    <col min="11517" max="11524" width="5.7109375" style="1" customWidth="1"/>
    <col min="11525" max="11764" width="11.42578125" style="1"/>
    <col min="11765" max="11765" width="3.28515625" style="1" customWidth="1"/>
    <col min="11766" max="11766" width="28.7109375" style="1" customWidth="1"/>
    <col min="11767" max="11767" width="33.7109375" style="1" customWidth="1"/>
    <col min="11768" max="11768" width="8.140625" style="1" customWidth="1"/>
    <col min="11769" max="11771" width="5.7109375" style="1" customWidth="1"/>
    <col min="11772" max="11772" width="6" style="1" customWidth="1"/>
    <col min="11773" max="11780" width="5.7109375" style="1" customWidth="1"/>
    <col min="11781" max="12020" width="11.42578125" style="1"/>
    <col min="12021" max="12021" width="3.28515625" style="1" customWidth="1"/>
    <col min="12022" max="12022" width="28.7109375" style="1" customWidth="1"/>
    <col min="12023" max="12023" width="33.7109375" style="1" customWidth="1"/>
    <col min="12024" max="12024" width="8.140625" style="1" customWidth="1"/>
    <col min="12025" max="12027" width="5.7109375" style="1" customWidth="1"/>
    <col min="12028" max="12028" width="6" style="1" customWidth="1"/>
    <col min="12029" max="12036" width="5.7109375" style="1" customWidth="1"/>
    <col min="12037" max="12276" width="11.42578125" style="1"/>
    <col min="12277" max="12277" width="3.28515625" style="1" customWidth="1"/>
    <col min="12278" max="12278" width="28.7109375" style="1" customWidth="1"/>
    <col min="12279" max="12279" width="33.7109375" style="1" customWidth="1"/>
    <col min="12280" max="12280" width="8.140625" style="1" customWidth="1"/>
    <col min="12281" max="12283" width="5.7109375" style="1" customWidth="1"/>
    <col min="12284" max="12284" width="6" style="1" customWidth="1"/>
    <col min="12285" max="12292" width="5.7109375" style="1" customWidth="1"/>
    <col min="12293" max="12532" width="11.42578125" style="1"/>
    <col min="12533" max="12533" width="3.28515625" style="1" customWidth="1"/>
    <col min="12534" max="12534" width="28.7109375" style="1" customWidth="1"/>
    <col min="12535" max="12535" width="33.7109375" style="1" customWidth="1"/>
    <col min="12536" max="12536" width="8.140625" style="1" customWidth="1"/>
    <col min="12537" max="12539" width="5.7109375" style="1" customWidth="1"/>
    <col min="12540" max="12540" width="6" style="1" customWidth="1"/>
    <col min="12541" max="12548" width="5.7109375" style="1" customWidth="1"/>
    <col min="12549" max="12788" width="11.42578125" style="1"/>
    <col min="12789" max="12789" width="3.28515625" style="1" customWidth="1"/>
    <col min="12790" max="12790" width="28.7109375" style="1" customWidth="1"/>
    <col min="12791" max="12791" width="33.7109375" style="1" customWidth="1"/>
    <col min="12792" max="12792" width="8.140625" style="1" customWidth="1"/>
    <col min="12793" max="12795" width="5.7109375" style="1" customWidth="1"/>
    <col min="12796" max="12796" width="6" style="1" customWidth="1"/>
    <col min="12797" max="12804" width="5.7109375" style="1" customWidth="1"/>
    <col min="12805" max="13044" width="11.42578125" style="1"/>
    <col min="13045" max="13045" width="3.28515625" style="1" customWidth="1"/>
    <col min="13046" max="13046" width="28.7109375" style="1" customWidth="1"/>
    <col min="13047" max="13047" width="33.7109375" style="1" customWidth="1"/>
    <col min="13048" max="13048" width="8.140625" style="1" customWidth="1"/>
    <col min="13049" max="13051" width="5.7109375" style="1" customWidth="1"/>
    <col min="13052" max="13052" width="6" style="1" customWidth="1"/>
    <col min="13053" max="13060" width="5.7109375" style="1" customWidth="1"/>
    <col min="13061" max="13300" width="11.42578125" style="1"/>
    <col min="13301" max="13301" width="3.28515625" style="1" customWidth="1"/>
    <col min="13302" max="13302" width="28.7109375" style="1" customWidth="1"/>
    <col min="13303" max="13303" width="33.7109375" style="1" customWidth="1"/>
    <col min="13304" max="13304" width="8.140625" style="1" customWidth="1"/>
    <col min="13305" max="13307" width="5.7109375" style="1" customWidth="1"/>
    <col min="13308" max="13308" width="6" style="1" customWidth="1"/>
    <col min="13309" max="13316" width="5.7109375" style="1" customWidth="1"/>
    <col min="13317" max="13556" width="11.42578125" style="1"/>
    <col min="13557" max="13557" width="3.28515625" style="1" customWidth="1"/>
    <col min="13558" max="13558" width="28.7109375" style="1" customWidth="1"/>
    <col min="13559" max="13559" width="33.7109375" style="1" customWidth="1"/>
    <col min="13560" max="13560" width="8.140625" style="1" customWidth="1"/>
    <col min="13561" max="13563" width="5.7109375" style="1" customWidth="1"/>
    <col min="13564" max="13564" width="6" style="1" customWidth="1"/>
    <col min="13565" max="13572" width="5.7109375" style="1" customWidth="1"/>
    <col min="13573" max="13812" width="11.42578125" style="1"/>
    <col min="13813" max="13813" width="3.28515625" style="1" customWidth="1"/>
    <col min="13814" max="13814" width="28.7109375" style="1" customWidth="1"/>
    <col min="13815" max="13815" width="33.7109375" style="1" customWidth="1"/>
    <col min="13816" max="13816" width="8.140625" style="1" customWidth="1"/>
    <col min="13817" max="13819" width="5.7109375" style="1" customWidth="1"/>
    <col min="13820" max="13820" width="6" style="1" customWidth="1"/>
    <col min="13821" max="13828" width="5.7109375" style="1" customWidth="1"/>
    <col min="13829" max="14068" width="11.42578125" style="1"/>
    <col min="14069" max="14069" width="3.28515625" style="1" customWidth="1"/>
    <col min="14070" max="14070" width="28.7109375" style="1" customWidth="1"/>
    <col min="14071" max="14071" width="33.7109375" style="1" customWidth="1"/>
    <col min="14072" max="14072" width="8.140625" style="1" customWidth="1"/>
    <col min="14073" max="14075" width="5.7109375" style="1" customWidth="1"/>
    <col min="14076" max="14076" width="6" style="1" customWidth="1"/>
    <col min="14077" max="14084" width="5.7109375" style="1" customWidth="1"/>
    <col min="14085" max="14324" width="11.42578125" style="1"/>
    <col min="14325" max="14325" width="3.28515625" style="1" customWidth="1"/>
    <col min="14326" max="14326" width="28.7109375" style="1" customWidth="1"/>
    <col min="14327" max="14327" width="33.7109375" style="1" customWidth="1"/>
    <col min="14328" max="14328" width="8.140625" style="1" customWidth="1"/>
    <col min="14329" max="14331" width="5.7109375" style="1" customWidth="1"/>
    <col min="14332" max="14332" width="6" style="1" customWidth="1"/>
    <col min="14333" max="14340" width="5.7109375" style="1" customWidth="1"/>
    <col min="14341" max="14580" width="11.42578125" style="1"/>
    <col min="14581" max="14581" width="3.28515625" style="1" customWidth="1"/>
    <col min="14582" max="14582" width="28.7109375" style="1" customWidth="1"/>
    <col min="14583" max="14583" width="33.7109375" style="1" customWidth="1"/>
    <col min="14584" max="14584" width="8.140625" style="1" customWidth="1"/>
    <col min="14585" max="14587" width="5.7109375" style="1" customWidth="1"/>
    <col min="14588" max="14588" width="6" style="1" customWidth="1"/>
    <col min="14589" max="14596" width="5.7109375" style="1" customWidth="1"/>
    <col min="14597" max="14836" width="11.42578125" style="1"/>
    <col min="14837" max="14837" width="3.28515625" style="1" customWidth="1"/>
    <col min="14838" max="14838" width="28.7109375" style="1" customWidth="1"/>
    <col min="14839" max="14839" width="33.7109375" style="1" customWidth="1"/>
    <col min="14840" max="14840" width="8.140625" style="1" customWidth="1"/>
    <col min="14841" max="14843" width="5.7109375" style="1" customWidth="1"/>
    <col min="14844" max="14844" width="6" style="1" customWidth="1"/>
    <col min="14845" max="14852" width="5.7109375" style="1" customWidth="1"/>
    <col min="14853" max="15092" width="11.42578125" style="1"/>
    <col min="15093" max="15093" width="3.28515625" style="1" customWidth="1"/>
    <col min="15094" max="15094" width="28.7109375" style="1" customWidth="1"/>
    <col min="15095" max="15095" width="33.7109375" style="1" customWidth="1"/>
    <col min="15096" max="15096" width="8.140625" style="1" customWidth="1"/>
    <col min="15097" max="15099" width="5.7109375" style="1" customWidth="1"/>
    <col min="15100" max="15100" width="6" style="1" customWidth="1"/>
    <col min="15101" max="15108" width="5.7109375" style="1" customWidth="1"/>
    <col min="15109" max="15348" width="11.42578125" style="1"/>
    <col min="15349" max="15349" width="3.28515625" style="1" customWidth="1"/>
    <col min="15350" max="15350" width="28.7109375" style="1" customWidth="1"/>
    <col min="15351" max="15351" width="33.7109375" style="1" customWidth="1"/>
    <col min="15352" max="15352" width="8.140625" style="1" customWidth="1"/>
    <col min="15353" max="15355" width="5.7109375" style="1" customWidth="1"/>
    <col min="15356" max="15356" width="6" style="1" customWidth="1"/>
    <col min="15357" max="15364" width="5.7109375" style="1" customWidth="1"/>
    <col min="15365" max="15604" width="11.42578125" style="1"/>
    <col min="15605" max="15605" width="3.28515625" style="1" customWidth="1"/>
    <col min="15606" max="15606" width="28.7109375" style="1" customWidth="1"/>
    <col min="15607" max="15607" width="33.7109375" style="1" customWidth="1"/>
    <col min="15608" max="15608" width="8.140625" style="1" customWidth="1"/>
    <col min="15609" max="15611" width="5.7109375" style="1" customWidth="1"/>
    <col min="15612" max="15612" width="6" style="1" customWidth="1"/>
    <col min="15613" max="15620" width="5.7109375" style="1" customWidth="1"/>
    <col min="15621" max="15860" width="11.42578125" style="1"/>
    <col min="15861" max="15861" width="3.28515625" style="1" customWidth="1"/>
    <col min="15862" max="15862" width="28.7109375" style="1" customWidth="1"/>
    <col min="15863" max="15863" width="33.7109375" style="1" customWidth="1"/>
    <col min="15864" max="15864" width="8.140625" style="1" customWidth="1"/>
    <col min="15865" max="15867" width="5.7109375" style="1" customWidth="1"/>
    <col min="15868" max="15868" width="6" style="1" customWidth="1"/>
    <col min="15869" max="15876" width="5.7109375" style="1" customWidth="1"/>
    <col min="15877" max="16116" width="11.42578125" style="1"/>
    <col min="16117" max="16117" width="3.28515625" style="1" customWidth="1"/>
    <col min="16118" max="16118" width="28.7109375" style="1" customWidth="1"/>
    <col min="16119" max="16119" width="33.7109375" style="1" customWidth="1"/>
    <col min="16120" max="16120" width="8.140625" style="1" customWidth="1"/>
    <col min="16121" max="16123" width="5.7109375" style="1" customWidth="1"/>
    <col min="16124" max="16124" width="6" style="1" customWidth="1"/>
    <col min="16125" max="16132" width="5.7109375" style="1" customWidth="1"/>
    <col min="16133" max="16384" width="11.42578125" style="1"/>
  </cols>
  <sheetData>
    <row r="1" spans="1:16" x14ac:dyDescent="0.2">
      <c r="O1" s="3" t="s">
        <v>116</v>
      </c>
    </row>
    <row r="2" spans="1:16" ht="18" customHeight="1" x14ac:dyDescent="0.2">
      <c r="A2" s="4" t="s">
        <v>126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6" ht="5.25" customHeight="1" x14ac:dyDescent="0.2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6" s="19" customFormat="1" ht="12" customHeight="1" x14ac:dyDescent="0.2">
      <c r="A4" s="12"/>
      <c r="B4" s="13" t="s">
        <v>0</v>
      </c>
      <c r="C4" s="14" t="s">
        <v>1</v>
      </c>
      <c r="D4" s="14">
        <v>120</v>
      </c>
      <c r="E4" s="15" t="s">
        <v>2</v>
      </c>
      <c r="F4" s="14"/>
      <c r="G4" s="16" t="s">
        <v>3</v>
      </c>
      <c r="H4" s="17">
        <v>79.199999999999989</v>
      </c>
      <c r="I4" s="15" t="s">
        <v>2</v>
      </c>
      <c r="J4" s="14"/>
      <c r="K4" s="16" t="s">
        <v>4</v>
      </c>
      <c r="L4" s="17">
        <v>60.587999999999994</v>
      </c>
      <c r="M4" s="15" t="s">
        <v>2</v>
      </c>
      <c r="N4" s="14"/>
      <c r="O4" s="18"/>
    </row>
    <row r="5" spans="1:16" s="19" customFormat="1" ht="12" customHeight="1" x14ac:dyDescent="0.2">
      <c r="A5" s="20"/>
      <c r="B5" s="13" t="s">
        <v>5</v>
      </c>
      <c r="C5" s="14" t="s">
        <v>6</v>
      </c>
      <c r="D5" s="17">
        <v>96</v>
      </c>
      <c r="E5" s="15" t="s">
        <v>2</v>
      </c>
      <c r="F5" s="14"/>
      <c r="G5" s="16" t="s">
        <v>7</v>
      </c>
      <c r="H5" s="17">
        <v>67.319999999999993</v>
      </c>
      <c r="I5" s="15" t="s">
        <v>2</v>
      </c>
      <c r="J5" s="14"/>
      <c r="K5" s="14" t="s">
        <v>8</v>
      </c>
      <c r="L5" s="17">
        <v>84.621599999999987</v>
      </c>
      <c r="M5" s="15" t="s">
        <v>2</v>
      </c>
      <c r="N5" s="14"/>
      <c r="O5" s="18"/>
    </row>
    <row r="6" spans="1:16" s="19" customFormat="1" ht="12" customHeight="1" x14ac:dyDescent="0.2">
      <c r="A6" s="21"/>
      <c r="B6" s="22"/>
      <c r="C6" s="23" t="s">
        <v>9</v>
      </c>
      <c r="D6" s="24">
        <v>140</v>
      </c>
      <c r="E6" s="25"/>
      <c r="F6" s="14"/>
      <c r="G6" s="14"/>
      <c r="H6" s="14"/>
      <c r="I6" s="14"/>
      <c r="J6" s="14"/>
      <c r="K6" s="14"/>
      <c r="L6" s="14"/>
      <c r="M6" s="14"/>
      <c r="N6" s="14"/>
      <c r="O6" s="18"/>
    </row>
    <row r="7" spans="1:16" ht="3.75" customHeight="1" x14ac:dyDescent="0.2">
      <c r="A7" s="8"/>
      <c r="B7" s="26"/>
      <c r="C7" s="16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27"/>
    </row>
    <row r="8" spans="1:16" ht="12.75" customHeight="1" x14ac:dyDescent="0.2">
      <c r="A8" s="144" t="s">
        <v>10</v>
      </c>
      <c r="B8" s="28"/>
      <c r="C8" s="147" t="s">
        <v>11</v>
      </c>
      <c r="D8" s="144" t="s">
        <v>117</v>
      </c>
      <c r="E8" s="144"/>
      <c r="F8" s="144" t="s">
        <v>118</v>
      </c>
      <c r="G8" s="144"/>
      <c r="H8" s="144" t="s">
        <v>6</v>
      </c>
      <c r="I8" s="144"/>
      <c r="J8" s="144" t="s">
        <v>3</v>
      </c>
      <c r="K8" s="144"/>
      <c r="L8" s="144" t="s">
        <v>7</v>
      </c>
      <c r="M8" s="144"/>
      <c r="N8" s="144" t="s">
        <v>4</v>
      </c>
      <c r="O8" s="144"/>
    </row>
    <row r="9" spans="1:16" ht="12.75" customHeight="1" x14ac:dyDescent="0.2">
      <c r="A9" s="146"/>
      <c r="B9" s="29" t="s">
        <v>12</v>
      </c>
      <c r="C9" s="148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</row>
    <row r="10" spans="1:16" ht="12.75" customHeight="1" x14ac:dyDescent="0.2">
      <c r="A10" s="146"/>
      <c r="B10" s="30"/>
      <c r="C10" s="148"/>
      <c r="D10" s="31" t="s">
        <v>13</v>
      </c>
      <c r="E10" s="31" t="s">
        <v>14</v>
      </c>
      <c r="F10" s="31" t="s">
        <v>13</v>
      </c>
      <c r="G10" s="31" t="s">
        <v>14</v>
      </c>
      <c r="H10" s="31" t="s">
        <v>13</v>
      </c>
      <c r="I10" s="31" t="s">
        <v>14</v>
      </c>
      <c r="J10" s="31" t="s">
        <v>13</v>
      </c>
      <c r="K10" s="31" t="s">
        <v>14</v>
      </c>
      <c r="L10" s="31" t="s">
        <v>13</v>
      </c>
      <c r="M10" s="31" t="s">
        <v>14</v>
      </c>
      <c r="N10" s="31" t="s">
        <v>13</v>
      </c>
      <c r="O10" s="31" t="s">
        <v>14</v>
      </c>
    </row>
    <row r="11" spans="1:16" ht="12" customHeight="1" x14ac:dyDescent="0.2">
      <c r="A11" s="32" t="s">
        <v>15</v>
      </c>
      <c r="B11" s="33"/>
      <c r="C11" s="34"/>
      <c r="D11" s="35"/>
      <c r="E11" s="36"/>
      <c r="F11" s="35"/>
      <c r="G11" s="35">
        <v>120</v>
      </c>
      <c r="H11" s="35"/>
      <c r="I11" s="35">
        <v>96</v>
      </c>
      <c r="J11" s="37"/>
      <c r="K11" s="37">
        <v>79.199999999999989</v>
      </c>
      <c r="L11" s="37"/>
      <c r="M11" s="37">
        <v>67.319999999999993</v>
      </c>
      <c r="N11" s="37"/>
      <c r="O11" s="37">
        <v>60.587999999999994</v>
      </c>
      <c r="P11" s="141">
        <f>G11+I11+K11+M11+O11</f>
        <v>423.10799999999995</v>
      </c>
    </row>
    <row r="12" spans="1:16" ht="12" customHeight="1" x14ac:dyDescent="0.2">
      <c r="A12" s="38" t="s">
        <v>16</v>
      </c>
      <c r="B12" s="39"/>
      <c r="C12" s="40"/>
      <c r="D12" s="40"/>
      <c r="E12" s="40"/>
      <c r="F12" s="40"/>
      <c r="G12" s="41">
        <v>1480.2255468649639</v>
      </c>
      <c r="H12" s="40"/>
      <c r="I12" s="41">
        <v>1184.1804374919711</v>
      </c>
      <c r="J12" s="40"/>
      <c r="K12" s="41">
        <v>976.94886093087598</v>
      </c>
      <c r="L12" s="40"/>
      <c r="M12" s="41">
        <v>830.40653179124467</v>
      </c>
      <c r="N12" s="40"/>
      <c r="O12" s="41">
        <v>747.36587861212013</v>
      </c>
      <c r="P12" s="141">
        <f>G12+I12+K12+M12+O12</f>
        <v>5219.1272556911763</v>
      </c>
    </row>
    <row r="13" spans="1:16" ht="12" customHeight="1" x14ac:dyDescent="0.2">
      <c r="A13" s="42" t="s">
        <v>17</v>
      </c>
      <c r="B13" s="33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6" ht="12" customHeight="1" x14ac:dyDescent="0.2">
      <c r="A14" s="43" t="s">
        <v>18</v>
      </c>
      <c r="B14" s="44" t="s">
        <v>97</v>
      </c>
      <c r="C14" s="45">
        <v>235.86962</v>
      </c>
      <c r="D14" s="46">
        <v>1.3</v>
      </c>
      <c r="E14" s="46">
        <v>306.63050600000003</v>
      </c>
      <c r="F14" s="46">
        <v>0</v>
      </c>
      <c r="G14" s="46">
        <v>0</v>
      </c>
      <c r="H14" s="46">
        <v>0</v>
      </c>
      <c r="I14" s="46">
        <v>0</v>
      </c>
      <c r="J14" s="46"/>
      <c r="K14" s="46">
        <v>0</v>
      </c>
      <c r="L14" s="46">
        <v>0</v>
      </c>
      <c r="M14" s="46">
        <v>0</v>
      </c>
      <c r="N14" s="46">
        <v>0</v>
      </c>
      <c r="O14" s="46">
        <v>0</v>
      </c>
    </row>
    <row r="15" spans="1:16" ht="12" customHeight="1" x14ac:dyDescent="0.2">
      <c r="A15" s="43" t="s">
        <v>19</v>
      </c>
      <c r="B15" s="44" t="s">
        <v>20</v>
      </c>
      <c r="C15" s="45">
        <v>135.85102000000001</v>
      </c>
      <c r="D15" s="46">
        <v>0.6</v>
      </c>
      <c r="E15" s="46">
        <v>81.510611999999995</v>
      </c>
      <c r="F15" s="46">
        <v>0</v>
      </c>
      <c r="G15" s="46">
        <v>0</v>
      </c>
      <c r="H15" s="46">
        <v>0</v>
      </c>
      <c r="I15" s="46">
        <v>0</v>
      </c>
      <c r="J15" s="46"/>
      <c r="K15" s="46">
        <v>0</v>
      </c>
      <c r="L15" s="46">
        <v>0</v>
      </c>
      <c r="M15" s="46">
        <v>0</v>
      </c>
      <c r="N15" s="46">
        <v>0</v>
      </c>
      <c r="O15" s="46">
        <v>0</v>
      </c>
    </row>
    <row r="16" spans="1:16" ht="12" customHeight="1" x14ac:dyDescent="0.2">
      <c r="A16" s="43" t="s">
        <v>21</v>
      </c>
      <c r="B16" s="44" t="s">
        <v>22</v>
      </c>
      <c r="C16" s="45">
        <v>172.99791533333334</v>
      </c>
      <c r="D16" s="46">
        <v>0.9</v>
      </c>
      <c r="E16" s="46">
        <v>155.69812380000002</v>
      </c>
      <c r="F16" s="46">
        <v>0</v>
      </c>
      <c r="G16" s="46">
        <v>0</v>
      </c>
      <c r="H16" s="46">
        <v>0</v>
      </c>
      <c r="I16" s="46">
        <v>0</v>
      </c>
      <c r="J16" s="46"/>
      <c r="K16" s="46">
        <v>0</v>
      </c>
      <c r="L16" s="46">
        <v>0</v>
      </c>
      <c r="M16" s="46">
        <v>0</v>
      </c>
      <c r="N16" s="46">
        <v>0</v>
      </c>
      <c r="O16" s="46">
        <v>0</v>
      </c>
    </row>
    <row r="17" spans="1:15" ht="12" customHeight="1" x14ac:dyDescent="0.2">
      <c r="A17" s="43" t="s">
        <v>23</v>
      </c>
      <c r="B17" s="44" t="s">
        <v>24</v>
      </c>
      <c r="C17" s="45">
        <v>320.92921999999999</v>
      </c>
      <c r="D17" s="46">
        <v>0.1</v>
      </c>
      <c r="E17" s="46">
        <v>32.092922000000002</v>
      </c>
      <c r="F17" s="46">
        <v>0.1</v>
      </c>
      <c r="G17" s="46">
        <v>32.092922000000002</v>
      </c>
      <c r="H17" s="46">
        <v>0.1</v>
      </c>
      <c r="I17" s="46">
        <v>32.092922000000002</v>
      </c>
      <c r="J17" s="46">
        <v>0.1</v>
      </c>
      <c r="K17" s="46">
        <v>32.092922000000002</v>
      </c>
      <c r="L17" s="46">
        <v>0.1</v>
      </c>
      <c r="M17" s="46">
        <v>32.092922000000002</v>
      </c>
      <c r="N17" s="46">
        <v>0.1</v>
      </c>
      <c r="O17" s="46">
        <v>32.092922000000002</v>
      </c>
    </row>
    <row r="18" spans="1:15" ht="12" customHeight="1" x14ac:dyDescent="0.2">
      <c r="A18" s="43" t="s">
        <v>25</v>
      </c>
      <c r="B18" s="44" t="s">
        <v>24</v>
      </c>
      <c r="C18" s="45">
        <v>320.92921999999999</v>
      </c>
      <c r="D18" s="46">
        <v>0.05</v>
      </c>
      <c r="E18" s="46">
        <v>16.046461000000001</v>
      </c>
      <c r="F18" s="46">
        <v>0.05</v>
      </c>
      <c r="G18" s="46">
        <v>16.046461000000001</v>
      </c>
      <c r="H18" s="46">
        <v>0.05</v>
      </c>
      <c r="I18" s="46">
        <v>16.046461000000001</v>
      </c>
      <c r="J18" s="46">
        <v>0.05</v>
      </c>
      <c r="K18" s="46">
        <v>16.046461000000001</v>
      </c>
      <c r="L18" s="46">
        <v>0.05</v>
      </c>
      <c r="M18" s="46">
        <v>16.046461000000001</v>
      </c>
      <c r="N18" s="46">
        <v>0.05</v>
      </c>
      <c r="O18" s="46">
        <v>16.046461000000001</v>
      </c>
    </row>
    <row r="19" spans="1:15" ht="12" customHeight="1" x14ac:dyDescent="0.2">
      <c r="A19" s="43" t="s">
        <v>26</v>
      </c>
      <c r="B19" s="44" t="s">
        <v>22</v>
      </c>
      <c r="C19" s="47">
        <v>172.99791533333334</v>
      </c>
      <c r="D19" s="46">
        <v>2</v>
      </c>
      <c r="E19" s="46">
        <v>345.99583066666668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</row>
    <row r="20" spans="1:15" ht="12" customHeight="1" x14ac:dyDescent="0.2">
      <c r="A20" s="43" t="s">
        <v>27</v>
      </c>
      <c r="B20" s="44" t="s">
        <v>28</v>
      </c>
      <c r="C20" s="47">
        <v>179.67869230952383</v>
      </c>
      <c r="D20" s="46">
        <v>0.5</v>
      </c>
      <c r="E20" s="46">
        <v>89.839346154761913</v>
      </c>
      <c r="F20" s="46">
        <v>0</v>
      </c>
      <c r="G20" s="46">
        <v>0</v>
      </c>
      <c r="H20" s="46">
        <v>0</v>
      </c>
      <c r="I20" s="46">
        <v>0</v>
      </c>
      <c r="J20" s="46">
        <v>0.5</v>
      </c>
      <c r="K20" s="46">
        <v>89.839346154761913</v>
      </c>
      <c r="L20" s="46">
        <v>0</v>
      </c>
      <c r="M20" s="46">
        <v>0</v>
      </c>
      <c r="N20" s="46">
        <v>0</v>
      </c>
      <c r="O20" s="46">
        <v>0</v>
      </c>
    </row>
    <row r="21" spans="1:15" ht="12" customHeight="1" x14ac:dyDescent="0.2">
      <c r="A21" s="43" t="s">
        <v>29</v>
      </c>
      <c r="B21" s="44" t="s">
        <v>30</v>
      </c>
      <c r="C21" s="47">
        <v>195.93850071666662</v>
      </c>
      <c r="D21" s="46">
        <v>1.27</v>
      </c>
      <c r="E21" s="46">
        <v>248.84189591016661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</row>
    <row r="22" spans="1:15" ht="12" customHeight="1" x14ac:dyDescent="0.2">
      <c r="A22" s="43" t="s">
        <v>31</v>
      </c>
      <c r="B22" s="44" t="s">
        <v>98</v>
      </c>
      <c r="C22" s="47">
        <v>181.19957333333335</v>
      </c>
      <c r="D22" s="46">
        <v>1.02</v>
      </c>
      <c r="E22" s="46">
        <v>184.82356480000001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</row>
    <row r="23" spans="1:15" ht="12" customHeight="1" x14ac:dyDescent="0.2">
      <c r="A23" s="43" t="s">
        <v>99</v>
      </c>
      <c r="B23" s="44" t="s">
        <v>100</v>
      </c>
      <c r="C23" s="47">
        <v>338.3775</v>
      </c>
      <c r="D23" s="46">
        <v>2.4</v>
      </c>
      <c r="E23" s="46">
        <v>812.10599999999999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1:15" ht="12" customHeight="1" x14ac:dyDescent="0.2">
      <c r="A24" s="43" t="s">
        <v>32</v>
      </c>
      <c r="B24" s="44" t="s">
        <v>33</v>
      </c>
      <c r="C24" s="47">
        <v>126.65226433333333</v>
      </c>
      <c r="D24" s="46">
        <v>0.53125</v>
      </c>
      <c r="E24" s="46">
        <v>67.284015427083332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</row>
    <row r="25" spans="1:15" ht="12" customHeight="1" x14ac:dyDescent="0.2">
      <c r="A25" s="43" t="s">
        <v>34</v>
      </c>
      <c r="B25" s="44" t="s">
        <v>127</v>
      </c>
      <c r="C25" s="47">
        <v>135.85102000000001</v>
      </c>
      <c r="D25" s="46">
        <v>0</v>
      </c>
      <c r="E25" s="46">
        <v>0</v>
      </c>
      <c r="F25" s="46">
        <v>0.5</v>
      </c>
      <c r="G25" s="46">
        <v>67.925510000000003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</row>
    <row r="26" spans="1:15" ht="12" customHeight="1" x14ac:dyDescent="0.2">
      <c r="A26" s="43" t="s">
        <v>35</v>
      </c>
      <c r="B26" s="44" t="s">
        <v>127</v>
      </c>
      <c r="C26" s="47">
        <v>135.85102000000001</v>
      </c>
      <c r="D26" s="46">
        <v>0</v>
      </c>
      <c r="E26" s="46">
        <v>0</v>
      </c>
      <c r="F26" s="46"/>
      <c r="G26" s="46"/>
      <c r="H26" s="46">
        <v>0.75</v>
      </c>
      <c r="I26" s="46">
        <v>101.888265</v>
      </c>
      <c r="J26" s="46">
        <v>0.75</v>
      </c>
      <c r="K26" s="46">
        <v>101.888265</v>
      </c>
      <c r="L26" s="46">
        <v>0.75</v>
      </c>
      <c r="M26" s="46">
        <v>101.888265</v>
      </c>
      <c r="N26" s="46">
        <v>0.75</v>
      </c>
      <c r="O26" s="46">
        <v>101.888265</v>
      </c>
    </row>
    <row r="27" spans="1:15" ht="12" customHeight="1" x14ac:dyDescent="0.2">
      <c r="A27" s="43" t="s">
        <v>36</v>
      </c>
      <c r="B27" s="44" t="s">
        <v>109</v>
      </c>
      <c r="C27" s="47">
        <v>2.5677892499999997</v>
      </c>
      <c r="D27" s="46">
        <v>0</v>
      </c>
      <c r="E27" s="46">
        <v>0</v>
      </c>
      <c r="F27" s="46">
        <v>150</v>
      </c>
      <c r="G27" s="46">
        <v>115.55051624999997</v>
      </c>
      <c r="H27" s="46">
        <v>150</v>
      </c>
      <c r="I27" s="46">
        <v>115.55051624999997</v>
      </c>
      <c r="J27" s="46">
        <v>150</v>
      </c>
      <c r="K27" s="46">
        <v>115.55051624999997</v>
      </c>
      <c r="L27" s="46">
        <v>150</v>
      </c>
      <c r="M27" s="46">
        <v>115.55051624999997</v>
      </c>
      <c r="N27" s="46">
        <v>150</v>
      </c>
      <c r="O27" s="46">
        <v>115.55051624999997</v>
      </c>
    </row>
    <row r="28" spans="1:15" ht="12" customHeight="1" x14ac:dyDescent="0.2">
      <c r="A28" s="43" t="s">
        <v>37</v>
      </c>
      <c r="B28" s="44" t="s">
        <v>38</v>
      </c>
      <c r="C28" s="47">
        <v>4.8356607156000004</v>
      </c>
      <c r="D28" s="46">
        <v>1</v>
      </c>
      <c r="E28" s="46">
        <v>4.8356607156000004</v>
      </c>
      <c r="F28" s="46">
        <v>1</v>
      </c>
      <c r="G28" s="46">
        <v>4.8356607156000004</v>
      </c>
      <c r="H28" s="46">
        <v>1</v>
      </c>
      <c r="I28" s="46">
        <v>4.8356607156000004</v>
      </c>
      <c r="J28" s="46">
        <v>1</v>
      </c>
      <c r="K28" s="46">
        <v>4.8356607156000004</v>
      </c>
      <c r="L28" s="46">
        <v>1</v>
      </c>
      <c r="M28" s="46">
        <v>4.8356607156000004</v>
      </c>
      <c r="N28" s="46">
        <v>1</v>
      </c>
      <c r="O28" s="46">
        <v>4.8356607156000004</v>
      </c>
    </row>
    <row r="29" spans="1:15" ht="12" customHeight="1" x14ac:dyDescent="0.2">
      <c r="A29" s="43" t="s">
        <v>39</v>
      </c>
      <c r="B29" s="44" t="s">
        <v>28</v>
      </c>
      <c r="C29" s="47">
        <v>179.67869230952383</v>
      </c>
      <c r="D29" s="46">
        <v>0.5</v>
      </c>
      <c r="E29" s="46">
        <v>89.839346154761913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</row>
    <row r="30" spans="1:15" ht="12" customHeight="1" x14ac:dyDescent="0.2">
      <c r="A30" s="43" t="s">
        <v>40</v>
      </c>
      <c r="B30" s="44" t="s">
        <v>41</v>
      </c>
      <c r="C30" s="47">
        <v>158.20376400000001</v>
      </c>
      <c r="D30" s="46">
        <v>0.35</v>
      </c>
      <c r="E30" s="46">
        <v>55.371317400000002</v>
      </c>
      <c r="F30" s="46">
        <v>0.35</v>
      </c>
      <c r="G30" s="46">
        <v>55.371317400000002</v>
      </c>
      <c r="H30" s="46">
        <v>0.35</v>
      </c>
      <c r="I30" s="46">
        <v>55.371317400000002</v>
      </c>
      <c r="J30" s="46">
        <v>0.35</v>
      </c>
      <c r="K30" s="46">
        <v>55.371317400000002</v>
      </c>
      <c r="L30" s="46">
        <v>0.35</v>
      </c>
      <c r="M30" s="46">
        <v>55.371317400000002</v>
      </c>
      <c r="N30" s="46">
        <v>0.35</v>
      </c>
      <c r="O30" s="46">
        <v>55.371317400000002</v>
      </c>
    </row>
    <row r="31" spans="1:15" ht="12" customHeight="1" x14ac:dyDescent="0.2">
      <c r="A31" s="43" t="s">
        <v>101</v>
      </c>
      <c r="B31" s="44" t="s">
        <v>41</v>
      </c>
      <c r="C31" s="47">
        <v>158.20376400000001</v>
      </c>
      <c r="D31" s="46">
        <v>1.5</v>
      </c>
      <c r="E31" s="46">
        <v>237.30564600000002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</row>
    <row r="32" spans="1:15" ht="12" customHeight="1" x14ac:dyDescent="0.2">
      <c r="A32" s="48" t="s">
        <v>102</v>
      </c>
      <c r="B32" s="44" t="s">
        <v>41</v>
      </c>
      <c r="C32" s="47">
        <v>158.20376400000001</v>
      </c>
      <c r="D32" s="46">
        <v>0</v>
      </c>
      <c r="E32" s="46">
        <v>0</v>
      </c>
      <c r="F32" s="46">
        <v>0.7</v>
      </c>
      <c r="G32" s="46">
        <v>110.7426348</v>
      </c>
      <c r="H32" s="46">
        <v>0.7</v>
      </c>
      <c r="I32" s="46">
        <v>110.7426348</v>
      </c>
      <c r="J32" s="46">
        <v>0.7</v>
      </c>
      <c r="K32" s="46">
        <v>110.7426348</v>
      </c>
      <c r="L32" s="46">
        <v>0.7</v>
      </c>
      <c r="M32" s="46">
        <v>110.7426348</v>
      </c>
      <c r="N32" s="46">
        <v>0.7</v>
      </c>
      <c r="O32" s="46">
        <v>110.7426348</v>
      </c>
    </row>
    <row r="33" spans="1:15" ht="12" customHeight="1" x14ac:dyDescent="0.2">
      <c r="A33" s="43" t="s">
        <v>103</v>
      </c>
      <c r="B33" s="44" t="s">
        <v>41</v>
      </c>
      <c r="C33" s="47">
        <v>158.20376400000001</v>
      </c>
      <c r="D33" s="46">
        <v>0</v>
      </c>
      <c r="E33" s="46">
        <v>0</v>
      </c>
      <c r="F33" s="46">
        <v>1.5</v>
      </c>
      <c r="G33" s="46">
        <v>237.30564600000002</v>
      </c>
      <c r="H33" s="46">
        <v>1.5</v>
      </c>
      <c r="I33" s="46">
        <v>237.30564600000002</v>
      </c>
      <c r="J33" s="46">
        <v>1.5</v>
      </c>
      <c r="K33" s="46">
        <v>237.30564600000002</v>
      </c>
      <c r="L33" s="46">
        <v>1.5</v>
      </c>
      <c r="M33" s="46">
        <v>237.30564600000002</v>
      </c>
      <c r="N33" s="46">
        <v>1.5</v>
      </c>
      <c r="O33" s="46">
        <v>237.30564600000002</v>
      </c>
    </row>
    <row r="34" spans="1:15" ht="12" customHeight="1" x14ac:dyDescent="0.2">
      <c r="A34" s="43" t="s">
        <v>42</v>
      </c>
      <c r="B34" s="44" t="s">
        <v>20</v>
      </c>
      <c r="C34" s="47">
        <v>135.85102000000001</v>
      </c>
      <c r="D34" s="46">
        <v>0</v>
      </c>
      <c r="E34" s="46">
        <v>0</v>
      </c>
      <c r="F34" s="46">
        <v>0.4</v>
      </c>
      <c r="G34" s="46">
        <v>54.340408000000004</v>
      </c>
      <c r="H34" s="46">
        <v>0.4</v>
      </c>
      <c r="I34" s="46">
        <v>54.340408000000004</v>
      </c>
      <c r="J34" s="46">
        <v>0.4</v>
      </c>
      <c r="K34" s="46">
        <v>54.340408000000004</v>
      </c>
      <c r="L34" s="46">
        <v>0.4</v>
      </c>
      <c r="M34" s="46">
        <v>54.340408000000004</v>
      </c>
      <c r="N34" s="46">
        <v>0.4</v>
      </c>
      <c r="O34" s="46">
        <v>54.340408000000004</v>
      </c>
    </row>
    <row r="35" spans="1:15" ht="12" customHeight="1" x14ac:dyDescent="0.2">
      <c r="A35" s="43" t="s">
        <v>43</v>
      </c>
      <c r="B35" s="44" t="s">
        <v>33</v>
      </c>
      <c r="C35" s="47">
        <v>126.65226433333333</v>
      </c>
      <c r="D35" s="46">
        <v>0</v>
      </c>
      <c r="E35" s="46">
        <v>0</v>
      </c>
      <c r="F35" s="46">
        <v>0.4</v>
      </c>
      <c r="G35" s="46">
        <v>50.660905733333337</v>
      </c>
      <c r="H35" s="46">
        <v>0.4</v>
      </c>
      <c r="I35" s="46">
        <v>50.660905733333337</v>
      </c>
      <c r="J35" s="46">
        <v>0.4</v>
      </c>
      <c r="K35" s="46">
        <v>50.660905733333337</v>
      </c>
      <c r="L35" s="46">
        <v>0.4</v>
      </c>
      <c r="M35" s="46">
        <v>50.660905733333337</v>
      </c>
      <c r="N35" s="46">
        <v>0.4</v>
      </c>
      <c r="O35" s="46">
        <v>50.660905733333337</v>
      </c>
    </row>
    <row r="36" spans="1:15" ht="12" customHeight="1" x14ac:dyDescent="0.2">
      <c r="A36" s="49" t="s">
        <v>110</v>
      </c>
      <c r="B36" s="50" t="s">
        <v>44</v>
      </c>
      <c r="C36" s="47">
        <v>173.52096433333332</v>
      </c>
      <c r="D36" s="46">
        <v>0</v>
      </c>
      <c r="E36" s="46">
        <v>0</v>
      </c>
      <c r="F36" s="46">
        <v>0.8</v>
      </c>
      <c r="G36" s="46">
        <v>138.81677146666667</v>
      </c>
      <c r="H36" s="46">
        <v>0.8</v>
      </c>
      <c r="I36" s="46">
        <v>138.81677146666667</v>
      </c>
      <c r="J36" s="46">
        <v>0.8</v>
      </c>
      <c r="K36" s="46">
        <v>138.81677146666667</v>
      </c>
      <c r="L36" s="46">
        <v>0.8</v>
      </c>
      <c r="M36" s="46">
        <v>138.81677146666667</v>
      </c>
      <c r="N36" s="46">
        <v>0.8</v>
      </c>
      <c r="O36" s="46">
        <v>138.81677146666667</v>
      </c>
    </row>
    <row r="37" spans="1:15" ht="12" customHeight="1" x14ac:dyDescent="0.2">
      <c r="A37" s="51" t="s">
        <v>45</v>
      </c>
      <c r="B37" s="44" t="s">
        <v>38</v>
      </c>
      <c r="C37" s="47">
        <v>38.065624999999997</v>
      </c>
      <c r="D37" s="46"/>
      <c r="E37" s="46"/>
      <c r="F37" s="46">
        <v>1</v>
      </c>
      <c r="G37" s="46">
        <v>38.065624999999997</v>
      </c>
      <c r="H37" s="46">
        <v>1</v>
      </c>
      <c r="I37" s="46">
        <v>38.065624999999997</v>
      </c>
      <c r="J37" s="46">
        <v>1</v>
      </c>
      <c r="K37" s="46">
        <v>38.065624999999997</v>
      </c>
      <c r="L37" s="46">
        <v>1</v>
      </c>
      <c r="M37" s="46">
        <v>38.065624999999997</v>
      </c>
      <c r="N37" s="46">
        <v>1</v>
      </c>
      <c r="O37" s="46">
        <v>38.065624999999997</v>
      </c>
    </row>
    <row r="38" spans="1:15" ht="12" customHeight="1" x14ac:dyDescent="0.2">
      <c r="A38" s="52" t="s">
        <v>46</v>
      </c>
      <c r="B38" s="53"/>
      <c r="C38" s="54"/>
      <c r="D38" s="55"/>
      <c r="E38" s="56">
        <v>2728.2212480290409</v>
      </c>
      <c r="F38" s="57"/>
      <c r="G38" s="56">
        <v>921.75437836560002</v>
      </c>
      <c r="H38" s="57"/>
      <c r="I38" s="56">
        <v>955.71713336560003</v>
      </c>
      <c r="J38" s="57"/>
      <c r="K38" s="56">
        <v>1045.556479520362</v>
      </c>
      <c r="L38" s="57"/>
      <c r="M38" s="56">
        <v>955.71713336560003</v>
      </c>
      <c r="N38" s="57"/>
      <c r="O38" s="56">
        <v>955.71713336560003</v>
      </c>
    </row>
    <row r="39" spans="1:15" ht="12" customHeight="1" x14ac:dyDescent="0.2">
      <c r="A39" s="58" t="s">
        <v>94</v>
      </c>
      <c r="B39" s="59"/>
      <c r="C39" s="34"/>
      <c r="D39" s="60"/>
      <c r="E39" s="60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x14ac:dyDescent="0.2">
      <c r="A40" s="43" t="s">
        <v>47</v>
      </c>
      <c r="B40" s="61">
        <v>1</v>
      </c>
      <c r="C40" s="62">
        <v>27</v>
      </c>
      <c r="D40" s="63"/>
      <c r="E40" s="63"/>
      <c r="F40" s="63">
        <v>120</v>
      </c>
      <c r="G40" s="64">
        <v>3240</v>
      </c>
      <c r="H40" s="63">
        <v>96</v>
      </c>
      <c r="I40" s="64">
        <v>2592</v>
      </c>
      <c r="J40" s="63">
        <v>79.199999999999989</v>
      </c>
      <c r="K40" s="64">
        <v>2138.3999999999996</v>
      </c>
      <c r="L40" s="63">
        <v>67.319999999999993</v>
      </c>
      <c r="M40" s="64">
        <v>1817.6399999999999</v>
      </c>
      <c r="N40" s="63">
        <v>60.587999999999994</v>
      </c>
      <c r="O40" s="64">
        <v>1635.8759999999997</v>
      </c>
    </row>
    <row r="41" spans="1:15" x14ac:dyDescent="0.2">
      <c r="A41" s="65" t="s">
        <v>95</v>
      </c>
      <c r="B41" s="66"/>
      <c r="C41" s="54"/>
      <c r="D41" s="67"/>
      <c r="E41" s="67"/>
      <c r="F41" s="68"/>
      <c r="G41" s="69">
        <v>3240</v>
      </c>
      <c r="H41" s="68"/>
      <c r="I41" s="69">
        <v>2592</v>
      </c>
      <c r="J41" s="68"/>
      <c r="K41" s="69">
        <v>2138.3999999999996</v>
      </c>
      <c r="L41" s="68"/>
      <c r="M41" s="69">
        <v>1817.6399999999999</v>
      </c>
      <c r="N41" s="68"/>
      <c r="O41" s="69">
        <v>1635.8759999999997</v>
      </c>
    </row>
    <row r="42" spans="1:15" ht="12" customHeight="1" x14ac:dyDescent="0.2">
      <c r="A42" s="70" t="s">
        <v>104</v>
      </c>
      <c r="B42" s="33"/>
      <c r="C42" s="34"/>
      <c r="D42" s="71"/>
      <c r="E42" s="71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2" customHeight="1" x14ac:dyDescent="0.2">
      <c r="A43" s="43" t="s">
        <v>49</v>
      </c>
      <c r="B43" s="44" t="s">
        <v>50</v>
      </c>
      <c r="C43" s="72">
        <v>29.246604545454549</v>
      </c>
      <c r="D43" s="63">
        <v>1.1000000000000001</v>
      </c>
      <c r="E43" s="63">
        <v>32.171265000000005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</row>
    <row r="44" spans="1:15" ht="12" customHeight="1" x14ac:dyDescent="0.2">
      <c r="A44" s="43" t="s">
        <v>51</v>
      </c>
      <c r="B44" s="44" t="s">
        <v>52</v>
      </c>
      <c r="C44" s="72">
        <v>29.246604545454549</v>
      </c>
      <c r="D44" s="63">
        <v>0.05</v>
      </c>
      <c r="E44" s="63">
        <v>1.4623302272727274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</row>
    <row r="45" spans="1:15" ht="12" customHeight="1" x14ac:dyDescent="0.2">
      <c r="A45" s="43" t="s">
        <v>54</v>
      </c>
      <c r="B45" s="44" t="s">
        <v>53</v>
      </c>
      <c r="C45" s="73">
        <v>116.98641818181819</v>
      </c>
      <c r="D45" s="63">
        <v>1.6666666666666666E-2</v>
      </c>
      <c r="E45" s="63">
        <v>1.9497736363636367</v>
      </c>
      <c r="F45" s="63">
        <v>1.6666666666666666E-2</v>
      </c>
      <c r="G45" s="63">
        <v>1.9497736363636367</v>
      </c>
      <c r="H45" s="63">
        <v>1.6666666666666666E-2</v>
      </c>
      <c r="I45" s="63">
        <v>1.9497736363636367</v>
      </c>
      <c r="J45" s="63">
        <v>1.6666666666666666E-2</v>
      </c>
      <c r="K45" s="63">
        <v>1.9497736363636367</v>
      </c>
      <c r="L45" s="63">
        <v>1.6666666666666666E-2</v>
      </c>
      <c r="M45" s="63">
        <v>1.9497736363636367</v>
      </c>
      <c r="N45" s="63">
        <v>1.6666666666666666E-2</v>
      </c>
      <c r="O45" s="63">
        <v>1.9497736363636367</v>
      </c>
    </row>
    <row r="46" spans="1:15" ht="12" customHeight="1" x14ac:dyDescent="0.2">
      <c r="A46" s="43" t="s">
        <v>55</v>
      </c>
      <c r="B46" s="44" t="s">
        <v>53</v>
      </c>
      <c r="C46" s="72">
        <v>58.493209090909097</v>
      </c>
      <c r="D46" s="63">
        <v>0</v>
      </c>
      <c r="E46" s="63">
        <v>0</v>
      </c>
      <c r="F46" s="63">
        <v>1</v>
      </c>
      <c r="G46" s="63">
        <v>58.493209090909097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</row>
    <row r="47" spans="1:15" ht="12" customHeight="1" x14ac:dyDescent="0.2">
      <c r="A47" s="43" t="s">
        <v>56</v>
      </c>
      <c r="B47" s="44" t="s">
        <v>53</v>
      </c>
      <c r="C47" s="72">
        <v>58.493209090909097</v>
      </c>
      <c r="D47" s="63">
        <v>0</v>
      </c>
      <c r="E47" s="63">
        <v>0</v>
      </c>
      <c r="F47" s="63">
        <v>1.8</v>
      </c>
      <c r="G47" s="63">
        <v>105.28777636363638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</row>
    <row r="48" spans="1:15" ht="12" customHeight="1" x14ac:dyDescent="0.2">
      <c r="A48" s="43" t="s">
        <v>57</v>
      </c>
      <c r="B48" s="44" t="s">
        <v>53</v>
      </c>
      <c r="C48" s="72">
        <v>58.493209090909097</v>
      </c>
      <c r="D48" s="63">
        <v>0</v>
      </c>
      <c r="E48" s="63">
        <v>0</v>
      </c>
      <c r="F48" s="63">
        <v>0</v>
      </c>
      <c r="G48" s="63">
        <v>0</v>
      </c>
      <c r="H48" s="63">
        <v>0.8</v>
      </c>
      <c r="I48" s="63">
        <v>46.794567272727278</v>
      </c>
      <c r="J48" s="63">
        <v>0.8</v>
      </c>
      <c r="K48" s="63">
        <v>46.794567272727278</v>
      </c>
      <c r="L48" s="63">
        <v>0.8</v>
      </c>
      <c r="M48" s="63">
        <v>46.794567272727278</v>
      </c>
      <c r="N48" s="63">
        <v>0.8</v>
      </c>
      <c r="O48" s="63">
        <v>46.794567272727278</v>
      </c>
    </row>
    <row r="49" spans="1:15" ht="12" customHeight="1" x14ac:dyDescent="0.2">
      <c r="A49" s="43" t="s">
        <v>58</v>
      </c>
      <c r="B49" s="44" t="s">
        <v>53</v>
      </c>
      <c r="C49" s="72">
        <v>116.98641818181819</v>
      </c>
      <c r="D49" s="63">
        <v>3.3000000000000002E-2</v>
      </c>
      <c r="E49" s="63">
        <v>3.8605518000000005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</row>
    <row r="50" spans="1:15" ht="12" customHeight="1" x14ac:dyDescent="0.2">
      <c r="A50" s="43" t="s">
        <v>59</v>
      </c>
      <c r="B50" s="44" t="s">
        <v>53</v>
      </c>
      <c r="C50" s="72">
        <v>116.98641818181819</v>
      </c>
      <c r="D50" s="63">
        <v>0</v>
      </c>
      <c r="E50" s="63">
        <v>0</v>
      </c>
      <c r="F50" s="63">
        <v>2.8000000000000001E-2</v>
      </c>
      <c r="G50" s="63">
        <v>3.2756197090909094</v>
      </c>
      <c r="H50" s="63">
        <v>2.8000000000000001E-2</v>
      </c>
      <c r="I50" s="63">
        <v>3.2756197090909094</v>
      </c>
      <c r="J50" s="63">
        <v>2.8000000000000001E-2</v>
      </c>
      <c r="K50" s="63">
        <v>3.2756197090909094</v>
      </c>
      <c r="L50" s="63">
        <v>2.8000000000000001E-2</v>
      </c>
      <c r="M50" s="63">
        <v>3.2756197090909094</v>
      </c>
      <c r="N50" s="63">
        <v>2.8000000000000001E-2</v>
      </c>
      <c r="O50" s="63">
        <v>3.2756197090909094</v>
      </c>
    </row>
    <row r="51" spans="1:15" ht="12" customHeight="1" x14ac:dyDescent="0.2">
      <c r="A51" s="43" t="s">
        <v>60</v>
      </c>
      <c r="B51" s="44" t="s">
        <v>53</v>
      </c>
      <c r="C51" s="72">
        <v>87.73981363636365</v>
      </c>
      <c r="D51" s="63">
        <v>0</v>
      </c>
      <c r="E51" s="63">
        <v>0</v>
      </c>
      <c r="F51" s="63">
        <v>8.0000000000000002E-3</v>
      </c>
      <c r="G51" s="63">
        <v>0.70191850909090925</v>
      </c>
      <c r="H51" s="63">
        <v>8.0000000000000002E-3</v>
      </c>
      <c r="I51" s="63">
        <v>0.70191850909090925</v>
      </c>
      <c r="J51" s="63">
        <v>8.0000000000000002E-3</v>
      </c>
      <c r="K51" s="63">
        <v>0.70191850909090925</v>
      </c>
      <c r="L51" s="63">
        <v>8.0000000000000002E-3</v>
      </c>
      <c r="M51" s="63">
        <v>0.70191850909090925</v>
      </c>
      <c r="N51" s="63">
        <v>8.0000000000000002E-3</v>
      </c>
      <c r="O51" s="63">
        <v>0.70191850909090925</v>
      </c>
    </row>
    <row r="52" spans="1:15" ht="12" customHeight="1" x14ac:dyDescent="0.2">
      <c r="A52" s="43" t="s">
        <v>61</v>
      </c>
      <c r="B52" s="44" t="s">
        <v>53</v>
      </c>
      <c r="C52" s="72">
        <v>116.98641818181819</v>
      </c>
      <c r="D52" s="63">
        <v>0</v>
      </c>
      <c r="E52" s="63">
        <v>0</v>
      </c>
      <c r="F52" s="63">
        <v>2.8000000000000001E-2</v>
      </c>
      <c r="G52" s="63">
        <v>3.2756197090909094</v>
      </c>
      <c r="H52" s="63">
        <v>2.8000000000000001E-2</v>
      </c>
      <c r="I52" s="63">
        <v>3.2756197090909094</v>
      </c>
      <c r="J52" s="63">
        <v>2.8000000000000001E-2</v>
      </c>
      <c r="K52" s="63">
        <v>3.2756197090909094</v>
      </c>
      <c r="L52" s="63">
        <v>2.8000000000000001E-2</v>
      </c>
      <c r="M52" s="63">
        <v>3.2756197090909094</v>
      </c>
      <c r="N52" s="63">
        <v>2.8000000000000001E-2</v>
      </c>
      <c r="O52" s="63">
        <v>3.2756197090909094</v>
      </c>
    </row>
    <row r="53" spans="1:15" ht="12" customHeight="1" x14ac:dyDescent="0.2">
      <c r="A53" s="43" t="s">
        <v>62</v>
      </c>
      <c r="B53" s="44" t="s">
        <v>53</v>
      </c>
      <c r="C53" s="72">
        <v>116.98641818181819</v>
      </c>
      <c r="D53" s="63">
        <v>0</v>
      </c>
      <c r="E53" s="63">
        <v>0</v>
      </c>
      <c r="F53" s="63">
        <v>3.3000000000000002E-2</v>
      </c>
      <c r="G53" s="63">
        <v>3.8605518000000005</v>
      </c>
      <c r="H53" s="63">
        <v>3.3000000000000002E-2</v>
      </c>
      <c r="I53" s="63">
        <v>3.8605518000000005</v>
      </c>
      <c r="J53" s="63">
        <v>3.3000000000000002E-2</v>
      </c>
      <c r="K53" s="63">
        <v>3.8605518000000005</v>
      </c>
      <c r="L53" s="63">
        <v>3.3000000000000002E-2</v>
      </c>
      <c r="M53" s="63">
        <v>3.8605518000000005</v>
      </c>
      <c r="N53" s="63">
        <v>3.3000000000000002E-2</v>
      </c>
      <c r="O53" s="63">
        <v>3.8605518000000005</v>
      </c>
    </row>
    <row r="54" spans="1:15" ht="12" customHeight="1" x14ac:dyDescent="0.2">
      <c r="A54" s="43" t="s">
        <v>63</v>
      </c>
      <c r="B54" s="44" t="s">
        <v>53</v>
      </c>
      <c r="C54" s="72">
        <v>58.493209090909097</v>
      </c>
      <c r="D54" s="63">
        <v>0.5</v>
      </c>
      <c r="E54" s="63">
        <v>29.246604545454549</v>
      </c>
      <c r="F54" s="63">
        <v>0.5</v>
      </c>
      <c r="G54" s="63">
        <v>29.246604545454549</v>
      </c>
      <c r="H54" s="63">
        <v>0.5</v>
      </c>
      <c r="I54" s="63">
        <v>29.246604545454549</v>
      </c>
      <c r="J54" s="63">
        <v>0.5</v>
      </c>
      <c r="K54" s="63">
        <v>29.246604545454549</v>
      </c>
      <c r="L54" s="63">
        <v>0.5</v>
      </c>
      <c r="M54" s="63">
        <v>29.246604545454549</v>
      </c>
      <c r="N54" s="63">
        <v>0.5</v>
      </c>
      <c r="O54" s="63">
        <v>29.246604545454549</v>
      </c>
    </row>
    <row r="55" spans="1:15" ht="12" customHeight="1" x14ac:dyDescent="0.2">
      <c r="A55" s="43" t="s">
        <v>64</v>
      </c>
      <c r="B55" s="44" t="s">
        <v>65</v>
      </c>
      <c r="C55" s="72">
        <v>29.246604545454549</v>
      </c>
      <c r="D55" s="63">
        <v>1</v>
      </c>
      <c r="E55" s="63">
        <v>29.246604545454549</v>
      </c>
      <c r="F55" s="63">
        <v>1</v>
      </c>
      <c r="G55" s="63">
        <v>29.246604545454549</v>
      </c>
      <c r="H55" s="63">
        <v>1</v>
      </c>
      <c r="I55" s="63">
        <v>29.246604545454549</v>
      </c>
      <c r="J55" s="63">
        <v>1</v>
      </c>
      <c r="K55" s="63">
        <v>29.246604545454549</v>
      </c>
      <c r="L55" s="63">
        <v>1</v>
      </c>
      <c r="M55" s="63">
        <v>29.246604545454549</v>
      </c>
      <c r="N55" s="63">
        <v>1</v>
      </c>
      <c r="O55" s="63">
        <v>29.246604545454549</v>
      </c>
    </row>
    <row r="56" spans="1:15" ht="12" customHeight="1" x14ac:dyDescent="0.2">
      <c r="A56" s="65" t="s">
        <v>48</v>
      </c>
      <c r="B56" s="66"/>
      <c r="C56" s="74"/>
      <c r="D56" s="55"/>
      <c r="E56" s="56">
        <v>97.937129754545467</v>
      </c>
      <c r="F56" s="57"/>
      <c r="G56" s="56">
        <v>235.33767790909093</v>
      </c>
      <c r="H56" s="57"/>
      <c r="I56" s="56">
        <v>118.35125972727275</v>
      </c>
      <c r="J56" s="57"/>
      <c r="K56" s="56">
        <v>118.35125972727275</v>
      </c>
      <c r="L56" s="57"/>
      <c r="M56" s="56">
        <v>118.35125972727275</v>
      </c>
      <c r="N56" s="57"/>
      <c r="O56" s="56">
        <v>118.35125972727275</v>
      </c>
    </row>
    <row r="57" spans="1:15" ht="12" customHeight="1" x14ac:dyDescent="0.2">
      <c r="A57" s="75" t="s">
        <v>105</v>
      </c>
      <c r="B57" s="33"/>
      <c r="C57" s="76"/>
      <c r="D57" s="60"/>
      <c r="E57" s="60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2" customHeight="1" x14ac:dyDescent="0.2">
      <c r="A58" s="77" t="s">
        <v>67</v>
      </c>
      <c r="B58" s="78"/>
      <c r="C58" s="79"/>
      <c r="D58" s="80"/>
      <c r="E58" s="80">
        <v>738.7</v>
      </c>
      <c r="F58" s="80"/>
      <c r="G58" s="80">
        <v>105.35</v>
      </c>
      <c r="H58" s="80"/>
      <c r="I58" s="80">
        <v>474.07499999999999</v>
      </c>
      <c r="J58" s="80"/>
      <c r="K58" s="80">
        <v>631.57500000000005</v>
      </c>
      <c r="L58" s="80"/>
      <c r="M58" s="80">
        <v>474.07499999999999</v>
      </c>
      <c r="N58" s="80"/>
      <c r="O58" s="80">
        <v>474.07499999999999</v>
      </c>
    </row>
    <row r="59" spans="1:15" ht="12" customHeight="1" x14ac:dyDescent="0.2">
      <c r="A59" s="81" t="s">
        <v>111</v>
      </c>
      <c r="B59" s="82" t="s">
        <v>68</v>
      </c>
      <c r="C59" s="83">
        <v>1453</v>
      </c>
      <c r="D59" s="63">
        <v>0.4</v>
      </c>
      <c r="E59" s="63">
        <v>581.20000000000005</v>
      </c>
      <c r="F59" s="63"/>
      <c r="G59" s="63">
        <v>0</v>
      </c>
      <c r="H59" s="63"/>
      <c r="I59" s="63">
        <v>0</v>
      </c>
      <c r="J59" s="63"/>
      <c r="K59" s="63">
        <v>0</v>
      </c>
      <c r="L59" s="63"/>
      <c r="M59" s="63">
        <v>0</v>
      </c>
      <c r="N59" s="63"/>
      <c r="O59" s="63">
        <v>0</v>
      </c>
    </row>
    <row r="60" spans="1:15" ht="12" customHeight="1" x14ac:dyDescent="0.2">
      <c r="A60" s="81" t="s">
        <v>112</v>
      </c>
      <c r="B60" s="82" t="s">
        <v>69</v>
      </c>
      <c r="C60" s="83">
        <v>1505</v>
      </c>
      <c r="D60" s="63"/>
      <c r="E60" s="63">
        <v>0</v>
      </c>
      <c r="F60" s="63">
        <v>0.1</v>
      </c>
      <c r="G60" s="63">
        <v>105.35</v>
      </c>
      <c r="H60" s="63">
        <v>0.45</v>
      </c>
      <c r="I60" s="63">
        <v>474.07499999999999</v>
      </c>
      <c r="J60" s="63">
        <v>0.45</v>
      </c>
      <c r="K60" s="63">
        <v>474.07499999999999</v>
      </c>
      <c r="L60" s="63">
        <v>0.45</v>
      </c>
      <c r="M60" s="63">
        <v>474.07499999999999</v>
      </c>
      <c r="N60" s="63">
        <v>0.45</v>
      </c>
      <c r="O60" s="63">
        <v>474.07499999999999</v>
      </c>
    </row>
    <row r="61" spans="1:15" ht="12" customHeight="1" x14ac:dyDescent="0.2">
      <c r="A61" s="81" t="s">
        <v>70</v>
      </c>
      <c r="B61" s="82" t="s">
        <v>71</v>
      </c>
      <c r="C61" s="83">
        <v>105</v>
      </c>
      <c r="D61" s="63">
        <v>1.5</v>
      </c>
      <c r="E61" s="63">
        <v>157.5</v>
      </c>
      <c r="F61" s="63"/>
      <c r="G61" s="63">
        <v>0</v>
      </c>
      <c r="H61" s="63"/>
      <c r="I61" s="63">
        <v>0</v>
      </c>
      <c r="J61" s="63">
        <v>1.5</v>
      </c>
      <c r="K61" s="63">
        <v>157.5</v>
      </c>
      <c r="L61" s="63"/>
      <c r="M61" s="63">
        <v>0</v>
      </c>
      <c r="N61" s="63"/>
      <c r="O61" s="63">
        <v>0</v>
      </c>
    </row>
    <row r="62" spans="1:15" ht="12" customHeight="1" x14ac:dyDescent="0.2">
      <c r="A62" s="77" t="s">
        <v>72</v>
      </c>
      <c r="B62" s="84"/>
      <c r="C62" s="85">
        <v>0</v>
      </c>
      <c r="D62" s="80">
        <v>0</v>
      </c>
      <c r="E62" s="80">
        <v>567.94999999999993</v>
      </c>
      <c r="F62" s="80">
        <v>0</v>
      </c>
      <c r="G62" s="80">
        <v>541.61500000000001</v>
      </c>
      <c r="H62" s="80">
        <v>0</v>
      </c>
      <c r="I62" s="80">
        <v>600.40500000000009</v>
      </c>
      <c r="J62" s="80"/>
      <c r="K62" s="80">
        <v>406.90499999999997</v>
      </c>
      <c r="L62" s="80"/>
      <c r="M62" s="80">
        <v>406.90499999999997</v>
      </c>
      <c r="N62" s="80"/>
      <c r="O62" s="80">
        <v>406.90499999999997</v>
      </c>
    </row>
    <row r="63" spans="1:15" ht="12" customHeight="1" x14ac:dyDescent="0.2">
      <c r="A63" s="81" t="s">
        <v>106</v>
      </c>
      <c r="B63" s="86"/>
      <c r="C63" s="87"/>
      <c r="D63" s="88"/>
      <c r="E63" s="88">
        <v>45.8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</row>
    <row r="64" spans="1:15" ht="12" customHeight="1" x14ac:dyDescent="0.2">
      <c r="A64" s="81" t="s">
        <v>73</v>
      </c>
      <c r="B64" s="82"/>
      <c r="C64" s="87">
        <v>160.69892473118279</v>
      </c>
      <c r="D64" s="88">
        <v>0</v>
      </c>
      <c r="E64" s="88">
        <v>0</v>
      </c>
      <c r="F64" s="88">
        <v>0</v>
      </c>
      <c r="G64" s="88">
        <v>298.89999999999998</v>
      </c>
      <c r="H64" s="88">
        <v>0</v>
      </c>
      <c r="I64" s="88">
        <v>0</v>
      </c>
      <c r="J64" s="88">
        <v>0</v>
      </c>
      <c r="K64" s="88">
        <v>0</v>
      </c>
      <c r="L64" s="88">
        <v>0</v>
      </c>
      <c r="M64" s="88">
        <v>0</v>
      </c>
      <c r="N64" s="88">
        <v>0</v>
      </c>
      <c r="O64" s="88">
        <v>0</v>
      </c>
    </row>
    <row r="65" spans="1:15" ht="12" customHeight="1" x14ac:dyDescent="0.2">
      <c r="A65" s="81" t="s">
        <v>74</v>
      </c>
      <c r="B65" s="82"/>
      <c r="C65" s="87"/>
      <c r="D65" s="88">
        <v>0</v>
      </c>
      <c r="E65" s="88">
        <v>0</v>
      </c>
      <c r="F65" s="88"/>
      <c r="G65" s="88"/>
      <c r="H65" s="88"/>
      <c r="I65" s="88">
        <v>164.19</v>
      </c>
      <c r="J65" s="88"/>
      <c r="K65" s="88">
        <v>164.19</v>
      </c>
      <c r="L65" s="88"/>
      <c r="M65" s="88">
        <v>164.19</v>
      </c>
      <c r="N65" s="88"/>
      <c r="O65" s="88">
        <v>164.19</v>
      </c>
    </row>
    <row r="66" spans="1:15" ht="12" customHeight="1" x14ac:dyDescent="0.2">
      <c r="A66" s="81" t="s">
        <v>75</v>
      </c>
      <c r="B66" s="82"/>
      <c r="C66" s="87"/>
      <c r="D66" s="88">
        <v>0</v>
      </c>
      <c r="E66" s="88">
        <v>282.5</v>
      </c>
      <c r="F66" s="88">
        <v>0</v>
      </c>
      <c r="G66" s="88">
        <v>137.48500000000001</v>
      </c>
      <c r="H66" s="88">
        <v>0</v>
      </c>
      <c r="I66" s="88">
        <v>137.48500000000001</v>
      </c>
      <c r="J66" s="88">
        <v>0</v>
      </c>
      <c r="K66" s="88">
        <v>137.48500000000001</v>
      </c>
      <c r="L66" s="88">
        <v>0</v>
      </c>
      <c r="M66" s="88">
        <v>137.48500000000001</v>
      </c>
      <c r="N66" s="88">
        <v>0</v>
      </c>
      <c r="O66" s="88">
        <v>137.48500000000001</v>
      </c>
    </row>
    <row r="67" spans="1:15" ht="12" customHeight="1" x14ac:dyDescent="0.2">
      <c r="A67" s="81" t="s">
        <v>76</v>
      </c>
      <c r="B67" s="82"/>
      <c r="C67" s="87"/>
      <c r="D67" s="88">
        <v>0</v>
      </c>
      <c r="E67" s="88">
        <v>193.5</v>
      </c>
      <c r="F67" s="88">
        <v>0</v>
      </c>
      <c r="G67" s="88">
        <v>0</v>
      </c>
      <c r="H67" s="88">
        <v>0</v>
      </c>
      <c r="I67" s="88">
        <v>193.5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</row>
    <row r="68" spans="1:15" ht="12" customHeight="1" x14ac:dyDescent="0.2">
      <c r="A68" s="81" t="s">
        <v>107</v>
      </c>
      <c r="B68" s="82"/>
      <c r="C68" s="89"/>
      <c r="D68" s="90">
        <v>0</v>
      </c>
      <c r="E68" s="88">
        <v>18.899999999999999</v>
      </c>
      <c r="F68" s="88">
        <v>0</v>
      </c>
      <c r="G68" s="88">
        <v>18.899999999999999</v>
      </c>
      <c r="H68" s="88">
        <v>0</v>
      </c>
      <c r="I68" s="88">
        <v>18.899999999999999</v>
      </c>
      <c r="J68" s="88">
        <v>0</v>
      </c>
      <c r="K68" s="88">
        <v>18.899999999999999</v>
      </c>
      <c r="L68" s="88">
        <v>0</v>
      </c>
      <c r="M68" s="88">
        <v>18.899999999999999</v>
      </c>
      <c r="N68" s="88">
        <v>0</v>
      </c>
      <c r="O68" s="88">
        <v>18.899999999999999</v>
      </c>
    </row>
    <row r="69" spans="1:15" ht="12" customHeight="1" x14ac:dyDescent="0.2">
      <c r="A69" s="81" t="s">
        <v>77</v>
      </c>
      <c r="B69" s="86"/>
      <c r="C69" s="89"/>
      <c r="D69" s="90">
        <v>0</v>
      </c>
      <c r="E69" s="88">
        <v>0</v>
      </c>
      <c r="F69" s="88">
        <v>0</v>
      </c>
      <c r="G69" s="88">
        <v>59.08</v>
      </c>
      <c r="H69" s="88">
        <v>0</v>
      </c>
      <c r="I69" s="88">
        <v>59.08</v>
      </c>
      <c r="J69" s="88">
        <v>0</v>
      </c>
      <c r="K69" s="88">
        <v>59.08</v>
      </c>
      <c r="L69" s="88">
        <v>0</v>
      </c>
      <c r="M69" s="88">
        <v>59.08</v>
      </c>
      <c r="N69" s="88">
        <v>0</v>
      </c>
      <c r="O69" s="88">
        <v>59.08</v>
      </c>
    </row>
    <row r="70" spans="1:15" ht="12" customHeight="1" x14ac:dyDescent="0.2">
      <c r="A70" s="81" t="s">
        <v>108</v>
      </c>
      <c r="B70" s="86"/>
      <c r="C70" s="89"/>
      <c r="D70" s="90">
        <v>0</v>
      </c>
      <c r="E70" s="88">
        <v>27.25</v>
      </c>
      <c r="F70" s="88">
        <v>0</v>
      </c>
      <c r="G70" s="88">
        <v>27.25</v>
      </c>
      <c r="H70" s="88">
        <v>0</v>
      </c>
      <c r="I70" s="88">
        <v>27.25</v>
      </c>
      <c r="J70" s="88">
        <v>0</v>
      </c>
      <c r="K70" s="88">
        <v>27.25</v>
      </c>
      <c r="L70" s="88">
        <v>0</v>
      </c>
      <c r="M70" s="88">
        <v>27.25</v>
      </c>
      <c r="N70" s="88">
        <v>0</v>
      </c>
      <c r="O70" s="88">
        <v>27.25</v>
      </c>
    </row>
    <row r="71" spans="1:15" ht="12" customHeight="1" x14ac:dyDescent="0.2">
      <c r="A71" s="91" t="s">
        <v>78</v>
      </c>
      <c r="B71" s="92" t="s">
        <v>71</v>
      </c>
      <c r="C71" s="93">
        <v>68</v>
      </c>
      <c r="D71" s="94">
        <v>14</v>
      </c>
      <c r="E71" s="95">
        <v>952</v>
      </c>
      <c r="F71" s="95"/>
      <c r="G71" s="95">
        <v>0</v>
      </c>
      <c r="H71" s="95"/>
      <c r="I71" s="95">
        <v>0</v>
      </c>
      <c r="J71" s="95"/>
      <c r="K71" s="95">
        <v>0</v>
      </c>
      <c r="L71" s="95"/>
      <c r="M71" s="95">
        <v>0</v>
      </c>
      <c r="N71" s="95"/>
      <c r="O71" s="95">
        <v>0</v>
      </c>
    </row>
    <row r="72" spans="1:15" ht="12" customHeight="1" x14ac:dyDescent="0.2">
      <c r="A72" s="65" t="s">
        <v>66</v>
      </c>
      <c r="B72" s="66"/>
      <c r="C72" s="74"/>
      <c r="D72" s="55"/>
      <c r="E72" s="56">
        <v>2258.6499999999996</v>
      </c>
      <c r="F72" s="57"/>
      <c r="G72" s="56">
        <v>646.96500000000003</v>
      </c>
      <c r="H72" s="57"/>
      <c r="I72" s="56">
        <v>1074.48</v>
      </c>
      <c r="J72" s="57"/>
      <c r="K72" s="56">
        <v>1038.48</v>
      </c>
      <c r="L72" s="57"/>
      <c r="M72" s="56">
        <v>880.98</v>
      </c>
      <c r="N72" s="57"/>
      <c r="O72" s="56">
        <v>880.98</v>
      </c>
    </row>
    <row r="73" spans="1:15" ht="12" customHeight="1" x14ac:dyDescent="0.2">
      <c r="A73" s="75" t="s">
        <v>96</v>
      </c>
      <c r="B73" s="33"/>
      <c r="C73" s="76"/>
      <c r="D73" s="71"/>
      <c r="E73" s="71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2" customHeight="1" x14ac:dyDescent="0.2">
      <c r="A74" s="96" t="s">
        <v>80</v>
      </c>
      <c r="B74" s="97" t="s">
        <v>38</v>
      </c>
      <c r="C74" s="98">
        <v>48.375</v>
      </c>
      <c r="D74" s="63">
        <v>1</v>
      </c>
      <c r="E74" s="63">
        <v>48.375</v>
      </c>
      <c r="F74" s="63">
        <v>1</v>
      </c>
      <c r="G74" s="63">
        <v>48.375</v>
      </c>
      <c r="H74" s="63">
        <v>1</v>
      </c>
      <c r="I74" s="63">
        <v>48.375</v>
      </c>
      <c r="J74" s="63">
        <v>1</v>
      </c>
      <c r="K74" s="63">
        <v>48.375</v>
      </c>
      <c r="L74" s="63">
        <v>1</v>
      </c>
      <c r="M74" s="63">
        <v>48.375</v>
      </c>
      <c r="N74" s="63">
        <v>1</v>
      </c>
      <c r="O74" s="63">
        <v>48.375</v>
      </c>
    </row>
    <row r="75" spans="1:15" ht="12" customHeight="1" x14ac:dyDescent="0.2">
      <c r="A75" s="96" t="s">
        <v>81</v>
      </c>
      <c r="B75" s="97" t="s">
        <v>38</v>
      </c>
      <c r="C75" s="98">
        <v>35.774999999999999</v>
      </c>
      <c r="D75" s="63">
        <v>1</v>
      </c>
      <c r="E75" s="63">
        <v>35.774999999999999</v>
      </c>
      <c r="F75" s="63">
        <v>1</v>
      </c>
      <c r="G75" s="63">
        <v>35.774999999999999</v>
      </c>
      <c r="H75" s="63">
        <v>1</v>
      </c>
      <c r="I75" s="63">
        <v>35.774999999999999</v>
      </c>
      <c r="J75" s="63">
        <v>1</v>
      </c>
      <c r="K75" s="63">
        <v>35.774999999999999</v>
      </c>
      <c r="L75" s="63">
        <v>1</v>
      </c>
      <c r="M75" s="63">
        <v>35.774999999999999</v>
      </c>
      <c r="N75" s="63">
        <v>1</v>
      </c>
      <c r="O75" s="63">
        <v>35.774999999999999</v>
      </c>
    </row>
    <row r="76" spans="1:15" ht="12" customHeight="1" x14ac:dyDescent="0.2">
      <c r="A76" s="96" t="s">
        <v>82</v>
      </c>
      <c r="B76" s="97" t="s">
        <v>38</v>
      </c>
      <c r="C76" s="62">
        <v>23.85</v>
      </c>
      <c r="D76" s="63">
        <v>1</v>
      </c>
      <c r="E76" s="63">
        <v>23.85</v>
      </c>
      <c r="F76" s="63">
        <v>1</v>
      </c>
      <c r="G76" s="63">
        <v>23.85</v>
      </c>
      <c r="H76" s="63">
        <v>1</v>
      </c>
      <c r="I76" s="63">
        <v>23.85</v>
      </c>
      <c r="J76" s="63">
        <v>1</v>
      </c>
      <c r="K76" s="63">
        <v>23.85</v>
      </c>
      <c r="L76" s="63">
        <v>1</v>
      </c>
      <c r="M76" s="63">
        <v>23.85</v>
      </c>
      <c r="N76" s="63">
        <v>1</v>
      </c>
      <c r="O76" s="63">
        <v>23.85</v>
      </c>
    </row>
    <row r="77" spans="1:15" ht="12" customHeight="1" x14ac:dyDescent="0.2">
      <c r="A77" s="96" t="s">
        <v>83</v>
      </c>
      <c r="B77" s="97" t="s">
        <v>38</v>
      </c>
      <c r="C77" s="62">
        <v>7.95</v>
      </c>
      <c r="D77" s="63">
        <v>1</v>
      </c>
      <c r="E77" s="63">
        <v>7.95</v>
      </c>
      <c r="F77" s="63">
        <v>1</v>
      </c>
      <c r="G77" s="63">
        <v>7.95</v>
      </c>
      <c r="H77" s="63">
        <v>1</v>
      </c>
      <c r="I77" s="63">
        <v>7.95</v>
      </c>
      <c r="J77" s="63">
        <v>1</v>
      </c>
      <c r="K77" s="63">
        <v>7.95</v>
      </c>
      <c r="L77" s="63">
        <v>1</v>
      </c>
      <c r="M77" s="63">
        <v>7.95</v>
      </c>
      <c r="N77" s="63">
        <v>1</v>
      </c>
      <c r="O77" s="63">
        <v>7.95</v>
      </c>
    </row>
    <row r="78" spans="1:15" ht="12" customHeight="1" x14ac:dyDescent="0.2">
      <c r="A78" s="96" t="s">
        <v>84</v>
      </c>
      <c r="B78" s="97" t="s">
        <v>38</v>
      </c>
      <c r="C78" s="62">
        <v>11.925000000000001</v>
      </c>
      <c r="D78" s="63">
        <v>1</v>
      </c>
      <c r="E78" s="63">
        <v>11.925000000000001</v>
      </c>
      <c r="F78" s="63">
        <v>1</v>
      </c>
      <c r="G78" s="63">
        <v>11.925000000000001</v>
      </c>
      <c r="H78" s="63">
        <v>1</v>
      </c>
      <c r="I78" s="63">
        <v>11.925000000000001</v>
      </c>
      <c r="J78" s="63">
        <v>1</v>
      </c>
      <c r="K78" s="63">
        <v>11.925000000000001</v>
      </c>
      <c r="L78" s="63">
        <v>1</v>
      </c>
      <c r="M78" s="63">
        <v>11.925000000000001</v>
      </c>
      <c r="N78" s="63">
        <v>1</v>
      </c>
      <c r="O78" s="63">
        <v>11.925000000000001</v>
      </c>
    </row>
    <row r="79" spans="1:15" ht="12" customHeight="1" x14ac:dyDescent="0.2">
      <c r="A79" s="96" t="s">
        <v>85</v>
      </c>
      <c r="B79" s="97" t="s">
        <v>38</v>
      </c>
      <c r="C79" s="62">
        <v>6.4438779075898491</v>
      </c>
      <c r="D79" s="63">
        <v>1</v>
      </c>
      <c r="E79" s="63">
        <v>6.4438779075898491</v>
      </c>
      <c r="F79" s="63">
        <v>1</v>
      </c>
      <c r="G79" s="63">
        <v>6.4438779075898491</v>
      </c>
      <c r="H79" s="63">
        <v>1</v>
      </c>
      <c r="I79" s="63">
        <v>6.4438779075898491</v>
      </c>
      <c r="J79" s="63">
        <v>1</v>
      </c>
      <c r="K79" s="63">
        <v>6.4438779075898491</v>
      </c>
      <c r="L79" s="63">
        <v>1</v>
      </c>
      <c r="M79" s="63">
        <v>6.4438779075898491</v>
      </c>
      <c r="N79" s="63">
        <v>1</v>
      </c>
      <c r="O79" s="63">
        <v>6.4438779075898491</v>
      </c>
    </row>
    <row r="80" spans="1:15" ht="12" customHeight="1" x14ac:dyDescent="0.2">
      <c r="A80" s="96" t="s">
        <v>86</v>
      </c>
      <c r="B80" s="97" t="s">
        <v>87</v>
      </c>
      <c r="C80" s="99">
        <v>1.2E-2</v>
      </c>
      <c r="D80" s="63">
        <v>1</v>
      </c>
      <c r="E80" s="63"/>
      <c r="F80" s="63">
        <v>1</v>
      </c>
      <c r="G80" s="63">
        <v>110.88</v>
      </c>
      <c r="H80" s="63">
        <v>1</v>
      </c>
      <c r="I80" s="63">
        <v>88.704000000000008</v>
      </c>
      <c r="J80" s="63">
        <v>1</v>
      </c>
      <c r="K80" s="63">
        <v>73.180799999999991</v>
      </c>
      <c r="L80" s="63">
        <v>1</v>
      </c>
      <c r="M80" s="63">
        <v>62.203679999999991</v>
      </c>
      <c r="N80" s="63">
        <v>1</v>
      </c>
      <c r="O80" s="63">
        <v>55.983311999999998</v>
      </c>
    </row>
    <row r="81" spans="1:16" ht="12" customHeight="1" x14ac:dyDescent="0.2">
      <c r="A81" s="100" t="s">
        <v>79</v>
      </c>
      <c r="B81" s="101"/>
      <c r="C81" s="101"/>
      <c r="D81" s="102"/>
      <c r="E81" s="103">
        <v>134.31887790758984</v>
      </c>
      <c r="F81" s="104"/>
      <c r="G81" s="103">
        <v>245.19887790758983</v>
      </c>
      <c r="H81" s="104"/>
      <c r="I81" s="103">
        <v>223.02287790758984</v>
      </c>
      <c r="J81" s="104"/>
      <c r="K81" s="103">
        <v>207.49967790758984</v>
      </c>
      <c r="L81" s="104"/>
      <c r="M81" s="103">
        <v>196.52255790758983</v>
      </c>
      <c r="N81" s="104"/>
      <c r="O81" s="103">
        <v>190.30218990758982</v>
      </c>
    </row>
    <row r="82" spans="1:16" ht="12" customHeight="1" x14ac:dyDescent="0.2">
      <c r="A82" s="105" t="s">
        <v>88</v>
      </c>
      <c r="B82" s="114"/>
      <c r="C82" s="132"/>
      <c r="D82" s="132"/>
      <c r="E82" s="132">
        <v>5219.1272556911754</v>
      </c>
      <c r="F82" s="132"/>
      <c r="G82" s="132">
        <v>6769.4814810472444</v>
      </c>
      <c r="H82" s="132"/>
      <c r="I82" s="132">
        <v>6147.7517084924339</v>
      </c>
      <c r="J82" s="132"/>
      <c r="K82" s="132">
        <v>5525.2362780861004</v>
      </c>
      <c r="L82" s="132"/>
      <c r="M82" s="132">
        <v>4799.6174827917075</v>
      </c>
      <c r="N82" s="132"/>
      <c r="O82" s="127">
        <v>4528.5924616125822</v>
      </c>
    </row>
    <row r="83" spans="1:16" ht="12" customHeight="1" x14ac:dyDescent="0.2">
      <c r="A83" s="106" t="s">
        <v>89</v>
      </c>
      <c r="B83" s="133"/>
      <c r="C83" s="134"/>
      <c r="D83" s="134"/>
      <c r="E83" s="134"/>
      <c r="F83" s="135"/>
      <c r="G83" s="135">
        <v>0.40294532625281215</v>
      </c>
      <c r="H83" s="135"/>
      <c r="I83" s="135">
        <v>0.4574220021199728</v>
      </c>
      <c r="J83" s="135"/>
      <c r="K83" s="135">
        <v>0.49830774513763537</v>
      </c>
      <c r="L83" s="135"/>
      <c r="M83" s="135">
        <v>0.50925404070024916</v>
      </c>
      <c r="N83" s="135"/>
      <c r="O83" s="128">
        <v>0.53388606673794226</v>
      </c>
    </row>
    <row r="84" spans="1:16" x14ac:dyDescent="0.2">
      <c r="A84" s="107" t="s">
        <v>90</v>
      </c>
      <c r="B84" s="136"/>
      <c r="C84" s="136"/>
      <c r="D84" s="136"/>
      <c r="E84" s="136"/>
      <c r="F84" s="132"/>
      <c r="G84" s="132">
        <v>9240</v>
      </c>
      <c r="H84" s="132"/>
      <c r="I84" s="132">
        <v>7392.0000000000009</v>
      </c>
      <c r="J84" s="132"/>
      <c r="K84" s="132">
        <v>6098.4</v>
      </c>
      <c r="L84" s="132"/>
      <c r="M84" s="132">
        <v>5183.6399999999994</v>
      </c>
      <c r="N84" s="132"/>
      <c r="O84" s="127">
        <v>4665.2759999999998</v>
      </c>
    </row>
    <row r="85" spans="1:16" x14ac:dyDescent="0.2">
      <c r="A85" s="106" t="s">
        <v>91</v>
      </c>
      <c r="B85" s="133"/>
      <c r="C85" s="134"/>
      <c r="D85" s="134"/>
      <c r="E85" s="134"/>
      <c r="F85" s="137"/>
      <c r="G85" s="137">
        <v>2470.5185189527556</v>
      </c>
      <c r="H85" s="137"/>
      <c r="I85" s="137">
        <v>1244.248291507567</v>
      </c>
      <c r="J85" s="137"/>
      <c r="K85" s="137">
        <v>573.16372191389928</v>
      </c>
      <c r="L85" s="137"/>
      <c r="M85" s="137">
        <v>384.0225172082919</v>
      </c>
      <c r="N85" s="137"/>
      <c r="O85" s="129">
        <v>136.68353838741768</v>
      </c>
    </row>
    <row r="86" spans="1:16" x14ac:dyDescent="0.2">
      <c r="A86" s="105" t="s">
        <v>92</v>
      </c>
      <c r="B86" s="114"/>
      <c r="C86" s="136"/>
      <c r="D86" s="136"/>
      <c r="E86" s="136"/>
      <c r="F86" s="138"/>
      <c r="G86" s="138">
        <v>2470.5185189527556</v>
      </c>
      <c r="H86" s="138"/>
      <c r="I86" s="138">
        <v>3714.7668104603226</v>
      </c>
      <c r="J86" s="138"/>
      <c r="K86" s="138">
        <v>4287.9305323742219</v>
      </c>
      <c r="L86" s="138"/>
      <c r="M86" s="138">
        <v>4671.9530495825138</v>
      </c>
      <c r="N86" s="138"/>
      <c r="O86" s="130">
        <v>4808.6365879699315</v>
      </c>
    </row>
    <row r="87" spans="1:16" x14ac:dyDescent="0.2">
      <c r="A87" s="108" t="s">
        <v>93</v>
      </c>
      <c r="B87" s="109"/>
      <c r="C87" s="139"/>
      <c r="D87" s="110"/>
      <c r="E87" s="110"/>
      <c r="F87" s="110"/>
      <c r="G87" s="110"/>
      <c r="H87" s="111" t="s">
        <v>113</v>
      </c>
      <c r="I87" s="110">
        <v>77</v>
      </c>
      <c r="J87" s="110"/>
      <c r="K87" s="112" t="s">
        <v>114</v>
      </c>
      <c r="L87" s="110"/>
      <c r="M87" s="110"/>
      <c r="N87" s="110"/>
      <c r="O87" s="113"/>
    </row>
    <row r="88" spans="1:16" x14ac:dyDescent="0.2">
      <c r="A88" s="105" t="s">
        <v>128</v>
      </c>
      <c r="B88" s="114"/>
      <c r="C88" s="115"/>
      <c r="D88" s="115"/>
      <c r="E88" s="115"/>
      <c r="F88" s="115"/>
      <c r="G88" s="115"/>
      <c r="H88" s="115" t="s">
        <v>113</v>
      </c>
      <c r="I88" s="115">
        <v>0.55000000000000004</v>
      </c>
      <c r="J88" s="115"/>
      <c r="K88" s="116" t="s">
        <v>115</v>
      </c>
      <c r="L88" s="115"/>
      <c r="M88" s="115"/>
      <c r="N88" s="115"/>
      <c r="O88" s="131"/>
    </row>
    <row r="89" spans="1:16" x14ac:dyDescent="0.2">
      <c r="A89" s="108" t="s">
        <v>125</v>
      </c>
      <c r="B89" s="109"/>
      <c r="C89" s="140"/>
      <c r="D89" s="140"/>
      <c r="E89" s="140"/>
      <c r="F89" s="142" t="s">
        <v>124</v>
      </c>
      <c r="G89" s="142"/>
      <c r="H89" s="142"/>
      <c r="I89" s="142"/>
      <c r="J89" s="142"/>
      <c r="K89" s="142"/>
      <c r="L89" s="142"/>
      <c r="M89" s="142"/>
      <c r="N89" s="142"/>
      <c r="O89" s="143"/>
    </row>
    <row r="90" spans="1:16" x14ac:dyDescent="0.2">
      <c r="A90" s="119" t="s">
        <v>120</v>
      </c>
      <c r="B90" s="120"/>
      <c r="C90" s="121"/>
      <c r="D90" s="122"/>
      <c r="E90" s="123"/>
      <c r="F90" s="122"/>
      <c r="G90" s="123"/>
      <c r="H90" s="122"/>
      <c r="I90" s="123"/>
      <c r="J90" s="122"/>
      <c r="K90" s="123"/>
      <c r="L90" s="122"/>
      <c r="M90" s="123"/>
      <c r="N90" s="122"/>
      <c r="O90" s="123"/>
      <c r="P90" s="120"/>
    </row>
    <row r="91" spans="1:16" x14ac:dyDescent="0.2">
      <c r="A91" s="117" t="s">
        <v>119</v>
      </c>
      <c r="B91" s="119"/>
      <c r="C91" s="121"/>
      <c r="D91" s="124"/>
      <c r="E91" s="125"/>
      <c r="F91" s="122" t="s">
        <v>121</v>
      </c>
      <c r="G91" s="125"/>
      <c r="H91" s="122"/>
      <c r="I91" s="125"/>
      <c r="J91" s="122"/>
      <c r="K91" s="125"/>
      <c r="L91" s="122"/>
      <c r="M91" s="122" t="s">
        <v>123</v>
      </c>
      <c r="N91" s="122"/>
      <c r="O91" s="125"/>
      <c r="P91" s="120"/>
    </row>
    <row r="92" spans="1:16" x14ac:dyDescent="0.2">
      <c r="A92" s="119" t="s">
        <v>122</v>
      </c>
      <c r="B92" s="120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6"/>
      <c r="P92" s="120"/>
    </row>
    <row r="93" spans="1:16" x14ac:dyDescent="0.2">
      <c r="A93" s="120"/>
      <c r="B93" s="120"/>
      <c r="C93" s="121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6"/>
      <c r="P93" s="120"/>
    </row>
    <row r="94" spans="1:16" x14ac:dyDescent="0.2">
      <c r="A94" s="120"/>
      <c r="B94" s="120"/>
      <c r="C94" s="121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6"/>
      <c r="P94" s="120"/>
    </row>
    <row r="95" spans="1:16" x14ac:dyDescent="0.2">
      <c r="A95" s="120"/>
      <c r="B95" s="120"/>
      <c r="C95" s="121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6"/>
      <c r="P95" s="120"/>
    </row>
  </sheetData>
  <mergeCells count="9">
    <mergeCell ref="F89:O89"/>
    <mergeCell ref="L8:M9"/>
    <mergeCell ref="N8:O9"/>
    <mergeCell ref="A8:A10"/>
    <mergeCell ref="C8:C10"/>
    <mergeCell ref="D8:E9"/>
    <mergeCell ref="F8:G9"/>
    <mergeCell ref="H8:I9"/>
    <mergeCell ref="J8:K9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FNP</vt:lpstr>
    </vt:vector>
  </TitlesOfParts>
  <Company>Informa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Vilela, Lilian</dc:creator>
  <cp:lastModifiedBy>user</cp:lastModifiedBy>
  <dcterms:created xsi:type="dcterms:W3CDTF">2016-04-29T18:23:43Z</dcterms:created>
  <dcterms:modified xsi:type="dcterms:W3CDTF">2018-09-25T14:36:03Z</dcterms:modified>
</cp:coreProperties>
</file>