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sabelle\Desktop\Estágio\Educação Tributária I Teoria e Prática\Declarações\"/>
    </mc:Choice>
  </mc:AlternateContent>
  <bookViews>
    <workbookView xWindow="0" yWindow="0" windowWidth="20490" windowHeight="7650"/>
  </bookViews>
  <sheets>
    <sheet name="Dados financeiros" sheetId="1" r:id="rId1"/>
  </sheets>
  <definedNames>
    <definedName name="_xlnm._FilterDatabase" localSheetId="0" hidden="1">'Dados financeiros'!$A$3:$AZ$44</definedName>
  </definedNames>
  <calcPr calcId="162913"/>
</workbook>
</file>

<file path=xl/calcChain.xml><?xml version="1.0" encoding="utf-8"?>
<calcChain xmlns="http://schemas.openxmlformats.org/spreadsheetml/2006/main">
  <c r="AZ4" i="1" l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D4" i="1"/>
  <c r="C4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C36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D12" i="1"/>
  <c r="C12" i="1"/>
</calcChain>
</file>

<file path=xl/sharedStrings.xml><?xml version="1.0" encoding="utf-8"?>
<sst xmlns="http://schemas.openxmlformats.org/spreadsheetml/2006/main" count="216" uniqueCount="124">
  <si>
    <t>Nome</t>
  </si>
  <si>
    <t>Função</t>
  </si>
  <si>
    <t>Dependentes</t>
  </si>
  <si>
    <t>Filhos (as)</t>
  </si>
  <si>
    <t>Pais e avós</t>
  </si>
  <si>
    <t>Contador</t>
  </si>
  <si>
    <t>Gerente de Marketing</t>
  </si>
  <si>
    <t>Coordenador de vendas</t>
  </si>
  <si>
    <t>Auditor Junior</t>
  </si>
  <si>
    <t>Auditor Pleno</t>
  </si>
  <si>
    <t>Controller</t>
  </si>
  <si>
    <t>Secretário Executivo</t>
  </si>
  <si>
    <t>Perito contador</t>
  </si>
  <si>
    <t>Auditor fiscal</t>
  </si>
  <si>
    <t>Entidade</t>
  </si>
  <si>
    <t xml:space="preserve">Privada </t>
  </si>
  <si>
    <t>Pública</t>
  </si>
  <si>
    <t>Tesoureiro</t>
  </si>
  <si>
    <t>Gerente financeiro</t>
  </si>
  <si>
    <t>Gerente de produção</t>
  </si>
  <si>
    <t>Professor Univ.</t>
  </si>
  <si>
    <t>Gerente de Logística</t>
  </si>
  <si>
    <t>Imoveis</t>
  </si>
  <si>
    <t>Compra</t>
  </si>
  <si>
    <t>Veículos</t>
  </si>
  <si>
    <t>Rendimentos</t>
  </si>
  <si>
    <t>Saúde</t>
  </si>
  <si>
    <t>Supervisor de vendas</t>
  </si>
  <si>
    <t>Diretor Financeiro (CFO)</t>
  </si>
  <si>
    <t>Gerente de Planejamento</t>
  </si>
  <si>
    <t>Gerente Financeiro</t>
  </si>
  <si>
    <t>Coordenador Contábil/Contador</t>
  </si>
  <si>
    <t>Analista Contábil</t>
  </si>
  <si>
    <t>Comissões (sobre o salários ao mês )</t>
  </si>
  <si>
    <t>PLR Participação nos lucros e resultados (sobre o salario base)</t>
  </si>
  <si>
    <t>Direitos autorais (ano)</t>
  </si>
  <si>
    <t>Tipo de Ativo</t>
  </si>
  <si>
    <t>Salário (mês)</t>
  </si>
  <si>
    <t>CNPJ ( inserir n. fictício)</t>
  </si>
  <si>
    <t>INSS (% da tabela)</t>
  </si>
  <si>
    <t>Renda Total ($)</t>
  </si>
  <si>
    <t>Aposentadoria total ($)</t>
  </si>
  <si>
    <t>Data da Aquisição</t>
  </si>
  <si>
    <t>Preço de Compra</t>
  </si>
  <si>
    <t>Primeiro Imóvel</t>
  </si>
  <si>
    <t>Segundo Imóvel</t>
  </si>
  <si>
    <t>Ganho de Capital</t>
  </si>
  <si>
    <t>Preço de Vendas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</si>
  <si>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</si>
  <si>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</si>
  <si>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</si>
  <si>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</si>
  <si>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</si>
  <si>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</si>
  <si>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</si>
  <si>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</si>
  <si>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</si>
  <si>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</si>
  <si>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</si>
  <si>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</si>
  <si>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Final</t>
  </si>
  <si>
    <t>Qtde</t>
  </si>
  <si>
    <t>Ano</t>
  </si>
  <si>
    <t xml:space="preserve">Ano de aquisição </t>
  </si>
  <si>
    <t>Aplicação em Instrumento financeiros (ANO)</t>
  </si>
  <si>
    <t>Vendas do Primeiro Imóvel</t>
  </si>
  <si>
    <t>Lucro ou Prejuízo (aplicações em AÇÕES)</t>
  </si>
  <si>
    <t>Imóveis</t>
  </si>
  <si>
    <t>Valor Financiado (imóvel)</t>
  </si>
  <si>
    <t>Financiamento</t>
  </si>
  <si>
    <t>Plano de Previdência Privada (pago pela empresa)</t>
  </si>
  <si>
    <t>Educação</t>
  </si>
  <si>
    <t>Auditor sênior</t>
  </si>
  <si>
    <t xml:space="preserve">Assessor jurídico </t>
  </si>
  <si>
    <t>Total dos Rendimentos Tributáveis</t>
  </si>
  <si>
    <t>Prazo (meses)</t>
  </si>
  <si>
    <t>Gastos e Despesas</t>
  </si>
  <si>
    <t>Num USP</t>
  </si>
  <si>
    <t>Plano Prev. Complmentar (pagto mês)</t>
  </si>
  <si>
    <t>VGBL</t>
  </si>
  <si>
    <t>PGBL</t>
  </si>
  <si>
    <t>Férias = 1/3 de Férias (Estimar)</t>
  </si>
  <si>
    <t>13o. Salario (estiimar)</t>
  </si>
  <si>
    <t>Giovanni Portolani Baldan</t>
  </si>
  <si>
    <t>Gustavo Pimenta Martins</t>
  </si>
  <si>
    <t>Alexandre Gustavo Botura Junior</t>
  </si>
  <si>
    <t>Alice de Andrade Freitas</t>
  </si>
  <si>
    <t>Ana Carolina Mariano Pacheco</t>
  </si>
  <si>
    <t>Anna Paula Roque dos Santos</t>
  </si>
  <si>
    <t>Barbara Sobreira Farias</t>
  </si>
  <si>
    <t>Beatriz Pinheiro Trevisan</t>
  </si>
  <si>
    <t>Bruno Veloni</t>
  </si>
  <si>
    <t>Bruno do Prado Rotolo</t>
  </si>
  <si>
    <t>Camila mercier marcheto</t>
  </si>
  <si>
    <t>Carlos Eduardo Costa</t>
  </si>
  <si>
    <t>Daniel Malheiros Frare</t>
  </si>
  <si>
    <t>Francine Pinheiro</t>
  </si>
  <si>
    <t>Gilvan Machado Morais</t>
  </si>
  <si>
    <t>Isabelle Ribeiro Rodrigues</t>
  </si>
  <si>
    <t>Isadora Biazotti Vieira</t>
  </si>
  <si>
    <t>Jose Marciano de Jesus Marinho</t>
  </si>
  <si>
    <t>Larissa Barbosa de Souza</t>
  </si>
  <si>
    <t>Leonardo Segantin Romano</t>
  </si>
  <si>
    <t>Livia Colucci Ganzerli</t>
  </si>
  <si>
    <t>Lucas Leoni Romanholli</t>
  </si>
  <si>
    <t>Lucas Henrique Romano</t>
  </si>
  <si>
    <t>Luis Gustavo Campagna</t>
  </si>
  <si>
    <t>Márcio Toledo</t>
  </si>
  <si>
    <t>Marcos Vinicius Carvalho Oliveira</t>
  </si>
  <si>
    <t>Maria Aline de Araujo Barbosa</t>
  </si>
  <si>
    <t>Matheus Rodolpho Louro Marins</t>
  </si>
  <si>
    <t>Rafael Augusto da Silva Veiga</t>
  </si>
  <si>
    <t>Rafael Nery dos Santos</t>
  </si>
  <si>
    <t>Raisa Harumi Ikuma Nogueira</t>
  </si>
  <si>
    <t>Raquel Bernardo da Silva</t>
  </si>
  <si>
    <t>Renan Beneduzzi</t>
  </si>
  <si>
    <t>Robsom Keiti Komatsu</t>
  </si>
  <si>
    <t>Robson Rodrigues Da Costa</t>
  </si>
  <si>
    <t>Samuel Borges Ferreira Junior</t>
  </si>
  <si>
    <t>Scarlet Couto Oliveira</t>
  </si>
  <si>
    <t>Suelen Ramos da Conceicao</t>
  </si>
  <si>
    <t>Suzane Stenico</t>
  </si>
  <si>
    <t>Thamy Alice Martins Aguiar</t>
  </si>
  <si>
    <t>Wesley Alves Teixeira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</si>
</sst>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0.0%"/>
    <numFmt numFmtId="167" formatCode="_-* #,##0_-;\-* #,##0_-;_-* &quot;-&quot;??_-;_-@_-"/>
    <numFmt numFmtId="168" formatCode="0000"/>
  </numFmts>
  <fonts count="6" x14ac:knownFonts="1">
    <font>
      <sz val="11"/>
      <color theme="1"/>
      <name val="Calibri"/>
      <family val="2"/>
      <scheme val="minor"/>
    </font>
    <font>
      <b/>
      <sz val="7"/>
      <name val="Times New Roman"/>
      <family val="1"/>
    </font>
    <font>
      <sz val="11"/>
      <color theme="1"/>
      <name val="Calibri"/>
      <family val="2"/>
      <scheme val="minor"/>
    </font>
    <font>
      <sz val="7"/>
      <name val="Times New Roman"/>
      <family val="1"/>
    </font>
    <font>
      <sz val="7"/>
      <color rgb="FFFF0000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vertical="center" textRotation="45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167" fontId="1" fillId="0" borderId="2" xfId="1" applyNumberFormat="1" applyFont="1" applyFill="1" applyBorder="1" applyAlignment="1">
      <alignment horizontal="center" vertical="center" textRotation="90" wrapText="1"/>
    </xf>
    <xf numFmtId="165" fontId="1" fillId="0" borderId="1" xfId="2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 textRotation="90" wrapText="1"/>
    </xf>
    <xf numFmtId="166" fontId="1" fillId="0" borderId="1" xfId="3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165" fontId="3" fillId="0" borderId="0" xfId="2" applyFont="1" applyFill="1" applyBorder="1" applyAlignment="1">
      <alignment textRotation="90"/>
    </xf>
    <xf numFmtId="0" fontId="3" fillId="0" borderId="0" xfId="0" applyFont="1" applyFill="1" applyBorder="1" applyAlignment="1">
      <alignment textRotation="90"/>
    </xf>
    <xf numFmtId="167" fontId="3" fillId="0" borderId="0" xfId="1" applyNumberFormat="1" applyFont="1" applyFill="1" applyBorder="1" applyAlignment="1">
      <alignment textRotation="90"/>
    </xf>
    <xf numFmtId="164" fontId="3" fillId="0" borderId="0" xfId="0" applyNumberFormat="1" applyFont="1" applyFill="1" applyBorder="1" applyAlignment="1">
      <alignment textRotation="90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/>
    <xf numFmtId="166" fontId="3" fillId="0" borderId="0" xfId="3" applyNumberFormat="1" applyFont="1" applyFill="1" applyBorder="1" applyAlignment="1">
      <alignment horizontal="center" textRotation="90"/>
    </xf>
    <xf numFmtId="10" fontId="3" fillId="0" borderId="0" xfId="3" applyNumberFormat="1" applyFont="1" applyFill="1" applyBorder="1" applyAlignment="1">
      <alignment textRotation="90"/>
    </xf>
    <xf numFmtId="0" fontId="1" fillId="0" borderId="2" xfId="0" applyFont="1" applyFill="1" applyBorder="1" applyAlignment="1">
      <alignment horizontal="center" vertical="center" textRotation="90" wrapText="1"/>
    </xf>
    <xf numFmtId="10" fontId="1" fillId="0" borderId="1" xfId="3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2" borderId="1" xfId="1" applyFont="1" applyFill="1" applyBorder="1" applyAlignment="1"/>
    <xf numFmtId="168" fontId="3" fillId="2" borderId="1" xfId="1" applyNumberFormat="1" applyFont="1" applyFill="1" applyBorder="1" applyAlignment="1">
      <alignment vertical="center"/>
    </xf>
    <xf numFmtId="10" fontId="3" fillId="2" borderId="1" xfId="3" applyNumberFormat="1" applyFont="1" applyFill="1" applyBorder="1" applyAlignment="1"/>
    <xf numFmtId="166" fontId="3" fillId="2" borderId="1" xfId="3" applyNumberFormat="1" applyFont="1" applyFill="1" applyBorder="1" applyAlignment="1"/>
    <xf numFmtId="10" fontId="3" fillId="2" borderId="1" xfId="3" applyNumberFormat="1" applyFont="1" applyFill="1" applyBorder="1" applyAlignment="1">
      <alignment vertical="center"/>
    </xf>
    <xf numFmtId="166" fontId="3" fillId="2" borderId="1" xfId="3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5" fontId="1" fillId="0" borderId="5" xfId="2" applyFont="1" applyFill="1" applyBorder="1" applyAlignment="1">
      <alignment horizontal="center" vertical="center"/>
    </xf>
    <xf numFmtId="165" fontId="1" fillId="0" borderId="6" xfId="2" applyFont="1" applyFill="1" applyBorder="1" applyAlignment="1">
      <alignment horizontal="center" vertical="center"/>
    </xf>
    <xf numFmtId="165" fontId="1" fillId="0" borderId="7" xfId="2" applyFont="1" applyFill="1" applyBorder="1" applyAlignment="1">
      <alignment horizontal="center" vertical="center"/>
    </xf>
    <xf numFmtId="165" fontId="1" fillId="0" borderId="8" xfId="2" applyFont="1" applyFill="1" applyBorder="1" applyAlignment="1">
      <alignment horizontal="center" vertical="center"/>
    </xf>
    <xf numFmtId="165" fontId="1" fillId="0" borderId="9" xfId="2" applyFont="1" applyFill="1" applyBorder="1" applyAlignment="1">
      <alignment horizontal="center" vertical="center"/>
    </xf>
    <xf numFmtId="165" fontId="1" fillId="0" borderId="10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tabSelected="1" topLeftCell="B4" zoomScale="115" zoomScaleNormal="115" workbookViewId="0">
      <selection activeCell="A4" sqref="A1:A1048576"/>
    </sheetView>
  </sheetViews>
  <sheetFormatPr defaultRowHeight="9" x14ac:dyDescent="0.15"/>
  <cols>
    <col min="1" max="1" width="9.85546875" style="9" hidden="1" customWidth="1"/>
    <col min="2" max="2" width="25.5703125" style="16" customWidth="1"/>
    <col min="3" max="3" width="21.7109375" style="10" bestFit="1" customWidth="1"/>
    <col min="4" max="4" width="7.5703125" style="11" bestFit="1" customWidth="1"/>
    <col min="5" max="5" width="8.140625" style="11" bestFit="1" customWidth="1"/>
    <col min="6" max="6" width="12.7109375" style="10" customWidth="1"/>
    <col min="7" max="7" width="10.28515625" style="12" bestFit="1" customWidth="1"/>
    <col min="8" max="8" width="9.5703125" style="12" bestFit="1" customWidth="1"/>
    <col min="9" max="9" width="9.28515625" style="12" customWidth="1"/>
    <col min="10" max="10" width="8.85546875" style="13" customWidth="1"/>
    <col min="11" max="11" width="6.140625" style="19" customWidth="1"/>
    <col min="12" max="12" width="9" style="18" customWidth="1"/>
    <col min="13" max="13" width="8" style="13" customWidth="1"/>
    <col min="14" max="14" width="9.28515625" style="13" bestFit="1" customWidth="1"/>
    <col min="15" max="15" width="5.42578125" style="13" bestFit="1" customWidth="1"/>
    <col min="16" max="16" width="9.140625" style="12" bestFit="1" customWidth="1"/>
    <col min="17" max="17" width="7.5703125" style="13" bestFit="1" customWidth="1"/>
    <col min="18" max="18" width="9.28515625" style="12" bestFit="1" customWidth="1"/>
    <col min="19" max="19" width="7.28515625" style="14" bestFit="1" customWidth="1"/>
    <col min="20" max="20" width="8.140625" style="14" bestFit="1" customWidth="1"/>
    <col min="21" max="21" width="10.28515625" style="12" bestFit="1" customWidth="1"/>
    <col min="22" max="22" width="7.5703125" style="13" bestFit="1" customWidth="1"/>
    <col min="23" max="23" width="9.28515625" style="14" bestFit="1" customWidth="1"/>
    <col min="24" max="24" width="10.5703125" style="12" bestFit="1" customWidth="1"/>
    <col min="25" max="26" width="10.5703125" style="13" bestFit="1" customWidth="1"/>
    <col min="27" max="29" width="7.5703125" style="13" bestFit="1" customWidth="1"/>
    <col min="30" max="30" width="10.28515625" style="12" bestFit="1" customWidth="1"/>
    <col min="31" max="31" width="7.5703125" style="12" bestFit="1" customWidth="1"/>
    <col min="32" max="32" width="10.5703125" style="12" bestFit="1" customWidth="1"/>
    <col min="33" max="33" width="7.5703125" style="13" bestFit="1" customWidth="1"/>
    <col min="34" max="34" width="9.7109375" style="15" bestFit="1" customWidth="1"/>
    <col min="35" max="35" width="10.140625" style="15" bestFit="1" customWidth="1"/>
    <col min="36" max="38" width="9.85546875" style="15" bestFit="1" customWidth="1"/>
    <col min="39" max="39" width="9.5703125" style="15" bestFit="1" customWidth="1"/>
    <col min="40" max="42" width="9.85546875" style="15" bestFit="1" customWidth="1"/>
    <col min="43" max="43" width="9.42578125" style="15" bestFit="1" customWidth="1"/>
    <col min="44" max="46" width="9.85546875" style="15" bestFit="1" customWidth="1"/>
    <col min="47" max="47" width="10.140625" style="15" bestFit="1" customWidth="1"/>
    <col min="48" max="48" width="9.85546875" style="13" bestFit="1" customWidth="1"/>
    <col min="49" max="49" width="12.7109375" style="13" bestFit="1" customWidth="1"/>
    <col min="50" max="50" width="9.140625" style="13" bestFit="1" customWidth="1"/>
    <col min="51" max="51" width="7.28515625" style="13" bestFit="1" customWidth="1"/>
    <col min="52" max="52" width="9.28515625" style="13" bestFit="1" customWidth="1"/>
    <col min="53" max="16384" width="9.140625" style="10"/>
  </cols>
  <sheetData>
    <row r="1" spans="1:52" s="2" customFormat="1" ht="15" customHeight="1" x14ac:dyDescent="0.25">
      <c r="A1" s="41" t="s">
        <v>77</v>
      </c>
      <c r="B1" s="38" t="s">
        <v>0</v>
      </c>
      <c r="C1" s="41" t="s">
        <v>1</v>
      </c>
      <c r="D1" s="41" t="s">
        <v>14</v>
      </c>
      <c r="E1" s="38" t="s">
        <v>62</v>
      </c>
      <c r="F1" s="44" t="s">
        <v>38</v>
      </c>
      <c r="G1" s="32" t="s">
        <v>25</v>
      </c>
      <c r="H1" s="33"/>
      <c r="I1" s="33"/>
      <c r="J1" s="33"/>
      <c r="K1" s="33"/>
      <c r="L1" s="33"/>
      <c r="M1" s="33"/>
      <c r="N1" s="34"/>
      <c r="O1" s="32" t="s">
        <v>2</v>
      </c>
      <c r="P1" s="33"/>
      <c r="Q1" s="33"/>
      <c r="R1" s="34"/>
      <c r="S1" s="41" t="s">
        <v>22</v>
      </c>
      <c r="T1" s="41"/>
      <c r="U1" s="41"/>
      <c r="V1" s="41"/>
      <c r="W1" s="41"/>
      <c r="X1" s="41"/>
      <c r="Y1" s="41"/>
      <c r="Z1" s="41"/>
      <c r="AA1" s="41"/>
      <c r="AB1" s="47" t="s">
        <v>24</v>
      </c>
      <c r="AC1" s="48"/>
      <c r="AD1" s="48"/>
      <c r="AE1" s="48"/>
      <c r="AF1" s="49"/>
      <c r="AG1" s="56" t="s">
        <v>64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8"/>
      <c r="AV1" s="32" t="s">
        <v>76</v>
      </c>
      <c r="AW1" s="33"/>
      <c r="AX1" s="33"/>
      <c r="AY1" s="33"/>
      <c r="AZ1" s="34"/>
    </row>
    <row r="2" spans="1:52" s="2" customFormat="1" ht="15" customHeight="1" x14ac:dyDescent="0.25">
      <c r="A2" s="41"/>
      <c r="B2" s="39"/>
      <c r="C2" s="41"/>
      <c r="D2" s="41"/>
      <c r="E2" s="39"/>
      <c r="F2" s="45"/>
      <c r="G2" s="35"/>
      <c r="H2" s="36"/>
      <c r="I2" s="36"/>
      <c r="J2" s="36"/>
      <c r="K2" s="36"/>
      <c r="L2" s="36"/>
      <c r="M2" s="36"/>
      <c r="N2" s="37"/>
      <c r="O2" s="35"/>
      <c r="P2" s="36"/>
      <c r="Q2" s="36"/>
      <c r="R2" s="37"/>
      <c r="S2" s="53" t="s">
        <v>44</v>
      </c>
      <c r="T2" s="54"/>
      <c r="U2" s="55"/>
      <c r="V2" s="53" t="s">
        <v>45</v>
      </c>
      <c r="W2" s="54"/>
      <c r="X2" s="54"/>
      <c r="Y2" s="55"/>
      <c r="Z2" s="41" t="s">
        <v>65</v>
      </c>
      <c r="AA2" s="41"/>
      <c r="AB2" s="50"/>
      <c r="AC2" s="51"/>
      <c r="AD2" s="51"/>
      <c r="AE2" s="51"/>
      <c r="AF2" s="52"/>
      <c r="AG2" s="53" t="s">
        <v>66</v>
      </c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5"/>
      <c r="AV2" s="35"/>
      <c r="AW2" s="36"/>
      <c r="AX2" s="36"/>
      <c r="AY2" s="36"/>
      <c r="AZ2" s="37"/>
    </row>
    <row r="3" spans="1:52" s="3" customFormat="1" ht="66" customHeight="1" x14ac:dyDescent="0.25">
      <c r="A3" s="41"/>
      <c r="B3" s="40"/>
      <c r="C3" s="41"/>
      <c r="D3" s="41"/>
      <c r="E3" s="40"/>
      <c r="F3" s="46"/>
      <c r="G3" s="6" t="s">
        <v>37</v>
      </c>
      <c r="H3" s="6" t="s">
        <v>82</v>
      </c>
      <c r="I3" s="7" t="s">
        <v>81</v>
      </c>
      <c r="J3" s="4" t="s">
        <v>39</v>
      </c>
      <c r="K3" s="21" t="s">
        <v>33</v>
      </c>
      <c r="L3" s="8" t="s">
        <v>34</v>
      </c>
      <c r="M3" s="4" t="s">
        <v>74</v>
      </c>
      <c r="N3" s="4" t="s">
        <v>35</v>
      </c>
      <c r="O3" s="4" t="s">
        <v>3</v>
      </c>
      <c r="P3" s="6" t="s">
        <v>40</v>
      </c>
      <c r="Q3" s="4" t="s">
        <v>4</v>
      </c>
      <c r="R3" s="6" t="s">
        <v>41</v>
      </c>
      <c r="S3" s="5" t="s">
        <v>67</v>
      </c>
      <c r="T3" s="5" t="s">
        <v>42</v>
      </c>
      <c r="U3" s="20" t="s">
        <v>43</v>
      </c>
      <c r="V3" s="20" t="s">
        <v>67</v>
      </c>
      <c r="W3" s="20" t="s">
        <v>42</v>
      </c>
      <c r="X3" s="20" t="s">
        <v>43</v>
      </c>
      <c r="Y3" s="4" t="s">
        <v>68</v>
      </c>
      <c r="Z3" s="4" t="s">
        <v>47</v>
      </c>
      <c r="AA3" s="4" t="s">
        <v>46</v>
      </c>
      <c r="AB3" s="4" t="s">
        <v>61</v>
      </c>
      <c r="AC3" s="4" t="s">
        <v>63</v>
      </c>
      <c r="AD3" s="6" t="s">
        <v>43</v>
      </c>
      <c r="AE3" s="6" t="s">
        <v>75</v>
      </c>
      <c r="AF3" s="6" t="s">
        <v>69</v>
      </c>
      <c r="AG3" s="4" t="s">
        <v>36</v>
      </c>
      <c r="AH3" s="7" t="s">
        <v>23</v>
      </c>
      <c r="AI3" s="7" t="s">
        <v>48</v>
      </c>
      <c r="AJ3" s="7" t="s">
        <v>49</v>
      </c>
      <c r="AK3" s="7" t="s">
        <v>50</v>
      </c>
      <c r="AL3" s="7" t="s">
        <v>51</v>
      </c>
      <c r="AM3" s="7" t="s">
        <v>52</v>
      </c>
      <c r="AN3" s="7" t="s">
        <v>53</v>
      </c>
      <c r="AO3" s="7" t="s">
        <v>54</v>
      </c>
      <c r="AP3" s="7" t="s">
        <v>55</v>
      </c>
      <c r="AQ3" s="7" t="s">
        <v>56</v>
      </c>
      <c r="AR3" s="7" t="s">
        <v>57</v>
      </c>
      <c r="AS3" s="7" t="s">
        <v>58</v>
      </c>
      <c r="AT3" s="7" t="s">
        <v>59</v>
      </c>
      <c r="AU3" s="7" t="s">
        <v>60</v>
      </c>
      <c r="AV3" s="4" t="s">
        <v>26</v>
      </c>
      <c r="AW3" s="4" t="s">
        <v>70</v>
      </c>
      <c r="AX3" s="42" t="s">
        <v>78</v>
      </c>
      <c r="AY3" s="43"/>
      <c r="AZ3" s="4" t="s">
        <v>71</v>
      </c>
    </row>
    <row r="4" spans="1:52" s="22" customFormat="1" x14ac:dyDescent="0.15">
      <c r="A4" s="30">
        <v>8520770</v>
      </c>
      <c r="B4" s="31" t="s">
        <v>85</v>
      </c>
      <c r="C4" s="23" t="str">
        <f>C17</f>
        <v>Gerente de Marketing</v>
      </c>
      <c r="D4" s="23" t="str">
        <f t="shared" ref="D4:AZ4" si="0">D17</f>
        <v xml:space="preserve">Privada </v>
      </c>
      <c r="E4" s="25">
        <v>2017</v>
      </c>
      <c r="F4" s="23">
        <f t="shared" si="0"/>
        <v>0</v>
      </c>
      <c r="G4" s="23">
        <f t="shared" si="0"/>
        <v>15846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8">
        <f t="shared" si="0"/>
        <v>0.02</v>
      </c>
      <c r="L4" s="29">
        <f t="shared" si="0"/>
        <v>8.7499999999999994E-2</v>
      </c>
      <c r="M4" s="23">
        <f t="shared" si="0"/>
        <v>0</v>
      </c>
      <c r="N4" s="23">
        <f t="shared" si="0"/>
        <v>15000</v>
      </c>
      <c r="O4" s="23">
        <f t="shared" si="0"/>
        <v>3</v>
      </c>
      <c r="P4" s="23">
        <f t="shared" si="0"/>
        <v>2301</v>
      </c>
      <c r="Q4" s="23">
        <f t="shared" si="0"/>
        <v>2</v>
      </c>
      <c r="R4" s="23">
        <f t="shared" si="0"/>
        <v>1680</v>
      </c>
      <c r="S4" s="23">
        <f t="shared" si="0"/>
        <v>1</v>
      </c>
      <c r="T4" s="23">
        <f t="shared" si="0"/>
        <v>1977</v>
      </c>
      <c r="U4" s="23">
        <f t="shared" si="0"/>
        <v>73170</v>
      </c>
      <c r="V4" s="23">
        <f t="shared" si="0"/>
        <v>0</v>
      </c>
      <c r="W4" s="23">
        <f t="shared" si="0"/>
        <v>0</v>
      </c>
      <c r="X4" s="23">
        <f t="shared" si="0"/>
        <v>0</v>
      </c>
      <c r="Y4" s="23">
        <f t="shared" si="0"/>
        <v>0</v>
      </c>
      <c r="Z4" s="23">
        <f t="shared" si="0"/>
        <v>131313.47046762347</v>
      </c>
      <c r="AA4" s="23">
        <f t="shared" si="0"/>
        <v>0</v>
      </c>
      <c r="AB4" s="23">
        <f t="shared" si="0"/>
        <v>0</v>
      </c>
      <c r="AC4" s="23">
        <f t="shared" si="0"/>
        <v>0</v>
      </c>
      <c r="AD4" s="23">
        <f t="shared" si="0"/>
        <v>0</v>
      </c>
      <c r="AE4" s="23">
        <f t="shared" si="0"/>
        <v>0</v>
      </c>
      <c r="AF4" s="23">
        <f t="shared" si="0"/>
        <v>0</v>
      </c>
      <c r="AG4" s="23">
        <f t="shared" si="0"/>
        <v>0</v>
      </c>
      <c r="AH4" s="23">
        <f t="shared" si="0"/>
        <v>0</v>
      </c>
      <c r="AI4" s="23">
        <f t="shared" si="0"/>
        <v>0</v>
      </c>
      <c r="AJ4" s="23">
        <f t="shared" si="0"/>
        <v>0</v>
      </c>
      <c r="AK4" s="23">
        <f t="shared" si="0"/>
        <v>0</v>
      </c>
      <c r="AL4" s="23">
        <f t="shared" si="0"/>
        <v>0</v>
      </c>
      <c r="AM4" s="23">
        <f t="shared" si="0"/>
        <v>0</v>
      </c>
      <c r="AN4" s="23">
        <f t="shared" si="0"/>
        <v>0</v>
      </c>
      <c r="AO4" s="23">
        <f t="shared" si="0"/>
        <v>0</v>
      </c>
      <c r="AP4" s="23">
        <f t="shared" si="0"/>
        <v>0</v>
      </c>
      <c r="AQ4" s="23">
        <f t="shared" si="0"/>
        <v>0</v>
      </c>
      <c r="AR4" s="23">
        <f t="shared" si="0"/>
        <v>0</v>
      </c>
      <c r="AS4" s="23">
        <f t="shared" si="0"/>
        <v>0</v>
      </c>
      <c r="AT4" s="23">
        <f t="shared" si="0"/>
        <v>0</v>
      </c>
      <c r="AU4" s="23">
        <f t="shared" si="0"/>
        <v>0</v>
      </c>
      <c r="AV4" s="23">
        <f t="shared" si="0"/>
        <v>42222.237224466953</v>
      </c>
      <c r="AW4" s="23">
        <f t="shared" si="0"/>
        <v>38890.80804682507</v>
      </c>
      <c r="AX4" s="23">
        <f t="shared" si="0"/>
        <v>645</v>
      </c>
      <c r="AY4" s="23" t="str">
        <f t="shared" si="0"/>
        <v>PGBL</v>
      </c>
      <c r="AZ4" s="23">
        <f t="shared" si="0"/>
        <v>13126.05310667704</v>
      </c>
    </row>
    <row r="5" spans="1:52" s="1" customFormat="1" x14ac:dyDescent="0.15">
      <c r="A5" s="30">
        <v>8804202</v>
      </c>
      <c r="B5" s="31" t="s">
        <v>86</v>
      </c>
      <c r="C5" s="23" t="s">
        <v>30</v>
      </c>
      <c r="D5" s="24" t="s">
        <v>15</v>
      </c>
      <c r="E5" s="25">
        <v>2017</v>
      </c>
      <c r="F5" s="24"/>
      <c r="G5" s="23">
        <v>10035.799999999999</v>
      </c>
      <c r="H5" s="23"/>
      <c r="I5" s="23"/>
      <c r="J5" s="23"/>
      <c r="K5" s="26"/>
      <c r="L5" s="27">
        <v>8.7499999999999994E-2</v>
      </c>
      <c r="M5" s="24"/>
      <c r="N5" s="24"/>
      <c r="O5" s="24">
        <v>1</v>
      </c>
      <c r="P5" s="24">
        <v>611</v>
      </c>
      <c r="Q5" s="24">
        <v>1</v>
      </c>
      <c r="R5" s="24">
        <v>933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/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23021.700254241656</v>
      </c>
      <c r="AW5" s="24">
        <v>4122.1417981390196</v>
      </c>
      <c r="AX5" s="24">
        <v>188</v>
      </c>
      <c r="AY5" s="24" t="s">
        <v>79</v>
      </c>
      <c r="AZ5" s="24">
        <v>9291.5985587145897</v>
      </c>
    </row>
    <row r="6" spans="1:52" s="1" customFormat="1" x14ac:dyDescent="0.15">
      <c r="A6" s="30">
        <v>9282012</v>
      </c>
      <c r="B6" s="31" t="s">
        <v>87</v>
      </c>
      <c r="C6" s="23" t="s">
        <v>5</v>
      </c>
      <c r="D6" s="24" t="s">
        <v>15</v>
      </c>
      <c r="E6" s="25">
        <v>2017</v>
      </c>
      <c r="F6" s="24"/>
      <c r="G6" s="23">
        <v>7923</v>
      </c>
      <c r="H6" s="23"/>
      <c r="I6" s="23"/>
      <c r="J6" s="23"/>
      <c r="K6" s="26"/>
      <c r="L6" s="27">
        <v>5.2999999999999999E-2</v>
      </c>
      <c r="M6" s="24"/>
      <c r="N6" s="24"/>
      <c r="O6" s="24">
        <v>2</v>
      </c>
      <c r="P6" s="24">
        <v>1032</v>
      </c>
      <c r="Q6" s="24">
        <v>2</v>
      </c>
      <c r="R6" s="24">
        <v>3488</v>
      </c>
      <c r="S6" s="24">
        <v>1</v>
      </c>
      <c r="T6" s="24">
        <v>1995</v>
      </c>
      <c r="U6" s="24">
        <v>140746</v>
      </c>
      <c r="V6" s="24">
        <v>1</v>
      </c>
      <c r="W6" s="24">
        <v>2007</v>
      </c>
      <c r="X6" s="24">
        <v>510650</v>
      </c>
      <c r="Y6" s="24">
        <v>219579.5</v>
      </c>
      <c r="Z6" s="24">
        <v>231855.38850795678</v>
      </c>
      <c r="AA6" s="24"/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1</v>
      </c>
      <c r="AH6" s="24">
        <v>104360</v>
      </c>
      <c r="AI6" s="24">
        <v>-37878.101426061556</v>
      </c>
      <c r="AJ6" s="24">
        <v>29035.93126319841</v>
      </c>
      <c r="AK6" s="24">
        <v>-35916.464193492975</v>
      </c>
      <c r="AL6" s="24">
        <v>41038.89289840222</v>
      </c>
      <c r="AM6" s="24">
        <v>24724.28648251728</v>
      </c>
      <c r="AN6" s="24">
        <v>-6671.0413562538724</v>
      </c>
      <c r="AO6" s="24">
        <v>31288.813364451664</v>
      </c>
      <c r="AP6" s="24">
        <v>-10433.445294467341</v>
      </c>
      <c r="AQ6" s="24">
        <v>61465.225298745885</v>
      </c>
      <c r="AR6" s="24">
        <v>-7127.0617143382551</v>
      </c>
      <c r="AS6" s="24">
        <v>43074.293219785701</v>
      </c>
      <c r="AT6" s="24">
        <v>30512.665926237925</v>
      </c>
      <c r="AU6" s="24">
        <v>267473.99446872505</v>
      </c>
      <c r="AV6" s="24">
        <v>7431.8472629082707</v>
      </c>
      <c r="AW6" s="24">
        <v>12069.31537334152</v>
      </c>
      <c r="AX6" s="24">
        <v>657</v>
      </c>
      <c r="AY6" s="24" t="s">
        <v>80</v>
      </c>
      <c r="AZ6" s="24">
        <v>64.536971322171624</v>
      </c>
    </row>
    <row r="7" spans="1:52" s="1" customFormat="1" x14ac:dyDescent="0.15">
      <c r="A7" s="30">
        <v>10425100</v>
      </c>
      <c r="B7" s="31" t="s">
        <v>88</v>
      </c>
      <c r="C7" s="23" t="s">
        <v>28</v>
      </c>
      <c r="D7" s="24" t="s">
        <v>15</v>
      </c>
      <c r="E7" s="25">
        <v>2017</v>
      </c>
      <c r="F7" s="24"/>
      <c r="G7" s="23">
        <v>13205</v>
      </c>
      <c r="H7" s="23"/>
      <c r="I7" s="23"/>
      <c r="J7" s="23"/>
      <c r="K7" s="26">
        <v>0.02</v>
      </c>
      <c r="L7" s="27">
        <v>8.7499999999999994E-2</v>
      </c>
      <c r="M7" s="24"/>
      <c r="N7" s="24"/>
      <c r="O7" s="24">
        <v>1</v>
      </c>
      <c r="P7" s="24">
        <v>785</v>
      </c>
      <c r="Q7" s="24">
        <v>2</v>
      </c>
      <c r="R7" s="24">
        <v>3424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/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1</v>
      </c>
      <c r="AH7" s="24">
        <v>427799</v>
      </c>
      <c r="AI7" s="24">
        <v>-80614.053175504392</v>
      </c>
      <c r="AJ7" s="24">
        <v>158982.58874147767</v>
      </c>
      <c r="AK7" s="24">
        <v>-25713.925316824407</v>
      </c>
      <c r="AL7" s="24">
        <v>10978.837640454871</v>
      </c>
      <c r="AM7" s="24">
        <v>58079.795359601987</v>
      </c>
      <c r="AN7" s="24">
        <v>7200.8869884963933</v>
      </c>
      <c r="AO7" s="24">
        <v>-136042.99234188124</v>
      </c>
      <c r="AP7" s="24">
        <v>-46970.673548356404</v>
      </c>
      <c r="AQ7" s="24">
        <v>105177.1225945779</v>
      </c>
      <c r="AR7" s="24">
        <v>-71639.006842671472</v>
      </c>
      <c r="AS7" s="24">
        <v>95813.798112284552</v>
      </c>
      <c r="AT7" s="24">
        <v>-3684.983019255038</v>
      </c>
      <c r="AU7" s="24">
        <v>499366.39519240044</v>
      </c>
      <c r="AV7" s="24">
        <v>24683.250988542466</v>
      </c>
      <c r="AW7" s="24">
        <v>21840.54538260866</v>
      </c>
      <c r="AX7" s="24">
        <v>386</v>
      </c>
      <c r="AY7" s="24" t="s">
        <v>79</v>
      </c>
      <c r="AZ7" s="24">
        <v>1092.2633780322308</v>
      </c>
    </row>
    <row r="8" spans="1:52" s="1" customFormat="1" x14ac:dyDescent="0.15">
      <c r="A8" s="30">
        <v>10784060</v>
      </c>
      <c r="B8" s="31" t="s">
        <v>89</v>
      </c>
      <c r="C8" s="23" t="s">
        <v>6</v>
      </c>
      <c r="D8" s="24" t="s">
        <v>15</v>
      </c>
      <c r="E8" s="25">
        <v>2017</v>
      </c>
      <c r="F8" s="24"/>
      <c r="G8" s="23">
        <v>15846</v>
      </c>
      <c r="H8" s="23"/>
      <c r="I8" s="23"/>
      <c r="J8" s="23"/>
      <c r="K8" s="26">
        <v>0.02</v>
      </c>
      <c r="L8" s="27">
        <v>8.7499999999999994E-2</v>
      </c>
      <c r="M8" s="24"/>
      <c r="N8" s="24">
        <v>15000</v>
      </c>
      <c r="O8" s="24">
        <v>3</v>
      </c>
      <c r="P8" s="24">
        <v>2301</v>
      </c>
      <c r="Q8" s="24">
        <v>2</v>
      </c>
      <c r="R8" s="24">
        <v>1680</v>
      </c>
      <c r="S8" s="24">
        <v>1</v>
      </c>
      <c r="T8" s="24">
        <v>1977</v>
      </c>
      <c r="U8" s="24">
        <v>73170</v>
      </c>
      <c r="V8" s="24">
        <v>0</v>
      </c>
      <c r="W8" s="24">
        <v>0</v>
      </c>
      <c r="X8" s="24">
        <v>0</v>
      </c>
      <c r="Y8" s="24">
        <v>0</v>
      </c>
      <c r="Z8" s="24">
        <v>131313.47046762347</v>
      </c>
      <c r="AA8" s="24"/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2524.805393102753</v>
      </c>
      <c r="AW8" s="24">
        <v>16673.969549397356</v>
      </c>
      <c r="AX8" s="24">
        <v>330</v>
      </c>
      <c r="AY8" s="24" t="s">
        <v>79</v>
      </c>
      <c r="AZ8" s="24">
        <v>732.76096616341988</v>
      </c>
    </row>
    <row r="9" spans="1:52" s="1" customFormat="1" x14ac:dyDescent="0.15">
      <c r="A9" s="30">
        <v>10407875</v>
      </c>
      <c r="B9" s="31" t="s">
        <v>90</v>
      </c>
      <c r="C9" s="23" t="s">
        <v>7</v>
      </c>
      <c r="D9" s="24" t="s">
        <v>15</v>
      </c>
      <c r="E9" s="25">
        <v>2017</v>
      </c>
      <c r="F9" s="24"/>
      <c r="G9" s="23">
        <v>19543.400000000001</v>
      </c>
      <c r="H9" s="23"/>
      <c r="I9" s="23"/>
      <c r="J9" s="23"/>
      <c r="K9" s="26">
        <v>1.4999999999999999E-2</v>
      </c>
      <c r="L9" s="27">
        <v>8.7499999999999994E-2</v>
      </c>
      <c r="M9" s="24"/>
      <c r="N9" s="24"/>
      <c r="O9" s="24">
        <v>3</v>
      </c>
      <c r="P9" s="24">
        <v>2265</v>
      </c>
      <c r="Q9" s="24">
        <v>0</v>
      </c>
      <c r="R9" s="24">
        <v>0</v>
      </c>
      <c r="S9" s="24">
        <v>1</v>
      </c>
      <c r="T9" s="24">
        <v>1989</v>
      </c>
      <c r="U9" s="24">
        <v>124418</v>
      </c>
      <c r="V9" s="24">
        <v>1</v>
      </c>
      <c r="W9" s="24">
        <v>2010</v>
      </c>
      <c r="X9" s="24">
        <v>370804</v>
      </c>
      <c r="Y9" s="24">
        <v>70452.759999999995</v>
      </c>
      <c r="Z9" s="24">
        <v>207208.69556043844</v>
      </c>
      <c r="AA9" s="24"/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1</v>
      </c>
      <c r="AH9" s="24">
        <v>58466</v>
      </c>
      <c r="AI9" s="24">
        <v>-34591.630946299221</v>
      </c>
      <c r="AJ9" s="24">
        <v>-15394.282153336862</v>
      </c>
      <c r="AK9" s="24">
        <v>-12284.090978714708</v>
      </c>
      <c r="AL9" s="24">
        <v>-16714.274308027823</v>
      </c>
      <c r="AM9" s="24">
        <v>-5261.1792160246041</v>
      </c>
      <c r="AN9" s="24">
        <v>7552.3964520362879</v>
      </c>
      <c r="AO9" s="24">
        <v>-4569.5484744872865</v>
      </c>
      <c r="AP9" s="24">
        <v>-3271.8050992319818</v>
      </c>
      <c r="AQ9" s="24">
        <v>-8503.2927169566938</v>
      </c>
      <c r="AR9" s="24">
        <v>24380.462013559274</v>
      </c>
      <c r="AS9" s="24">
        <v>18376.597419584377</v>
      </c>
      <c r="AT9" s="24">
        <v>-14018.381591268837</v>
      </c>
      <c r="AU9" s="24">
        <v>-5833.0295991680832</v>
      </c>
      <c r="AV9" s="24">
        <v>42077.816739747112</v>
      </c>
      <c r="AW9" s="24">
        <v>23385.435072642726</v>
      </c>
      <c r="AX9" s="24">
        <v>227</v>
      </c>
      <c r="AY9" s="24" t="s">
        <v>79</v>
      </c>
      <c r="AZ9" s="24">
        <v>6781.5628104729649</v>
      </c>
    </row>
    <row r="10" spans="1:52" s="1" customFormat="1" x14ac:dyDescent="0.15">
      <c r="A10" s="30">
        <v>5991152</v>
      </c>
      <c r="B10" s="31" t="s">
        <v>91</v>
      </c>
      <c r="C10" s="23" t="s">
        <v>8</v>
      </c>
      <c r="D10" s="24" t="s">
        <v>15</v>
      </c>
      <c r="E10" s="25">
        <v>2017</v>
      </c>
      <c r="F10" s="24"/>
      <c r="G10" s="23">
        <v>4384.0600000000004</v>
      </c>
      <c r="H10" s="23"/>
      <c r="I10" s="23"/>
      <c r="J10" s="23"/>
      <c r="K10" s="26"/>
      <c r="L10" s="27">
        <v>5.2999999999999999E-2</v>
      </c>
      <c r="M10" s="24"/>
      <c r="N10" s="24"/>
      <c r="O10" s="24">
        <v>2</v>
      </c>
      <c r="P10" s="24">
        <v>1170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/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1</v>
      </c>
      <c r="AH10" s="24">
        <v>229536</v>
      </c>
      <c r="AI10" s="24">
        <v>40206.926876546982</v>
      </c>
      <c r="AJ10" s="24">
        <v>35745.687902003971</v>
      </c>
      <c r="AK10" s="24">
        <v>87532.830991868599</v>
      </c>
      <c r="AL10" s="24">
        <v>-86482.60152026001</v>
      </c>
      <c r="AM10" s="24">
        <v>44317.302702127956</v>
      </c>
      <c r="AN10" s="24">
        <v>66402.598840984341</v>
      </c>
      <c r="AO10" s="24">
        <v>-101593.05266536516</v>
      </c>
      <c r="AP10" s="24">
        <v>1571.4279340263124</v>
      </c>
      <c r="AQ10" s="24">
        <v>-36281.423938292064</v>
      </c>
      <c r="AR10" s="24">
        <v>-76601.226164042178</v>
      </c>
      <c r="AS10" s="24">
        <v>-34098.997634873231</v>
      </c>
      <c r="AT10" s="24">
        <v>-16261.779533608478</v>
      </c>
      <c r="AU10" s="24">
        <v>153993.69379111702</v>
      </c>
      <c r="AV10" s="24">
        <v>7555.7177008727431</v>
      </c>
      <c r="AW10" s="24">
        <v>8950.4955603638064</v>
      </c>
      <c r="AX10" s="24">
        <v>200</v>
      </c>
      <c r="AY10" s="24" t="s">
        <v>79</v>
      </c>
      <c r="AZ10" s="24">
        <v>2617.0755819226938</v>
      </c>
    </row>
    <row r="11" spans="1:52" s="1" customFormat="1" x14ac:dyDescent="0.15">
      <c r="A11" s="30">
        <v>10726818</v>
      </c>
      <c r="B11" s="31" t="s">
        <v>92</v>
      </c>
      <c r="C11" s="23" t="s">
        <v>9</v>
      </c>
      <c r="D11" s="24" t="s">
        <v>15</v>
      </c>
      <c r="E11" s="25">
        <v>2017</v>
      </c>
      <c r="F11" s="24"/>
      <c r="G11" s="23">
        <v>5915.84</v>
      </c>
      <c r="H11" s="23"/>
      <c r="I11" s="23"/>
      <c r="J11" s="23"/>
      <c r="K11" s="26"/>
      <c r="L11" s="27">
        <v>5.2999999999999999E-2</v>
      </c>
      <c r="M11" s="24"/>
      <c r="N11" s="24"/>
      <c r="O11" s="24">
        <v>2</v>
      </c>
      <c r="P11" s="24">
        <v>1382</v>
      </c>
      <c r="Q11" s="24">
        <v>1</v>
      </c>
      <c r="R11" s="24">
        <v>1121</v>
      </c>
      <c r="S11" s="24">
        <v>1</v>
      </c>
      <c r="T11" s="24">
        <v>1984</v>
      </c>
      <c r="U11" s="24">
        <v>86316</v>
      </c>
      <c r="V11" s="24">
        <v>1</v>
      </c>
      <c r="W11" s="24">
        <v>1999</v>
      </c>
      <c r="X11" s="24">
        <v>159966</v>
      </c>
      <c r="Y11" s="24">
        <v>23994.899999999998</v>
      </c>
      <c r="Z11" s="24">
        <v>120970.03914206749</v>
      </c>
      <c r="AA11" s="24"/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3677.311476977065</v>
      </c>
      <c r="AW11" s="24">
        <v>2383.4562793800133</v>
      </c>
      <c r="AX11" s="24">
        <v>597</v>
      </c>
      <c r="AY11" s="24" t="s">
        <v>80</v>
      </c>
      <c r="AZ11" s="24">
        <v>3319.2276876897345</v>
      </c>
    </row>
    <row r="12" spans="1:52" s="17" customFormat="1" x14ac:dyDescent="0.15">
      <c r="A12" s="30">
        <v>9281477</v>
      </c>
      <c r="B12" s="31" t="s">
        <v>93</v>
      </c>
      <c r="C12" s="23" t="str">
        <f>C19</f>
        <v>Auditor fiscal</v>
      </c>
      <c r="D12" s="23" t="str">
        <f t="shared" ref="D12:AZ12" si="1">D19</f>
        <v xml:space="preserve">Privada </v>
      </c>
      <c r="E12" s="25">
        <v>2017</v>
      </c>
      <c r="F12" s="23">
        <f t="shared" si="1"/>
        <v>0</v>
      </c>
      <c r="G12" s="23">
        <f t="shared" si="1"/>
        <v>15317.8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8">
        <f t="shared" si="1"/>
        <v>0</v>
      </c>
      <c r="L12" s="29">
        <f t="shared" si="1"/>
        <v>5.2999999999999999E-2</v>
      </c>
      <c r="M12" s="23">
        <f t="shared" si="1"/>
        <v>0</v>
      </c>
      <c r="N12" s="23">
        <f t="shared" si="1"/>
        <v>0</v>
      </c>
      <c r="O12" s="23">
        <f t="shared" si="1"/>
        <v>3</v>
      </c>
      <c r="P12" s="23">
        <f t="shared" si="1"/>
        <v>1656</v>
      </c>
      <c r="Q12" s="23">
        <f t="shared" si="1"/>
        <v>2</v>
      </c>
      <c r="R12" s="23">
        <f t="shared" si="1"/>
        <v>3254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0</v>
      </c>
      <c r="W12" s="23">
        <f t="shared" si="1"/>
        <v>0</v>
      </c>
      <c r="X12" s="23">
        <f t="shared" si="1"/>
        <v>0</v>
      </c>
      <c r="Y12" s="23">
        <f t="shared" si="1"/>
        <v>0</v>
      </c>
      <c r="Z12" s="23">
        <f t="shared" si="1"/>
        <v>0</v>
      </c>
      <c r="AA12" s="23">
        <f t="shared" si="1"/>
        <v>0</v>
      </c>
      <c r="AB12" s="23">
        <f t="shared" si="1"/>
        <v>1</v>
      </c>
      <c r="AC12" s="23">
        <f t="shared" si="1"/>
        <v>2010</v>
      </c>
      <c r="AD12" s="23">
        <f t="shared" si="1"/>
        <v>106243</v>
      </c>
      <c r="AE12" s="23">
        <f t="shared" si="1"/>
        <v>76</v>
      </c>
      <c r="AF12" s="23">
        <f t="shared" si="1"/>
        <v>0</v>
      </c>
      <c r="AG12" s="23">
        <f t="shared" si="1"/>
        <v>1</v>
      </c>
      <c r="AH12" s="23">
        <f t="shared" si="1"/>
        <v>425092</v>
      </c>
      <c r="AI12" s="23">
        <f t="shared" si="1"/>
        <v>116341.05183166111</v>
      </c>
      <c r="AJ12" s="23">
        <f t="shared" si="1"/>
        <v>-68907.419983423344</v>
      </c>
      <c r="AK12" s="23">
        <f t="shared" si="1"/>
        <v>-96329.817548430874</v>
      </c>
      <c r="AL12" s="23">
        <f t="shared" si="1"/>
        <v>-145610.54123844337</v>
      </c>
      <c r="AM12" s="23">
        <f t="shared" si="1"/>
        <v>211612.42400965022</v>
      </c>
      <c r="AN12" s="23">
        <f t="shared" si="1"/>
        <v>-17387.341504473879</v>
      </c>
      <c r="AO12" s="23">
        <f t="shared" si="1"/>
        <v>160875.70343444383</v>
      </c>
      <c r="AP12" s="23">
        <f t="shared" si="1"/>
        <v>127959.82356894553</v>
      </c>
      <c r="AQ12" s="23">
        <f t="shared" si="1"/>
        <v>-22687.951438288907</v>
      </c>
      <c r="AR12" s="23">
        <f t="shared" si="1"/>
        <v>-41592.240982441581</v>
      </c>
      <c r="AS12" s="23">
        <f t="shared" si="1"/>
        <v>57691.308855478965</v>
      </c>
      <c r="AT12" s="23">
        <f t="shared" si="1"/>
        <v>-132239.07709072455</v>
      </c>
      <c r="AU12" s="23">
        <f t="shared" si="1"/>
        <v>574817.92191395327</v>
      </c>
      <c r="AV12" s="23">
        <f t="shared" si="1"/>
        <v>36487.911367561981</v>
      </c>
      <c r="AW12" s="23">
        <f t="shared" si="1"/>
        <v>61519.128994877363</v>
      </c>
      <c r="AX12" s="23">
        <f t="shared" si="1"/>
        <v>539</v>
      </c>
      <c r="AY12" s="23" t="str">
        <f t="shared" si="1"/>
        <v>PGBL</v>
      </c>
      <c r="AZ12" s="23">
        <f t="shared" si="1"/>
        <v>2616.2618127272112</v>
      </c>
    </row>
    <row r="13" spans="1:52" s="1" customFormat="1" x14ac:dyDescent="0.15">
      <c r="A13" s="30">
        <v>10287416</v>
      </c>
      <c r="B13" s="31" t="s">
        <v>94</v>
      </c>
      <c r="C13" s="23" t="s">
        <v>72</v>
      </c>
      <c r="D13" s="24" t="s">
        <v>15</v>
      </c>
      <c r="E13" s="25">
        <v>2017</v>
      </c>
      <c r="F13" s="24"/>
      <c r="G13" s="23">
        <v>7923</v>
      </c>
      <c r="H13" s="23"/>
      <c r="I13" s="23"/>
      <c r="J13" s="23"/>
      <c r="K13" s="26"/>
      <c r="L13" s="27">
        <v>5.2999999999999999E-2</v>
      </c>
      <c r="M13" s="24"/>
      <c r="N13" s="24">
        <v>25000</v>
      </c>
      <c r="O13" s="24">
        <v>0</v>
      </c>
      <c r="P13" s="24">
        <v>0</v>
      </c>
      <c r="Q13" s="24">
        <v>2</v>
      </c>
      <c r="R13" s="24">
        <v>1314</v>
      </c>
      <c r="S13" s="24">
        <v>1</v>
      </c>
      <c r="T13" s="24">
        <v>1997</v>
      </c>
      <c r="U13" s="24">
        <v>66161</v>
      </c>
      <c r="V13" s="24">
        <v>1</v>
      </c>
      <c r="W13" s="24">
        <v>1998</v>
      </c>
      <c r="X13" s="24">
        <v>761351</v>
      </c>
      <c r="Y13" s="24">
        <v>60908.08</v>
      </c>
      <c r="Z13" s="24">
        <v>99605.854868151175</v>
      </c>
      <c r="AA13" s="24"/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1</v>
      </c>
      <c r="AH13" s="24">
        <v>371743</v>
      </c>
      <c r="AI13" s="24">
        <v>-25460.618961705986</v>
      </c>
      <c r="AJ13" s="24">
        <v>140482.35390270225</v>
      </c>
      <c r="AK13" s="24">
        <v>-85088.057383685169</v>
      </c>
      <c r="AL13" s="24">
        <v>120341.31403172226</v>
      </c>
      <c r="AM13" s="24">
        <v>-44853.441261337597</v>
      </c>
      <c r="AN13" s="24">
        <v>-111748.58718572563</v>
      </c>
      <c r="AO13" s="24">
        <v>-214545.66384570219</v>
      </c>
      <c r="AP13" s="24">
        <v>-226287.0786002063</v>
      </c>
      <c r="AQ13" s="24">
        <v>-1867.1767397932301</v>
      </c>
      <c r="AR13" s="24">
        <v>159122.95533980988</v>
      </c>
      <c r="AS13" s="24">
        <v>111590.02529753864</v>
      </c>
      <c r="AT13" s="24">
        <v>147782.45214058779</v>
      </c>
      <c r="AU13" s="24">
        <v>341211.47673420474</v>
      </c>
      <c r="AV13" s="24">
        <v>862.34113744000069</v>
      </c>
      <c r="AW13" s="24">
        <v>16075.849130426217</v>
      </c>
      <c r="AX13" s="24">
        <v>426</v>
      </c>
      <c r="AY13" s="24" t="s">
        <v>80</v>
      </c>
      <c r="AZ13" s="24">
        <v>674.82521580313733</v>
      </c>
    </row>
    <row r="14" spans="1:52" s="1" customFormat="1" x14ac:dyDescent="0.15">
      <c r="A14" s="30">
        <v>9110058</v>
      </c>
      <c r="B14" s="31" t="s">
        <v>95</v>
      </c>
      <c r="C14" s="23" t="s">
        <v>10</v>
      </c>
      <c r="D14" s="24" t="s">
        <v>15</v>
      </c>
      <c r="E14" s="25">
        <v>2017</v>
      </c>
      <c r="F14" s="24"/>
      <c r="G14" s="23">
        <v>11620.4</v>
      </c>
      <c r="H14" s="23"/>
      <c r="I14" s="23"/>
      <c r="J14" s="23"/>
      <c r="K14" s="26"/>
      <c r="L14" s="27">
        <v>5.2999999999999999E-2</v>
      </c>
      <c r="M14" s="24"/>
      <c r="N14" s="24"/>
      <c r="O14" s="24">
        <v>1</v>
      </c>
      <c r="P14" s="24">
        <v>775</v>
      </c>
      <c r="Q14" s="24">
        <v>1</v>
      </c>
      <c r="R14" s="24">
        <v>1508</v>
      </c>
      <c r="S14" s="24">
        <v>1</v>
      </c>
      <c r="T14" s="24">
        <v>1988</v>
      </c>
      <c r="U14" s="24">
        <v>46824</v>
      </c>
      <c r="V14" s="24">
        <v>1</v>
      </c>
      <c r="W14" s="24">
        <v>2005</v>
      </c>
      <c r="X14" s="24">
        <v>157874</v>
      </c>
      <c r="Y14" s="24">
        <v>71043.3</v>
      </c>
      <c r="Z14" s="24">
        <v>85479.812771970479</v>
      </c>
      <c r="AA14" s="24"/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3204.863882384444</v>
      </c>
      <c r="AW14" s="24">
        <v>25646.204290061018</v>
      </c>
      <c r="AX14" s="24">
        <v>365</v>
      </c>
      <c r="AY14" s="24" t="s">
        <v>79</v>
      </c>
      <c r="AZ14" s="24">
        <v>5779.5991947817083</v>
      </c>
    </row>
    <row r="15" spans="1:52" s="1" customFormat="1" x14ac:dyDescent="0.15">
      <c r="A15" s="30">
        <v>9074980</v>
      </c>
      <c r="B15" s="31" t="s">
        <v>96</v>
      </c>
      <c r="C15" s="23" t="s">
        <v>20</v>
      </c>
      <c r="D15" s="24" t="s">
        <v>16</v>
      </c>
      <c r="E15" s="25">
        <v>2017</v>
      </c>
      <c r="F15" s="24"/>
      <c r="G15" s="23">
        <v>9666.06</v>
      </c>
      <c r="H15" s="23"/>
      <c r="I15" s="23"/>
      <c r="J15" s="23"/>
      <c r="K15" s="26"/>
      <c r="L15" s="24">
        <v>9542</v>
      </c>
      <c r="M15" s="24"/>
      <c r="N15" s="24">
        <v>7500</v>
      </c>
      <c r="O15" s="24">
        <v>1</v>
      </c>
      <c r="P15" s="24">
        <v>710</v>
      </c>
      <c r="Q15" s="24">
        <v>1</v>
      </c>
      <c r="R15" s="24">
        <v>775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/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1</v>
      </c>
      <c r="AH15" s="24">
        <v>128228</v>
      </c>
      <c r="AI15" s="24">
        <v>-7386.0045370922708</v>
      </c>
      <c r="AJ15" s="24">
        <v>-39480.248715005728</v>
      </c>
      <c r="AK15" s="24">
        <v>-49835.797892279843</v>
      </c>
      <c r="AL15" s="24">
        <v>-48943.237056773731</v>
      </c>
      <c r="AM15" s="24">
        <v>7585.3677252170291</v>
      </c>
      <c r="AN15" s="24">
        <v>23699.269647498833</v>
      </c>
      <c r="AO15" s="24">
        <v>12910.609047882665</v>
      </c>
      <c r="AP15" s="24">
        <v>45377.864116658777</v>
      </c>
      <c r="AQ15" s="24">
        <v>70567.24097973702</v>
      </c>
      <c r="AR15" s="24">
        <v>5793.721259321499</v>
      </c>
      <c r="AS15" s="24">
        <v>45694.86913746412</v>
      </c>
      <c r="AT15" s="24">
        <v>-35360.606381943326</v>
      </c>
      <c r="AU15" s="24">
        <v>158851.04733068505</v>
      </c>
      <c r="AV15" s="24">
        <v>17220.688454283958</v>
      </c>
      <c r="AW15" s="24">
        <v>4455.1362183234996</v>
      </c>
      <c r="AX15" s="24">
        <v>557</v>
      </c>
      <c r="AY15" s="24" t="s">
        <v>80</v>
      </c>
      <c r="AZ15" s="24">
        <v>8311.8247567118178</v>
      </c>
    </row>
    <row r="16" spans="1:52" s="1" customFormat="1" x14ac:dyDescent="0.15">
      <c r="A16" s="30">
        <v>9288342</v>
      </c>
      <c r="B16" s="31" t="s">
        <v>97</v>
      </c>
      <c r="C16" s="23" t="s">
        <v>11</v>
      </c>
      <c r="D16" s="24" t="s">
        <v>15</v>
      </c>
      <c r="E16" s="25">
        <v>2017</v>
      </c>
      <c r="F16" s="24"/>
      <c r="G16" s="23">
        <v>8662.48</v>
      </c>
      <c r="H16" s="23"/>
      <c r="I16" s="23"/>
      <c r="J16" s="23"/>
      <c r="K16" s="26"/>
      <c r="L16" s="27">
        <v>8.7499999999999994E-2</v>
      </c>
      <c r="M16" s="24"/>
      <c r="N16" s="24"/>
      <c r="O16" s="24">
        <v>1</v>
      </c>
      <c r="P16" s="24">
        <v>518</v>
      </c>
      <c r="Q16" s="24">
        <v>1</v>
      </c>
      <c r="R16" s="24">
        <v>1487</v>
      </c>
      <c r="S16" s="24">
        <v>1</v>
      </c>
      <c r="T16" s="24">
        <v>1984</v>
      </c>
      <c r="U16" s="24">
        <v>39854</v>
      </c>
      <c r="V16" s="24">
        <v>1</v>
      </c>
      <c r="W16" s="24">
        <v>2006</v>
      </c>
      <c r="X16" s="24">
        <v>228577</v>
      </c>
      <c r="Y16" s="24">
        <v>59430.020000000004</v>
      </c>
      <c r="Z16" s="24">
        <v>41890.646672431743</v>
      </c>
      <c r="AA16" s="24"/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7382.7622807238422</v>
      </c>
      <c r="AW16" s="24">
        <v>2801.8919316443071</v>
      </c>
      <c r="AX16" s="24">
        <v>622</v>
      </c>
      <c r="AY16" s="24" t="s">
        <v>80</v>
      </c>
      <c r="AZ16" s="24">
        <v>12.234976502224315</v>
      </c>
    </row>
    <row r="17" spans="1:52" s="1" customFormat="1" x14ac:dyDescent="0.15">
      <c r="A17" s="30">
        <v>9282033</v>
      </c>
      <c r="B17" s="31" t="s">
        <v>83</v>
      </c>
      <c r="C17" s="23" t="s">
        <v>6</v>
      </c>
      <c r="D17" s="24" t="s">
        <v>15</v>
      </c>
      <c r="E17" s="25">
        <v>2017</v>
      </c>
      <c r="F17" s="24"/>
      <c r="G17" s="23">
        <v>15846</v>
      </c>
      <c r="H17" s="23"/>
      <c r="I17" s="23"/>
      <c r="J17" s="23"/>
      <c r="K17" s="26">
        <v>0.02</v>
      </c>
      <c r="L17" s="27">
        <v>8.7499999999999994E-2</v>
      </c>
      <c r="M17" s="24"/>
      <c r="N17" s="24">
        <v>15000</v>
      </c>
      <c r="O17" s="24">
        <v>3</v>
      </c>
      <c r="P17" s="24">
        <v>2301</v>
      </c>
      <c r="Q17" s="24">
        <v>2</v>
      </c>
      <c r="R17" s="24">
        <v>1680</v>
      </c>
      <c r="S17" s="24">
        <v>1</v>
      </c>
      <c r="T17" s="24">
        <v>1977</v>
      </c>
      <c r="U17" s="24">
        <v>73170</v>
      </c>
      <c r="V17" s="24">
        <v>0</v>
      </c>
      <c r="W17" s="24">
        <v>0</v>
      </c>
      <c r="X17" s="24">
        <v>0</v>
      </c>
      <c r="Y17" s="24">
        <v>0</v>
      </c>
      <c r="Z17" s="24">
        <v>131313.47046762347</v>
      </c>
      <c r="AA17" s="24"/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42222.237224466953</v>
      </c>
      <c r="AW17" s="24">
        <v>38890.80804682507</v>
      </c>
      <c r="AX17" s="24">
        <v>645</v>
      </c>
      <c r="AY17" s="24" t="s">
        <v>80</v>
      </c>
      <c r="AZ17" s="24">
        <v>13126.05310667704</v>
      </c>
    </row>
    <row r="18" spans="1:52" s="1" customFormat="1" x14ac:dyDescent="0.15">
      <c r="A18" s="30">
        <v>4878111</v>
      </c>
      <c r="B18" s="31" t="s">
        <v>84</v>
      </c>
      <c r="C18" s="23" t="s">
        <v>12</v>
      </c>
      <c r="D18" s="24" t="s">
        <v>15</v>
      </c>
      <c r="E18" s="25">
        <v>2017</v>
      </c>
      <c r="F18" s="24"/>
      <c r="G18" s="23">
        <v>13205</v>
      </c>
      <c r="H18" s="23"/>
      <c r="I18" s="23"/>
      <c r="J18" s="23"/>
      <c r="K18" s="26"/>
      <c r="L18" s="27">
        <v>7.0000000000000007E-2</v>
      </c>
      <c r="M18" s="24"/>
      <c r="N18" s="24"/>
      <c r="O18" s="24">
        <v>3</v>
      </c>
      <c r="P18" s="24">
        <v>2352</v>
      </c>
      <c r="Q18" s="24">
        <v>2</v>
      </c>
      <c r="R18" s="24">
        <v>3372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/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1</v>
      </c>
      <c r="AH18" s="24">
        <v>159084</v>
      </c>
      <c r="AI18" s="24">
        <v>-41991.761383322832</v>
      </c>
      <c r="AJ18" s="24">
        <v>-10670.763381093542</v>
      </c>
      <c r="AK18" s="24">
        <v>-1061.1794889393248</v>
      </c>
      <c r="AL18" s="24">
        <v>10185.920982755222</v>
      </c>
      <c r="AM18" s="24">
        <v>63394.642223390772</v>
      </c>
      <c r="AN18" s="24">
        <v>-13001.103393478979</v>
      </c>
      <c r="AO18" s="24">
        <v>-12395.283728718112</v>
      </c>
      <c r="AP18" s="24">
        <v>-79926.350062186029</v>
      </c>
      <c r="AQ18" s="24">
        <v>96101.708984722674</v>
      </c>
      <c r="AR18" s="24">
        <v>40885.266193203475</v>
      </c>
      <c r="AS18" s="24">
        <v>63589.25735039798</v>
      </c>
      <c r="AT18" s="24">
        <v>34916.358629075665</v>
      </c>
      <c r="AU18" s="24">
        <v>309110.71292580699</v>
      </c>
      <c r="AV18" s="24">
        <v>36415.192156877587</v>
      </c>
      <c r="AW18" s="24">
        <v>53697.636638546937</v>
      </c>
      <c r="AX18" s="24">
        <v>154</v>
      </c>
      <c r="AY18" s="24" t="s">
        <v>79</v>
      </c>
      <c r="AZ18" s="24">
        <v>11306.44169040678</v>
      </c>
    </row>
    <row r="19" spans="1:52" s="1" customFormat="1" x14ac:dyDescent="0.15">
      <c r="A19" s="30">
        <v>9762507</v>
      </c>
      <c r="B19" s="31" t="s">
        <v>98</v>
      </c>
      <c r="C19" s="23" t="s">
        <v>13</v>
      </c>
      <c r="D19" s="24" t="s">
        <v>15</v>
      </c>
      <c r="E19" s="25">
        <v>2017</v>
      </c>
      <c r="F19" s="24"/>
      <c r="G19" s="23">
        <v>15317.8</v>
      </c>
      <c r="H19" s="23"/>
      <c r="I19" s="23"/>
      <c r="J19" s="23"/>
      <c r="K19" s="26"/>
      <c r="L19" s="27">
        <v>5.2999999999999999E-2</v>
      </c>
      <c r="M19" s="24"/>
      <c r="N19" s="24"/>
      <c r="O19" s="24">
        <v>3</v>
      </c>
      <c r="P19" s="24">
        <v>1656</v>
      </c>
      <c r="Q19" s="24">
        <v>2</v>
      </c>
      <c r="R19" s="24">
        <v>3254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/>
      <c r="AB19" s="24">
        <v>1</v>
      </c>
      <c r="AC19" s="24">
        <v>2010</v>
      </c>
      <c r="AD19" s="24">
        <v>106243</v>
      </c>
      <c r="AE19" s="24">
        <v>76</v>
      </c>
      <c r="AF19" s="24">
        <v>0</v>
      </c>
      <c r="AG19" s="24">
        <v>1</v>
      </c>
      <c r="AH19" s="24">
        <v>425092</v>
      </c>
      <c r="AI19" s="24">
        <v>116341.05183166111</v>
      </c>
      <c r="AJ19" s="24">
        <v>-68907.419983423344</v>
      </c>
      <c r="AK19" s="24">
        <v>-96329.817548430874</v>
      </c>
      <c r="AL19" s="24">
        <v>-145610.54123844337</v>
      </c>
      <c r="AM19" s="24">
        <v>211612.42400965022</v>
      </c>
      <c r="AN19" s="24">
        <v>-17387.341504473879</v>
      </c>
      <c r="AO19" s="24">
        <v>160875.70343444383</v>
      </c>
      <c r="AP19" s="24">
        <v>127959.82356894553</v>
      </c>
      <c r="AQ19" s="24">
        <v>-22687.951438288907</v>
      </c>
      <c r="AR19" s="24">
        <v>-41592.240982441581</v>
      </c>
      <c r="AS19" s="24">
        <v>57691.308855478965</v>
      </c>
      <c r="AT19" s="24">
        <v>-132239.07709072455</v>
      </c>
      <c r="AU19" s="24">
        <v>574817.92191395327</v>
      </c>
      <c r="AV19" s="24">
        <v>36487.911367561981</v>
      </c>
      <c r="AW19" s="24">
        <v>61519.128994877363</v>
      </c>
      <c r="AX19" s="24">
        <v>539</v>
      </c>
      <c r="AY19" s="24" t="s">
        <v>80</v>
      </c>
      <c r="AZ19" s="24">
        <v>2616.2618127272112</v>
      </c>
    </row>
    <row r="20" spans="1:52" s="1" customFormat="1" x14ac:dyDescent="0.15">
      <c r="A20" s="30">
        <v>10726721</v>
      </c>
      <c r="B20" s="31" t="s">
        <v>99</v>
      </c>
      <c r="C20" s="23" t="s">
        <v>17</v>
      </c>
      <c r="D20" s="24" t="s">
        <v>16</v>
      </c>
      <c r="E20" s="25">
        <v>2017</v>
      </c>
      <c r="F20" s="24"/>
      <c r="G20" s="23">
        <v>3697.4</v>
      </c>
      <c r="H20" s="23"/>
      <c r="I20" s="23"/>
      <c r="J20" s="23"/>
      <c r="K20" s="26"/>
      <c r="L20" s="27">
        <v>5.2999999999999999E-2</v>
      </c>
      <c r="M20" s="24"/>
      <c r="N20" s="24">
        <v>3500</v>
      </c>
      <c r="O20" s="24">
        <v>3</v>
      </c>
      <c r="P20" s="24">
        <v>2382</v>
      </c>
      <c r="Q20" s="24">
        <v>1</v>
      </c>
      <c r="R20" s="24">
        <v>1830</v>
      </c>
      <c r="S20" s="24">
        <v>1</v>
      </c>
      <c r="T20" s="24">
        <v>1993</v>
      </c>
      <c r="U20" s="24">
        <v>78245</v>
      </c>
      <c r="V20" s="24">
        <v>1</v>
      </c>
      <c r="W20" s="24">
        <v>2008</v>
      </c>
      <c r="X20" s="24">
        <v>713730</v>
      </c>
      <c r="Y20" s="24">
        <v>456787.20000000001</v>
      </c>
      <c r="Z20" s="24">
        <v>133336.28539455563</v>
      </c>
      <c r="AA20" s="24"/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1</v>
      </c>
      <c r="AH20" s="24">
        <v>131731</v>
      </c>
      <c r="AI20" s="24">
        <v>24602.627278956894</v>
      </c>
      <c r="AJ20" s="24">
        <v>28070.867498312458</v>
      </c>
      <c r="AK20" s="24">
        <v>-21384.064529632651</v>
      </c>
      <c r="AL20" s="24">
        <v>-11138.84118325332</v>
      </c>
      <c r="AM20" s="24">
        <v>-41934.070424600832</v>
      </c>
      <c r="AN20" s="24">
        <v>-31823.226713110573</v>
      </c>
      <c r="AO20" s="24">
        <v>-46816.075075217865</v>
      </c>
      <c r="AP20" s="24">
        <v>-38693.700896646835</v>
      </c>
      <c r="AQ20" s="24">
        <v>-29742.519270808119</v>
      </c>
      <c r="AR20" s="24">
        <v>-1347.9494396590749</v>
      </c>
      <c r="AS20" s="24">
        <v>64168.839567230207</v>
      </c>
      <c r="AT20" s="24">
        <v>-37938.754150360946</v>
      </c>
      <c r="AU20" s="24">
        <v>-12245.867338790646</v>
      </c>
      <c r="AV20" s="24">
        <v>1692.9998099048744</v>
      </c>
      <c r="AW20" s="24">
        <v>20647.029670141288</v>
      </c>
      <c r="AX20" s="24">
        <v>655</v>
      </c>
      <c r="AY20" s="24" t="s">
        <v>80</v>
      </c>
      <c r="AZ20" s="24">
        <v>1297.8992176108595</v>
      </c>
    </row>
    <row r="21" spans="1:52" s="1" customFormat="1" x14ac:dyDescent="0.15">
      <c r="A21" s="30">
        <v>10391490</v>
      </c>
      <c r="B21" s="31" t="s">
        <v>100</v>
      </c>
      <c r="C21" s="23" t="s">
        <v>18</v>
      </c>
      <c r="D21" s="24" t="s">
        <v>15</v>
      </c>
      <c r="E21" s="25">
        <v>2017</v>
      </c>
      <c r="F21" s="24"/>
      <c r="G21" s="23">
        <v>8979.4</v>
      </c>
      <c r="H21" s="23"/>
      <c r="I21" s="23"/>
      <c r="J21" s="23"/>
      <c r="K21" s="26"/>
      <c r="L21" s="27">
        <v>8.7499999999999994E-2</v>
      </c>
      <c r="M21" s="24"/>
      <c r="N21" s="24"/>
      <c r="O21" s="24">
        <v>1</v>
      </c>
      <c r="P21" s="24">
        <v>545</v>
      </c>
      <c r="Q21" s="24">
        <v>2</v>
      </c>
      <c r="R21" s="24">
        <v>1898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/>
      <c r="AB21" s="24">
        <v>1</v>
      </c>
      <c r="AC21" s="24">
        <v>2010</v>
      </c>
      <c r="AD21" s="24">
        <v>56960</v>
      </c>
      <c r="AE21" s="24">
        <v>65</v>
      </c>
      <c r="AF21" s="24">
        <v>56960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15236.206550141102</v>
      </c>
      <c r="AW21" s="24">
        <v>23588.298161419862</v>
      </c>
      <c r="AX21" s="24">
        <v>770</v>
      </c>
      <c r="AY21" s="24" t="s">
        <v>80</v>
      </c>
      <c r="AZ21" s="24">
        <v>5415.3181440885428</v>
      </c>
    </row>
    <row r="22" spans="1:52" s="1" customFormat="1" x14ac:dyDescent="0.15">
      <c r="A22" s="30">
        <v>9281693</v>
      </c>
      <c r="B22" s="31" t="s">
        <v>101</v>
      </c>
      <c r="C22" s="23" t="s">
        <v>73</v>
      </c>
      <c r="D22" s="24" t="s">
        <v>15</v>
      </c>
      <c r="E22" s="25">
        <v>2017</v>
      </c>
      <c r="F22" s="24"/>
      <c r="G22" s="23">
        <v>6866.6</v>
      </c>
      <c r="H22" s="23"/>
      <c r="I22" s="23"/>
      <c r="J22" s="23"/>
      <c r="K22" s="26"/>
      <c r="L22" s="27">
        <v>8.7499999999999994E-2</v>
      </c>
      <c r="M22" s="24"/>
      <c r="N22" s="24"/>
      <c r="O22" s="24">
        <v>1</v>
      </c>
      <c r="P22" s="24">
        <v>588</v>
      </c>
      <c r="Q22" s="24">
        <v>0</v>
      </c>
      <c r="R22" s="24">
        <v>0</v>
      </c>
      <c r="S22" s="24">
        <v>1</v>
      </c>
      <c r="T22" s="24">
        <v>1977</v>
      </c>
      <c r="U22" s="24">
        <v>41750</v>
      </c>
      <c r="V22" s="24">
        <v>0</v>
      </c>
      <c r="W22" s="24">
        <v>0</v>
      </c>
      <c r="X22" s="24">
        <v>0</v>
      </c>
      <c r="Y22" s="24">
        <v>0</v>
      </c>
      <c r="Z22" s="24">
        <v>58446.54412847483</v>
      </c>
      <c r="AA22" s="24"/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1</v>
      </c>
      <c r="AH22" s="24">
        <v>123918</v>
      </c>
      <c r="AI22" s="24">
        <v>39883.634987261248</v>
      </c>
      <c r="AJ22" s="24">
        <v>1616.6789845501062</v>
      </c>
      <c r="AK22" s="24">
        <v>37609.343782425807</v>
      </c>
      <c r="AL22" s="24">
        <v>25959.91852497607</v>
      </c>
      <c r="AM22" s="24">
        <v>-36390.702328631676</v>
      </c>
      <c r="AN22" s="24">
        <v>33182.812352852001</v>
      </c>
      <c r="AO22" s="24">
        <v>8784.5177044523334</v>
      </c>
      <c r="AP22" s="24">
        <v>-3766.2394041062257</v>
      </c>
      <c r="AQ22" s="24">
        <v>23894.022877725551</v>
      </c>
      <c r="AR22" s="24">
        <v>-51366.044215038724</v>
      </c>
      <c r="AS22" s="24">
        <v>-10621.786250485122</v>
      </c>
      <c r="AT22" s="24">
        <v>40615.292294714811</v>
      </c>
      <c r="AU22" s="24">
        <v>233319.44931069619</v>
      </c>
      <c r="AV22" s="24">
        <v>10276.831439041456</v>
      </c>
      <c r="AW22" s="24">
        <v>18580.715546798074</v>
      </c>
      <c r="AX22" s="24">
        <v>696</v>
      </c>
      <c r="AY22" s="24" t="s">
        <v>80</v>
      </c>
      <c r="AZ22" s="24">
        <v>3121.2173482055318</v>
      </c>
    </row>
    <row r="23" spans="1:52" s="1" customFormat="1" x14ac:dyDescent="0.15">
      <c r="A23" s="30">
        <v>9281630</v>
      </c>
      <c r="B23" s="31" t="s">
        <v>102</v>
      </c>
      <c r="C23" s="23" t="s">
        <v>31</v>
      </c>
      <c r="D23" s="24" t="s">
        <v>15</v>
      </c>
      <c r="E23" s="25">
        <v>2017</v>
      </c>
      <c r="F23" s="24"/>
      <c r="G23" s="23">
        <v>4331.24</v>
      </c>
      <c r="H23" s="23"/>
      <c r="I23" s="23"/>
      <c r="J23" s="23"/>
      <c r="K23" s="26"/>
      <c r="L23" s="27">
        <v>7.0000000000000007E-2</v>
      </c>
      <c r="M23" s="24"/>
      <c r="N23" s="24"/>
      <c r="O23" s="24">
        <v>3</v>
      </c>
      <c r="P23" s="24">
        <v>1998</v>
      </c>
      <c r="Q23" s="24">
        <v>0</v>
      </c>
      <c r="R23" s="24">
        <v>0</v>
      </c>
      <c r="S23" s="24">
        <v>1</v>
      </c>
      <c r="T23" s="24">
        <v>2007</v>
      </c>
      <c r="U23" s="24">
        <v>128139</v>
      </c>
      <c r="V23" s="24">
        <v>1</v>
      </c>
      <c r="W23" s="24">
        <v>2000</v>
      </c>
      <c r="X23" s="24">
        <v>275966</v>
      </c>
      <c r="Y23" s="24">
        <v>22077.279999999999</v>
      </c>
      <c r="Z23" s="24">
        <v>253228.01795737963</v>
      </c>
      <c r="AA23" s="24"/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326447</v>
      </c>
      <c r="AI23" s="24">
        <v>-142430.94655106144</v>
      </c>
      <c r="AJ23" s="24">
        <v>18549.340514732001</v>
      </c>
      <c r="AK23" s="24">
        <v>2205.3263462318591</v>
      </c>
      <c r="AL23" s="24">
        <v>154550.13584087978</v>
      </c>
      <c r="AM23" s="24">
        <v>91875.871747511614</v>
      </c>
      <c r="AN23" s="24">
        <v>99992.086780140045</v>
      </c>
      <c r="AO23" s="24">
        <v>120639.6392398505</v>
      </c>
      <c r="AP23" s="24">
        <v>-194625.34799965605</v>
      </c>
      <c r="AQ23" s="24">
        <v>7239.2351816313558</v>
      </c>
      <c r="AR23" s="24">
        <v>3932.4214462797377</v>
      </c>
      <c r="AS23" s="24">
        <v>106312.96748464425</v>
      </c>
      <c r="AT23" s="24">
        <v>142365.01824200182</v>
      </c>
      <c r="AU23" s="24">
        <v>737052.74827318545</v>
      </c>
      <c r="AV23" s="24">
        <v>3217.0861319342848</v>
      </c>
      <c r="AW23" s="24">
        <v>7481.1577075913738</v>
      </c>
      <c r="AX23" s="24">
        <v>332</v>
      </c>
      <c r="AY23" s="24" t="s">
        <v>79</v>
      </c>
      <c r="AZ23" s="24">
        <v>2516.1312010568404</v>
      </c>
    </row>
    <row r="24" spans="1:52" s="1" customFormat="1" x14ac:dyDescent="0.15">
      <c r="A24" s="30">
        <v>10726822</v>
      </c>
      <c r="B24" s="31" t="s">
        <v>103</v>
      </c>
      <c r="C24" s="23" t="s">
        <v>8</v>
      </c>
      <c r="D24" s="24" t="s">
        <v>15</v>
      </c>
      <c r="E24" s="25">
        <v>2017</v>
      </c>
      <c r="F24" s="24"/>
      <c r="G24" s="23">
        <v>4014.32</v>
      </c>
      <c r="H24" s="23"/>
      <c r="I24" s="23"/>
      <c r="J24" s="23"/>
      <c r="K24" s="26"/>
      <c r="L24" s="27">
        <v>5.2999999999999999E-2</v>
      </c>
      <c r="M24" s="24"/>
      <c r="N24" s="24">
        <v>1257</v>
      </c>
      <c r="O24" s="24">
        <v>0</v>
      </c>
      <c r="P24" s="24">
        <v>0</v>
      </c>
      <c r="Q24" s="24">
        <v>1</v>
      </c>
      <c r="R24" s="24">
        <v>1536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/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1</v>
      </c>
      <c r="AH24" s="24">
        <v>181063</v>
      </c>
      <c r="AI24" s="24">
        <v>40402.154709920644</v>
      </c>
      <c r="AJ24" s="24">
        <v>83930.898428460874</v>
      </c>
      <c r="AK24" s="24">
        <v>-51547.869079772267</v>
      </c>
      <c r="AL24" s="24">
        <v>77746.051062844504</v>
      </c>
      <c r="AM24" s="24">
        <v>-77935.415957633886</v>
      </c>
      <c r="AN24" s="24">
        <v>55042.521718862365</v>
      </c>
      <c r="AO24" s="24">
        <v>-85368.126478456616</v>
      </c>
      <c r="AP24" s="24">
        <v>61040.753326081525</v>
      </c>
      <c r="AQ24" s="24">
        <v>4615.8505113658757</v>
      </c>
      <c r="AR24" s="24">
        <v>84943.037784107772</v>
      </c>
      <c r="AS24" s="24">
        <v>39221.369949291722</v>
      </c>
      <c r="AT24" s="24">
        <v>-59789.738107837213</v>
      </c>
      <c r="AU24" s="24">
        <v>353364.48786723526</v>
      </c>
      <c r="AV24" s="24">
        <v>686.43376318904029</v>
      </c>
      <c r="AW24" s="24">
        <v>6369.0197457953718</v>
      </c>
      <c r="AX24" s="24">
        <v>509</v>
      </c>
      <c r="AY24" s="24" t="s">
        <v>80</v>
      </c>
      <c r="AZ24" s="24">
        <v>2250.2125087311347</v>
      </c>
    </row>
    <row r="25" spans="1:52" s="1" customFormat="1" x14ac:dyDescent="0.15">
      <c r="A25" s="30">
        <v>10872513</v>
      </c>
      <c r="B25" s="31" t="s">
        <v>104</v>
      </c>
      <c r="C25" s="23" t="s">
        <v>19</v>
      </c>
      <c r="D25" s="24" t="s">
        <v>15</v>
      </c>
      <c r="E25" s="25">
        <v>2017</v>
      </c>
      <c r="F25" s="24"/>
      <c r="G25" s="23">
        <v>8028.64</v>
      </c>
      <c r="H25" s="23"/>
      <c r="I25" s="23"/>
      <c r="J25" s="23"/>
      <c r="K25" s="26">
        <v>5.0000000000000001E-3</v>
      </c>
      <c r="L25" s="27">
        <v>8.7499999999999994E-2</v>
      </c>
      <c r="M25" s="24"/>
      <c r="N25" s="24"/>
      <c r="O25" s="24">
        <v>0</v>
      </c>
      <c r="P25" s="24">
        <v>0</v>
      </c>
      <c r="Q25" s="24">
        <v>1</v>
      </c>
      <c r="R25" s="24">
        <v>1740</v>
      </c>
      <c r="S25" s="24">
        <v>1</v>
      </c>
      <c r="T25" s="24">
        <v>1987</v>
      </c>
      <c r="U25" s="24">
        <v>127169</v>
      </c>
      <c r="V25" s="24">
        <v>0</v>
      </c>
      <c r="W25" s="24">
        <v>0</v>
      </c>
      <c r="X25" s="24">
        <v>0</v>
      </c>
      <c r="Y25" s="24">
        <v>0</v>
      </c>
      <c r="Z25" s="24">
        <v>133396.37876664937</v>
      </c>
      <c r="AA25" s="24"/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15458.621923029914</v>
      </c>
      <c r="AW25" s="24">
        <v>37465.239955893667</v>
      </c>
      <c r="AX25" s="24">
        <v>812</v>
      </c>
      <c r="AY25" s="24" t="s">
        <v>80</v>
      </c>
      <c r="AZ25" s="24">
        <v>1463.2655377491442</v>
      </c>
    </row>
    <row r="26" spans="1:52" s="17" customFormat="1" x14ac:dyDescent="0.15">
      <c r="A26" s="30">
        <v>8520846</v>
      </c>
      <c r="B26" s="31" t="s">
        <v>105</v>
      </c>
      <c r="C26" s="23" t="s">
        <v>21</v>
      </c>
      <c r="D26" s="24" t="s">
        <v>15</v>
      </c>
      <c r="E26" s="25">
        <v>2017</v>
      </c>
      <c r="F26" s="24"/>
      <c r="G26" s="23">
        <v>8979.4</v>
      </c>
      <c r="H26" s="23"/>
      <c r="I26" s="23"/>
      <c r="J26" s="23"/>
      <c r="K26" s="26"/>
      <c r="L26" s="27">
        <v>8.7499999999999994E-2</v>
      </c>
      <c r="M26" s="24"/>
      <c r="N26" s="24">
        <v>12750</v>
      </c>
      <c r="O26" s="24">
        <v>3</v>
      </c>
      <c r="P26" s="24">
        <v>2391</v>
      </c>
      <c r="Q26" s="24">
        <v>2</v>
      </c>
      <c r="R26" s="24">
        <v>1564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/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1</v>
      </c>
      <c r="AH26" s="24">
        <v>67712</v>
      </c>
      <c r="AI26" s="24">
        <v>-17846.111890264685</v>
      </c>
      <c r="AJ26" s="24">
        <v>-18215.066428008871</v>
      </c>
      <c r="AK26" s="24">
        <v>15514.593655868064</v>
      </c>
      <c r="AL26" s="24">
        <v>3381.2781736399252</v>
      </c>
      <c r="AM26" s="24">
        <v>15996.26883160023</v>
      </c>
      <c r="AN26" s="24">
        <v>13617.857825633742</v>
      </c>
      <c r="AO26" s="24">
        <v>-329.25815356832783</v>
      </c>
      <c r="AP26" s="24">
        <v>6544.1223083880004</v>
      </c>
      <c r="AQ26" s="24">
        <v>22573.546923017471</v>
      </c>
      <c r="AR26" s="24">
        <v>-15167.518333892231</v>
      </c>
      <c r="AS26" s="24">
        <v>20320.146794432927</v>
      </c>
      <c r="AT26" s="24">
        <v>-15208.654089454012</v>
      </c>
      <c r="AU26" s="24">
        <v>98893.205617392232</v>
      </c>
      <c r="AV26" s="24">
        <v>4710.1883391810225</v>
      </c>
      <c r="AW26" s="24">
        <v>49232.435803122979</v>
      </c>
      <c r="AX26" s="24">
        <v>382</v>
      </c>
      <c r="AY26" s="24" t="s">
        <v>79</v>
      </c>
      <c r="AZ26" s="24">
        <v>6807.788184896961</v>
      </c>
    </row>
    <row r="27" spans="1:52" s="1" customFormat="1" x14ac:dyDescent="0.15">
      <c r="A27" s="30">
        <v>10784122</v>
      </c>
      <c r="B27" s="31" t="s">
        <v>106</v>
      </c>
      <c r="C27" s="23" t="s">
        <v>29</v>
      </c>
      <c r="D27" s="24" t="s">
        <v>15</v>
      </c>
      <c r="E27" s="25">
        <v>2017</v>
      </c>
      <c r="F27" s="24"/>
      <c r="G27" s="23">
        <v>7183.52</v>
      </c>
      <c r="H27" s="23"/>
      <c r="I27" s="23"/>
      <c r="J27" s="23"/>
      <c r="K27" s="26"/>
      <c r="L27" s="27">
        <v>5.2999999999999999E-2</v>
      </c>
      <c r="M27" s="24"/>
      <c r="N27" s="24"/>
      <c r="O27" s="24">
        <v>0</v>
      </c>
      <c r="P27" s="24">
        <v>0</v>
      </c>
      <c r="Q27" s="24">
        <v>2</v>
      </c>
      <c r="R27" s="24">
        <v>3700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/>
      <c r="AB27" s="24">
        <v>1</v>
      </c>
      <c r="AC27" s="24">
        <v>2011</v>
      </c>
      <c r="AD27" s="24">
        <v>56190</v>
      </c>
      <c r="AE27" s="24">
        <v>64</v>
      </c>
      <c r="AF27" s="24">
        <v>0</v>
      </c>
      <c r="AG27" s="24">
        <v>1</v>
      </c>
      <c r="AH27" s="24">
        <v>81552</v>
      </c>
      <c r="AI27" s="24">
        <v>28000.954407766876</v>
      </c>
      <c r="AJ27" s="24">
        <v>-18614.81996980407</v>
      </c>
      <c r="AK27" s="24">
        <v>26198.15489763836</v>
      </c>
      <c r="AL27" s="24">
        <v>-21900.712708990341</v>
      </c>
      <c r="AM27" s="24">
        <v>24229.674055586718</v>
      </c>
      <c r="AN27" s="24">
        <v>-20309.440482744372</v>
      </c>
      <c r="AO27" s="24">
        <v>-42514.838534248869</v>
      </c>
      <c r="AP27" s="24">
        <v>12681.352787940978</v>
      </c>
      <c r="AQ27" s="24">
        <v>44167.798494864313</v>
      </c>
      <c r="AR27" s="24">
        <v>-19304.836485947711</v>
      </c>
      <c r="AS27" s="24">
        <v>4873.9573115438188</v>
      </c>
      <c r="AT27" s="24">
        <v>21504.127495527187</v>
      </c>
      <c r="AU27" s="24">
        <v>120563.37126913288</v>
      </c>
      <c r="AV27" s="24">
        <v>11105.639921337071</v>
      </c>
      <c r="AW27" s="24">
        <v>40696.565046828197</v>
      </c>
      <c r="AX27" s="24">
        <v>487</v>
      </c>
      <c r="AY27" s="24" t="s">
        <v>80</v>
      </c>
      <c r="AZ27" s="24">
        <v>4739.5661902076718</v>
      </c>
    </row>
    <row r="28" spans="1:52" s="1" customFormat="1" x14ac:dyDescent="0.15">
      <c r="A28" s="30">
        <v>8504820</v>
      </c>
      <c r="B28" s="31" t="s">
        <v>107</v>
      </c>
      <c r="C28" s="23" t="s">
        <v>18</v>
      </c>
      <c r="D28" s="24" t="s">
        <v>15</v>
      </c>
      <c r="E28" s="25">
        <v>2017</v>
      </c>
      <c r="F28" s="24"/>
      <c r="G28" s="23">
        <v>8979.4</v>
      </c>
      <c r="H28" s="23"/>
      <c r="I28" s="23"/>
      <c r="J28" s="23"/>
      <c r="K28" s="26"/>
      <c r="L28" s="27">
        <v>8.7499999999999994E-2</v>
      </c>
      <c r="M28" s="24"/>
      <c r="N28" s="24"/>
      <c r="O28" s="24">
        <v>2</v>
      </c>
      <c r="P28" s="24">
        <v>1072</v>
      </c>
      <c r="Q28" s="24">
        <v>1</v>
      </c>
      <c r="R28" s="24">
        <v>1467</v>
      </c>
      <c r="S28" s="24">
        <v>1</v>
      </c>
      <c r="T28" s="24">
        <v>1983</v>
      </c>
      <c r="U28" s="24">
        <v>96480</v>
      </c>
      <c r="V28" s="24">
        <v>0</v>
      </c>
      <c r="W28" s="24">
        <v>0</v>
      </c>
      <c r="X28" s="24">
        <v>0</v>
      </c>
      <c r="Y28" s="24">
        <v>0</v>
      </c>
      <c r="Z28" s="24">
        <v>156715.38058581846</v>
      </c>
      <c r="AA28" s="24"/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56062</v>
      </c>
      <c r="AI28" s="24">
        <v>-15989.21387978665</v>
      </c>
      <c r="AJ28" s="24">
        <v>7264.9924719638002</v>
      </c>
      <c r="AK28" s="24">
        <v>1719.798341882873</v>
      </c>
      <c r="AL28" s="24">
        <v>10484.039220763889</v>
      </c>
      <c r="AM28" s="24">
        <v>-9468.4583093978817</v>
      </c>
      <c r="AN28" s="24">
        <v>-6526.2755347321818</v>
      </c>
      <c r="AO28" s="24">
        <v>-22014.001271220284</v>
      </c>
      <c r="AP28" s="24">
        <v>-2708.3080992568666</v>
      </c>
      <c r="AQ28" s="24">
        <v>-8840.5108390574169</v>
      </c>
      <c r="AR28" s="24">
        <v>-21255.614093130327</v>
      </c>
      <c r="AS28" s="24">
        <v>9699.0494671615434</v>
      </c>
      <c r="AT28" s="24">
        <v>27412.422804358594</v>
      </c>
      <c r="AU28" s="24">
        <v>25839.920279549093</v>
      </c>
      <c r="AV28" s="24">
        <v>4058.3384995357683</v>
      </c>
      <c r="AW28" s="24">
        <v>10380.285369840571</v>
      </c>
      <c r="AX28" s="24">
        <v>445</v>
      </c>
      <c r="AY28" s="24" t="s">
        <v>80</v>
      </c>
      <c r="AZ28" s="24">
        <v>1647.7365027794283</v>
      </c>
    </row>
    <row r="29" spans="1:52" s="1" customFormat="1" x14ac:dyDescent="0.15">
      <c r="A29" s="30">
        <v>10287225</v>
      </c>
      <c r="B29" s="31" t="s">
        <v>108</v>
      </c>
      <c r="C29" s="23" t="s">
        <v>20</v>
      </c>
      <c r="D29" s="24" t="s">
        <v>15</v>
      </c>
      <c r="E29" s="25">
        <v>2017</v>
      </c>
      <c r="F29" s="24"/>
      <c r="G29" s="23">
        <v>8979.4</v>
      </c>
      <c r="H29" s="23"/>
      <c r="I29" s="23"/>
      <c r="J29" s="23"/>
      <c r="K29" s="26"/>
      <c r="L29" s="27">
        <v>0.02</v>
      </c>
      <c r="M29" s="24"/>
      <c r="N29" s="24">
        <v>3000</v>
      </c>
      <c r="O29" s="24">
        <v>2</v>
      </c>
      <c r="P29" s="24">
        <v>1394</v>
      </c>
      <c r="Q29" s="24">
        <v>1</v>
      </c>
      <c r="R29" s="24">
        <v>1658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/>
      <c r="AB29" s="24">
        <v>1</v>
      </c>
      <c r="AC29" s="24">
        <v>2011</v>
      </c>
      <c r="AD29" s="24">
        <v>104302</v>
      </c>
      <c r="AE29" s="24">
        <v>60</v>
      </c>
      <c r="AF29" s="24">
        <v>208604</v>
      </c>
      <c r="AG29" s="24">
        <v>1</v>
      </c>
      <c r="AH29" s="24">
        <v>321547</v>
      </c>
      <c r="AI29" s="24">
        <v>-200518.37493169369</v>
      </c>
      <c r="AJ29" s="24">
        <v>-41623.492221607492</v>
      </c>
      <c r="AK29" s="24">
        <v>-115866.67410919903</v>
      </c>
      <c r="AL29" s="24">
        <v>796.28209985621413</v>
      </c>
      <c r="AM29" s="24">
        <v>-149333.14532496009</v>
      </c>
      <c r="AN29" s="24">
        <v>68227.504948877599</v>
      </c>
      <c r="AO29" s="24">
        <v>-16156.629127824845</v>
      </c>
      <c r="AP29" s="24">
        <v>-15848.846143007222</v>
      </c>
      <c r="AQ29" s="24">
        <v>-33320.806530206777</v>
      </c>
      <c r="AR29" s="24">
        <v>-152642.34580675201</v>
      </c>
      <c r="AS29" s="24">
        <v>-36444.92940393067</v>
      </c>
      <c r="AT29" s="24">
        <v>126850.39773676595</v>
      </c>
      <c r="AU29" s="24">
        <v>-244334.058813682</v>
      </c>
      <c r="AV29" s="24">
        <v>5196.1309429730263</v>
      </c>
      <c r="AW29" s="24">
        <v>42868.89067535707</v>
      </c>
      <c r="AX29" s="24">
        <v>697</v>
      </c>
      <c r="AY29" s="24" t="s">
        <v>80</v>
      </c>
      <c r="AZ29" s="24">
        <v>4997.0222370113943</v>
      </c>
    </row>
    <row r="30" spans="1:52" s="1" customFormat="1" x14ac:dyDescent="0.15">
      <c r="A30" s="30">
        <v>10688921</v>
      </c>
      <c r="B30" s="31" t="s">
        <v>109</v>
      </c>
      <c r="C30" s="23" t="s">
        <v>5</v>
      </c>
      <c r="D30" s="24" t="s">
        <v>15</v>
      </c>
      <c r="E30" s="25">
        <v>2017</v>
      </c>
      <c r="F30" s="24"/>
      <c r="G30" s="23">
        <v>7923</v>
      </c>
      <c r="H30" s="23"/>
      <c r="I30" s="23"/>
      <c r="J30" s="23"/>
      <c r="K30" s="26"/>
      <c r="L30" s="27">
        <v>5.2999999999999999E-2</v>
      </c>
      <c r="M30" s="24"/>
      <c r="N30" s="24"/>
      <c r="O30" s="24">
        <v>2</v>
      </c>
      <c r="P30" s="24">
        <v>1440</v>
      </c>
      <c r="Q30" s="24">
        <v>1</v>
      </c>
      <c r="R30" s="24">
        <v>1081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/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105507</v>
      </c>
      <c r="AI30" s="24">
        <v>7542.9622823145537</v>
      </c>
      <c r="AJ30" s="24">
        <v>-16171.928300272124</v>
      </c>
      <c r="AK30" s="24">
        <v>-10150.605988397756</v>
      </c>
      <c r="AL30" s="24">
        <v>-17571.21219260637</v>
      </c>
      <c r="AM30" s="24">
        <v>46950.046234341258</v>
      </c>
      <c r="AN30" s="24">
        <v>18669.102904396426</v>
      </c>
      <c r="AO30" s="24">
        <v>-16490.904412990381</v>
      </c>
      <c r="AP30" s="24">
        <v>-23319.8639859904</v>
      </c>
      <c r="AQ30" s="24">
        <v>19807.321692550846</v>
      </c>
      <c r="AR30" s="24">
        <v>-6667.7403097097986</v>
      </c>
      <c r="AS30" s="24">
        <v>-39762.174332963346</v>
      </c>
      <c r="AT30" s="24">
        <v>5419.7338127284829</v>
      </c>
      <c r="AU30" s="24">
        <v>73761.737403401392</v>
      </c>
      <c r="AV30" s="24">
        <v>21303.841160033815</v>
      </c>
      <c r="AW30" s="24">
        <v>1019.9184063812511</v>
      </c>
      <c r="AX30" s="24">
        <v>339</v>
      </c>
      <c r="AY30" s="24" t="s">
        <v>79</v>
      </c>
      <c r="AZ30" s="24">
        <v>6232.6372048519333</v>
      </c>
    </row>
    <row r="31" spans="1:52" s="1" customFormat="1" x14ac:dyDescent="0.15">
      <c r="A31" s="30">
        <v>10784074</v>
      </c>
      <c r="B31" s="31" t="s">
        <v>110</v>
      </c>
      <c r="C31" s="23" t="s">
        <v>29</v>
      </c>
      <c r="D31" s="24" t="s">
        <v>15</v>
      </c>
      <c r="E31" s="25">
        <v>2017</v>
      </c>
      <c r="F31" s="24"/>
      <c r="G31" s="23">
        <v>7183.52</v>
      </c>
      <c r="H31" s="23"/>
      <c r="I31" s="23"/>
      <c r="J31" s="23"/>
      <c r="K31" s="26"/>
      <c r="L31" s="27">
        <v>5.2999999999999999E-2</v>
      </c>
      <c r="M31" s="24"/>
      <c r="N31" s="24"/>
      <c r="O31" s="24">
        <v>3</v>
      </c>
      <c r="P31" s="24">
        <v>1749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/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348135</v>
      </c>
      <c r="AI31" s="24">
        <v>-209309.53498462771</v>
      </c>
      <c r="AJ31" s="24">
        <v>128685.79513591302</v>
      </c>
      <c r="AK31" s="24">
        <v>113349.10154797924</v>
      </c>
      <c r="AL31" s="24">
        <v>-17484.342467288676</v>
      </c>
      <c r="AM31" s="24">
        <v>130436.73124389102</v>
      </c>
      <c r="AN31" s="24">
        <v>16352.4201951912</v>
      </c>
      <c r="AO31" s="24">
        <v>-14982.680552744336</v>
      </c>
      <c r="AP31" s="24">
        <v>-204281.87926439327</v>
      </c>
      <c r="AQ31" s="24">
        <v>253114.78693552871</v>
      </c>
      <c r="AR31" s="24">
        <v>-87271.275607062853</v>
      </c>
      <c r="AS31" s="24">
        <v>43530.570710341264</v>
      </c>
      <c r="AT31" s="24">
        <v>-58678.522903279845</v>
      </c>
      <c r="AU31" s="24">
        <v>441596.16998944787</v>
      </c>
      <c r="AV31" s="24">
        <v>5219.9699456247181</v>
      </c>
      <c r="AW31" s="24">
        <v>4827.9789006906694</v>
      </c>
      <c r="AX31" s="24">
        <v>591</v>
      </c>
      <c r="AY31" s="24" t="s">
        <v>80</v>
      </c>
      <c r="AZ31" s="24">
        <v>4829.2592394927105</v>
      </c>
    </row>
    <row r="32" spans="1:52" s="1" customFormat="1" x14ac:dyDescent="0.15">
      <c r="A32" s="30">
        <v>8940873</v>
      </c>
      <c r="B32" s="31" t="s">
        <v>111</v>
      </c>
      <c r="C32" s="23" t="s">
        <v>10</v>
      </c>
      <c r="D32" s="24" t="s">
        <v>15</v>
      </c>
      <c r="E32" s="25">
        <v>2017</v>
      </c>
      <c r="F32" s="24"/>
      <c r="G32" s="23">
        <v>11620.4</v>
      </c>
      <c r="H32" s="23"/>
      <c r="I32" s="23"/>
      <c r="J32" s="23"/>
      <c r="K32" s="26"/>
      <c r="L32" s="27">
        <v>5.2999999999999999E-2</v>
      </c>
      <c r="M32" s="24"/>
      <c r="N32" s="24"/>
      <c r="O32" s="24">
        <v>2</v>
      </c>
      <c r="P32" s="24">
        <v>1326</v>
      </c>
      <c r="Q32" s="24">
        <v>1</v>
      </c>
      <c r="R32" s="24">
        <v>1667</v>
      </c>
      <c r="S32" s="24">
        <v>1</v>
      </c>
      <c r="T32" s="24">
        <v>2001</v>
      </c>
      <c r="U32" s="24">
        <v>103870</v>
      </c>
      <c r="V32" s="24">
        <v>0</v>
      </c>
      <c r="W32" s="24">
        <v>0</v>
      </c>
      <c r="X32" s="24">
        <v>0</v>
      </c>
      <c r="Y32" s="24">
        <v>0</v>
      </c>
      <c r="Z32" s="24">
        <v>109966.23862389183</v>
      </c>
      <c r="AA32" s="24"/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24819.460160223767</v>
      </c>
      <c r="AW32" s="24">
        <v>47469.34443982815</v>
      </c>
      <c r="AX32" s="24">
        <v>249</v>
      </c>
      <c r="AY32" s="24" t="s">
        <v>79</v>
      </c>
      <c r="AZ32" s="24">
        <v>3531.8966525682067</v>
      </c>
    </row>
    <row r="33" spans="1:52" s="1" customFormat="1" x14ac:dyDescent="0.15">
      <c r="A33" s="30">
        <v>8925830</v>
      </c>
      <c r="B33" s="31" t="s">
        <v>112</v>
      </c>
      <c r="C33" s="23" t="s">
        <v>8</v>
      </c>
      <c r="D33" s="24" t="s">
        <v>15</v>
      </c>
      <c r="E33" s="25">
        <v>2017</v>
      </c>
      <c r="F33" s="24"/>
      <c r="G33" s="23">
        <v>5128</v>
      </c>
      <c r="H33" s="23"/>
      <c r="I33" s="23"/>
      <c r="J33" s="23"/>
      <c r="K33" s="26"/>
      <c r="L33" s="27">
        <v>5.2999999999999999E-2</v>
      </c>
      <c r="M33" s="24"/>
      <c r="N33" s="24"/>
      <c r="O33" s="24">
        <v>2</v>
      </c>
      <c r="P33" s="24">
        <v>1246</v>
      </c>
      <c r="Q33" s="24">
        <v>0</v>
      </c>
      <c r="R33" s="24">
        <v>0</v>
      </c>
      <c r="S33" s="24">
        <v>1</v>
      </c>
      <c r="T33" s="24">
        <v>2000</v>
      </c>
      <c r="U33" s="24">
        <v>94680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/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6985</v>
      </c>
      <c r="AW33" s="24">
        <v>6894</v>
      </c>
      <c r="AX33" s="24">
        <v>620</v>
      </c>
      <c r="AY33" s="24" t="s">
        <v>79</v>
      </c>
      <c r="AZ33" s="24">
        <v>4842</v>
      </c>
    </row>
    <row r="34" spans="1:52" s="1" customFormat="1" x14ac:dyDescent="0.15">
      <c r="A34" s="30">
        <v>9281904</v>
      </c>
      <c r="B34" s="31" t="s">
        <v>113</v>
      </c>
      <c r="C34" s="23" t="s">
        <v>12</v>
      </c>
      <c r="D34" s="24" t="s">
        <v>15</v>
      </c>
      <c r="E34" s="25">
        <v>2017</v>
      </c>
      <c r="F34" s="24"/>
      <c r="G34" s="23">
        <v>13205</v>
      </c>
      <c r="H34" s="23"/>
      <c r="I34" s="23"/>
      <c r="J34" s="23"/>
      <c r="K34" s="26"/>
      <c r="L34" s="27">
        <v>7.0000000000000007E-2</v>
      </c>
      <c r="M34" s="24"/>
      <c r="N34" s="24"/>
      <c r="O34" s="24">
        <v>2</v>
      </c>
      <c r="P34" s="24">
        <v>1584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/>
      <c r="AB34" s="24">
        <v>1</v>
      </c>
      <c r="AC34" s="24">
        <v>2011</v>
      </c>
      <c r="AD34" s="24">
        <v>93653</v>
      </c>
      <c r="AE34" s="24">
        <v>62</v>
      </c>
      <c r="AF34" s="24">
        <v>0</v>
      </c>
      <c r="AG34" s="24">
        <v>1</v>
      </c>
      <c r="AH34" s="24">
        <v>361515</v>
      </c>
      <c r="AI34" s="24">
        <v>-148783.71393461977</v>
      </c>
      <c r="AJ34" s="24">
        <v>68710.705854286643</v>
      </c>
      <c r="AK34" s="24">
        <v>155587.79265534459</v>
      </c>
      <c r="AL34" s="24">
        <v>93565.077343085155</v>
      </c>
      <c r="AM34" s="24">
        <v>-73026.534694353366</v>
      </c>
      <c r="AN34" s="24">
        <v>56527.210964452264</v>
      </c>
      <c r="AO34" s="24">
        <v>47453.697154850684</v>
      </c>
      <c r="AP34" s="24">
        <v>-224373.8172602678</v>
      </c>
      <c r="AQ34" s="24">
        <v>20835.318504275554</v>
      </c>
      <c r="AR34" s="24">
        <v>90893.031079238717</v>
      </c>
      <c r="AS34" s="24">
        <v>-72782.143316412476</v>
      </c>
      <c r="AT34" s="24">
        <v>116999.47776074747</v>
      </c>
      <c r="AU34" s="24">
        <v>493121.10211062775</v>
      </c>
      <c r="AV34" s="24">
        <v>18190.444484138068</v>
      </c>
      <c r="AW34" s="24">
        <v>11860.073370512859</v>
      </c>
      <c r="AX34" s="24">
        <v>729</v>
      </c>
      <c r="AY34" s="24" t="s">
        <v>80</v>
      </c>
      <c r="AZ34" s="24">
        <v>9659.421257849448</v>
      </c>
    </row>
    <row r="35" spans="1:52" s="1" customFormat="1" x14ac:dyDescent="0.15">
      <c r="A35" s="30">
        <v>7976401</v>
      </c>
      <c r="B35" s="31" t="s">
        <v>114</v>
      </c>
      <c r="C35" s="23" t="s">
        <v>73</v>
      </c>
      <c r="D35" s="24" t="s">
        <v>15</v>
      </c>
      <c r="E35" s="25">
        <v>2017</v>
      </c>
      <c r="F35" s="24"/>
      <c r="G35" s="23">
        <v>6866.6</v>
      </c>
      <c r="H35" s="23"/>
      <c r="I35" s="23"/>
      <c r="J35" s="23"/>
      <c r="K35" s="26"/>
      <c r="L35" s="27">
        <v>8.7499999999999994E-2</v>
      </c>
      <c r="M35" s="24"/>
      <c r="N35" s="24"/>
      <c r="O35" s="24">
        <v>2</v>
      </c>
      <c r="P35" s="24">
        <v>1488</v>
      </c>
      <c r="Q35" s="24">
        <v>1</v>
      </c>
      <c r="R35" s="24">
        <v>1222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/>
      <c r="AB35" s="24">
        <v>1</v>
      </c>
      <c r="AC35" s="24">
        <v>2011</v>
      </c>
      <c r="AD35" s="24">
        <v>93520</v>
      </c>
      <c r="AE35" s="24">
        <v>76</v>
      </c>
      <c r="AF35" s="24">
        <v>0</v>
      </c>
      <c r="AG35" s="24">
        <v>1</v>
      </c>
      <c r="AH35" s="24">
        <v>153243</v>
      </c>
      <c r="AI35" s="24">
        <v>-37592.740131346422</v>
      </c>
      <c r="AJ35" s="24">
        <v>25185.287856051054</v>
      </c>
      <c r="AK35" s="24">
        <v>-30736.466403217179</v>
      </c>
      <c r="AL35" s="24">
        <v>47223.618017977184</v>
      </c>
      <c r="AM35" s="24">
        <v>-50501.024433880819</v>
      </c>
      <c r="AN35" s="24">
        <v>-33806.313763853585</v>
      </c>
      <c r="AO35" s="24">
        <v>43820.815055740117</v>
      </c>
      <c r="AP35" s="24">
        <v>-65364.611334570429</v>
      </c>
      <c r="AQ35" s="24">
        <v>-31246.78110742808</v>
      </c>
      <c r="AR35" s="24">
        <v>44849.234910062347</v>
      </c>
      <c r="AS35" s="24">
        <v>56116.169330400458</v>
      </c>
      <c r="AT35" s="24">
        <v>59619.406476421515</v>
      </c>
      <c r="AU35" s="24">
        <v>180809.5944723562</v>
      </c>
      <c r="AV35" s="24">
        <v>3135.0706989000355</v>
      </c>
      <c r="AW35" s="24">
        <v>22485.806407871987</v>
      </c>
      <c r="AX35" s="24">
        <v>334</v>
      </c>
      <c r="AY35" s="24" t="s">
        <v>79</v>
      </c>
      <c r="AZ35" s="24">
        <v>3049.1250716261975</v>
      </c>
    </row>
    <row r="36" spans="1:52" s="17" customFormat="1" x14ac:dyDescent="0.15">
      <c r="A36" s="30">
        <v>10817441</v>
      </c>
      <c r="B36" s="31" t="s">
        <v>115</v>
      </c>
      <c r="C36" s="23" t="str">
        <f>C30</f>
        <v>Contador</v>
      </c>
      <c r="D36" s="23" t="str">
        <f t="shared" ref="D36:AZ36" si="2">D30</f>
        <v xml:space="preserve">Privada </v>
      </c>
      <c r="E36" s="25">
        <v>2017</v>
      </c>
      <c r="F36" s="23">
        <f t="shared" si="2"/>
        <v>0</v>
      </c>
      <c r="G36" s="23">
        <f t="shared" si="2"/>
        <v>7923</v>
      </c>
      <c r="H36" s="23">
        <f t="shared" si="2"/>
        <v>0</v>
      </c>
      <c r="I36" s="23">
        <f t="shared" si="2"/>
        <v>0</v>
      </c>
      <c r="J36" s="23">
        <f t="shared" si="2"/>
        <v>0</v>
      </c>
      <c r="K36" s="28">
        <f t="shared" si="2"/>
        <v>0</v>
      </c>
      <c r="L36" s="29">
        <f t="shared" si="2"/>
        <v>5.2999999999999999E-2</v>
      </c>
      <c r="M36" s="23">
        <f t="shared" si="2"/>
        <v>0</v>
      </c>
      <c r="N36" s="23">
        <f t="shared" si="2"/>
        <v>0</v>
      </c>
      <c r="O36" s="23">
        <f t="shared" si="2"/>
        <v>2</v>
      </c>
      <c r="P36" s="23">
        <f t="shared" si="2"/>
        <v>1440</v>
      </c>
      <c r="Q36" s="23">
        <f t="shared" si="2"/>
        <v>1</v>
      </c>
      <c r="R36" s="23">
        <f t="shared" si="2"/>
        <v>1081</v>
      </c>
      <c r="S36" s="23">
        <f t="shared" si="2"/>
        <v>0</v>
      </c>
      <c r="T36" s="23">
        <f t="shared" si="2"/>
        <v>0</v>
      </c>
      <c r="U36" s="23">
        <f t="shared" si="2"/>
        <v>0</v>
      </c>
      <c r="V36" s="23">
        <f t="shared" si="2"/>
        <v>0</v>
      </c>
      <c r="W36" s="23">
        <f t="shared" si="2"/>
        <v>0</v>
      </c>
      <c r="X36" s="23">
        <f t="shared" si="2"/>
        <v>0</v>
      </c>
      <c r="Y36" s="23">
        <f t="shared" si="2"/>
        <v>0</v>
      </c>
      <c r="Z36" s="23">
        <f t="shared" si="2"/>
        <v>0</v>
      </c>
      <c r="AA36" s="23">
        <f t="shared" si="2"/>
        <v>0</v>
      </c>
      <c r="AB36" s="23">
        <f t="shared" si="2"/>
        <v>0</v>
      </c>
      <c r="AC36" s="23">
        <f t="shared" si="2"/>
        <v>0</v>
      </c>
      <c r="AD36" s="23">
        <f t="shared" si="2"/>
        <v>0</v>
      </c>
      <c r="AE36" s="23">
        <f t="shared" si="2"/>
        <v>0</v>
      </c>
      <c r="AF36" s="23">
        <f t="shared" si="2"/>
        <v>0</v>
      </c>
      <c r="AG36" s="23">
        <f t="shared" si="2"/>
        <v>1</v>
      </c>
      <c r="AH36" s="23">
        <f t="shared" si="2"/>
        <v>105507</v>
      </c>
      <c r="AI36" s="23">
        <f t="shared" si="2"/>
        <v>7542.9622823145537</v>
      </c>
      <c r="AJ36" s="23">
        <f t="shared" si="2"/>
        <v>-16171.928300272124</v>
      </c>
      <c r="AK36" s="23">
        <f t="shared" si="2"/>
        <v>-10150.605988397756</v>
      </c>
      <c r="AL36" s="23">
        <f t="shared" si="2"/>
        <v>-17571.21219260637</v>
      </c>
      <c r="AM36" s="23">
        <f t="shared" si="2"/>
        <v>46950.046234341258</v>
      </c>
      <c r="AN36" s="23">
        <f t="shared" si="2"/>
        <v>18669.102904396426</v>
      </c>
      <c r="AO36" s="23">
        <f t="shared" si="2"/>
        <v>-16490.904412990381</v>
      </c>
      <c r="AP36" s="23">
        <f t="shared" si="2"/>
        <v>-23319.8639859904</v>
      </c>
      <c r="AQ36" s="23">
        <f t="shared" si="2"/>
        <v>19807.321692550846</v>
      </c>
      <c r="AR36" s="23">
        <f t="shared" si="2"/>
        <v>-6667.7403097097986</v>
      </c>
      <c r="AS36" s="23">
        <f t="shared" si="2"/>
        <v>-39762.174332963346</v>
      </c>
      <c r="AT36" s="23">
        <f t="shared" si="2"/>
        <v>5419.7338127284829</v>
      </c>
      <c r="AU36" s="23">
        <f t="shared" si="2"/>
        <v>73761.737403401392</v>
      </c>
      <c r="AV36" s="23">
        <f t="shared" si="2"/>
        <v>21303.841160033815</v>
      </c>
      <c r="AW36" s="23">
        <f t="shared" si="2"/>
        <v>1019.9184063812511</v>
      </c>
      <c r="AX36" s="23">
        <f t="shared" si="2"/>
        <v>339</v>
      </c>
      <c r="AY36" s="23" t="str">
        <f t="shared" si="2"/>
        <v>VGBL</v>
      </c>
      <c r="AZ36" s="23">
        <f t="shared" si="2"/>
        <v>6232.6372048519333</v>
      </c>
    </row>
    <row r="37" spans="1:52" s="1" customFormat="1" x14ac:dyDescent="0.15">
      <c r="A37" s="30">
        <v>10799654</v>
      </c>
      <c r="B37" s="31" t="s">
        <v>116</v>
      </c>
      <c r="C37" s="23" t="s">
        <v>32</v>
      </c>
      <c r="D37" s="24" t="s">
        <v>15</v>
      </c>
      <c r="E37" s="25">
        <v>2017</v>
      </c>
      <c r="F37" s="24"/>
      <c r="G37" s="23">
        <v>5810.2</v>
      </c>
      <c r="H37" s="23"/>
      <c r="I37" s="23"/>
      <c r="J37" s="23"/>
      <c r="K37" s="26"/>
      <c r="L37" s="27">
        <v>5.2999999999999999E-2</v>
      </c>
      <c r="M37" s="24"/>
      <c r="N37" s="24"/>
      <c r="O37" s="24">
        <v>1</v>
      </c>
      <c r="P37" s="24">
        <v>739</v>
      </c>
      <c r="Q37" s="24">
        <v>2</v>
      </c>
      <c r="R37" s="24">
        <v>2776</v>
      </c>
      <c r="S37" s="24">
        <v>1</v>
      </c>
      <c r="T37" s="24">
        <v>1984</v>
      </c>
      <c r="U37" s="24">
        <v>59310</v>
      </c>
      <c r="V37" s="24">
        <v>1</v>
      </c>
      <c r="W37" s="24">
        <v>1998</v>
      </c>
      <c r="X37" s="24">
        <v>604852</v>
      </c>
      <c r="Y37" s="24">
        <v>447590.48</v>
      </c>
      <c r="Z37" s="24">
        <v>61559.786910188297</v>
      </c>
      <c r="AA37" s="24"/>
      <c r="AB37" s="24">
        <v>1</v>
      </c>
      <c r="AC37" s="24">
        <v>2011</v>
      </c>
      <c r="AD37" s="24">
        <v>115106</v>
      </c>
      <c r="AE37" s="24">
        <v>62</v>
      </c>
      <c r="AF37" s="24">
        <v>0</v>
      </c>
      <c r="AG37" s="24">
        <v>1</v>
      </c>
      <c r="AH37" s="24">
        <v>413841</v>
      </c>
      <c r="AI37" s="24">
        <v>-101001.20769681853</v>
      </c>
      <c r="AJ37" s="24">
        <v>-195345.62114604528</v>
      </c>
      <c r="AK37" s="24">
        <v>174990.54355335844</v>
      </c>
      <c r="AL37" s="24">
        <v>-146456.09450656787</v>
      </c>
      <c r="AM37" s="24">
        <v>-72563.649914210488</v>
      </c>
      <c r="AN37" s="24">
        <v>-206273.90659891043</v>
      </c>
      <c r="AO37" s="24">
        <v>-30528.968882658482</v>
      </c>
      <c r="AP37" s="24">
        <v>-67836.094671821993</v>
      </c>
      <c r="AQ37" s="24">
        <v>-12756.098495472908</v>
      </c>
      <c r="AR37" s="24">
        <v>-101240.26422415931</v>
      </c>
      <c r="AS37" s="24">
        <v>-106186.5221175577</v>
      </c>
      <c r="AT37" s="24">
        <v>-154397.8603126636</v>
      </c>
      <c r="AU37" s="24">
        <v>-605754.74501352815</v>
      </c>
      <c r="AV37" s="24">
        <v>2485.8891201855217</v>
      </c>
      <c r="AW37" s="24">
        <v>12089.977998334218</v>
      </c>
      <c r="AX37" s="24">
        <v>565</v>
      </c>
      <c r="AY37" s="24" t="s">
        <v>80</v>
      </c>
      <c r="AZ37" s="24">
        <v>409.79020489715884</v>
      </c>
    </row>
    <row r="38" spans="1:52" s="1" customFormat="1" x14ac:dyDescent="0.15">
      <c r="A38" s="30">
        <v>9038008</v>
      </c>
      <c r="B38" s="31" t="s">
        <v>117</v>
      </c>
      <c r="C38" s="23" t="s">
        <v>5</v>
      </c>
      <c r="D38" s="24" t="s">
        <v>15</v>
      </c>
      <c r="E38" s="25">
        <v>2017</v>
      </c>
      <c r="F38" s="24"/>
      <c r="G38" s="23">
        <v>7923</v>
      </c>
      <c r="H38" s="23"/>
      <c r="I38" s="23"/>
      <c r="J38" s="23"/>
      <c r="K38" s="26"/>
      <c r="L38" s="27">
        <v>5.2999999999999999E-2</v>
      </c>
      <c r="M38" s="24"/>
      <c r="N38" s="24"/>
      <c r="O38" s="24">
        <v>1</v>
      </c>
      <c r="P38" s="24">
        <v>546</v>
      </c>
      <c r="Q38" s="24">
        <v>1</v>
      </c>
      <c r="R38" s="24">
        <v>1866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/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15119.084043895309</v>
      </c>
      <c r="AW38" s="24">
        <v>27911.072550225203</v>
      </c>
      <c r="AX38" s="24">
        <v>523</v>
      </c>
      <c r="AY38" s="24" t="s">
        <v>80</v>
      </c>
      <c r="AZ38" s="24">
        <v>2775.9560591600816</v>
      </c>
    </row>
    <row r="39" spans="1:52" s="1" customFormat="1" x14ac:dyDescent="0.15">
      <c r="A39" s="30">
        <v>8925865</v>
      </c>
      <c r="B39" s="31" t="s">
        <v>118</v>
      </c>
      <c r="C39" s="23" t="s">
        <v>18</v>
      </c>
      <c r="D39" s="24" t="s">
        <v>15</v>
      </c>
      <c r="E39" s="25">
        <v>2017</v>
      </c>
      <c r="F39" s="24"/>
      <c r="G39" s="23">
        <v>8979.4</v>
      </c>
      <c r="H39" s="23"/>
      <c r="I39" s="23"/>
      <c r="J39" s="23"/>
      <c r="K39" s="26"/>
      <c r="L39" s="27">
        <v>8.7499999999999994E-2</v>
      </c>
      <c r="M39" s="24"/>
      <c r="N39" s="24"/>
      <c r="O39" s="24">
        <v>0</v>
      </c>
      <c r="P39" s="24">
        <v>0</v>
      </c>
      <c r="Q39" s="24">
        <v>1</v>
      </c>
      <c r="R39" s="24">
        <v>1260</v>
      </c>
      <c r="S39" s="24">
        <v>1</v>
      </c>
      <c r="T39" s="24">
        <v>2004</v>
      </c>
      <c r="U39" s="24">
        <v>132573</v>
      </c>
      <c r="V39" s="24">
        <v>0</v>
      </c>
      <c r="W39" s="24">
        <v>0</v>
      </c>
      <c r="X39" s="24">
        <v>0</v>
      </c>
      <c r="Y39" s="24">
        <v>0</v>
      </c>
      <c r="Z39" s="24">
        <v>205933.44554498285</v>
      </c>
      <c r="AA39" s="24"/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1</v>
      </c>
      <c r="AH39" s="24">
        <v>101777</v>
      </c>
      <c r="AI39" s="24">
        <v>29219.408452160063</v>
      </c>
      <c r="AJ39" s="24">
        <v>-31914.933830978589</v>
      </c>
      <c r="AK39" s="24">
        <v>-18574.374177601861</v>
      </c>
      <c r="AL39" s="24">
        <v>41647.146315050704</v>
      </c>
      <c r="AM39" s="24">
        <v>-26905.185078806349</v>
      </c>
      <c r="AN39" s="24">
        <v>41402.701453275069</v>
      </c>
      <c r="AO39" s="24">
        <v>-55489.579159273933</v>
      </c>
      <c r="AP39" s="24">
        <v>-5725.6329920379558</v>
      </c>
      <c r="AQ39" s="24">
        <v>26281.119149863251</v>
      </c>
      <c r="AR39" s="24">
        <v>-8224.9369725917768</v>
      </c>
      <c r="AS39" s="24">
        <v>9982.5689521782424</v>
      </c>
      <c r="AT39" s="24">
        <v>-45004.037146164424</v>
      </c>
      <c r="AU39" s="24">
        <v>58471.264965072449</v>
      </c>
      <c r="AV39" s="24">
        <v>19221.367580443646</v>
      </c>
      <c r="AW39" s="24">
        <v>13169.584459906087</v>
      </c>
      <c r="AX39" s="24">
        <v>424</v>
      </c>
      <c r="AY39" s="24" t="s">
        <v>80</v>
      </c>
      <c r="AZ39" s="24">
        <v>5543.8157660821125</v>
      </c>
    </row>
    <row r="40" spans="1:52" s="1" customFormat="1" x14ac:dyDescent="0.15">
      <c r="A40" s="30">
        <v>10726673</v>
      </c>
      <c r="B40" s="31" t="s">
        <v>119</v>
      </c>
      <c r="C40" s="23" t="s">
        <v>20</v>
      </c>
      <c r="D40" s="24" t="s">
        <v>16</v>
      </c>
      <c r="E40" s="25">
        <v>2017</v>
      </c>
      <c r="F40" s="24"/>
      <c r="G40" s="23">
        <v>6866.6</v>
      </c>
      <c r="H40" s="23"/>
      <c r="I40" s="23"/>
      <c r="J40" s="23"/>
      <c r="K40" s="26"/>
      <c r="L40" s="24">
        <v>7584</v>
      </c>
      <c r="M40" s="24"/>
      <c r="N40" s="24">
        <v>5450</v>
      </c>
      <c r="O40" s="24">
        <v>1</v>
      </c>
      <c r="P40" s="24">
        <v>530</v>
      </c>
      <c r="Q40" s="24">
        <v>1</v>
      </c>
      <c r="R40" s="24">
        <v>1661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/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18944.885606149324</v>
      </c>
      <c r="AW40" s="24">
        <v>22929.561350205608</v>
      </c>
      <c r="AX40" s="24">
        <v>255</v>
      </c>
      <c r="AY40" s="24" t="s">
        <v>79</v>
      </c>
      <c r="AZ40" s="24">
        <v>5556.7528626640715</v>
      </c>
    </row>
    <row r="41" spans="1:52" s="1" customFormat="1" x14ac:dyDescent="0.15">
      <c r="A41" s="30">
        <v>10688942</v>
      </c>
      <c r="B41" s="31" t="s">
        <v>120</v>
      </c>
      <c r="C41" s="23" t="s">
        <v>27</v>
      </c>
      <c r="D41" s="24" t="s">
        <v>15</v>
      </c>
      <c r="E41" s="25">
        <v>2017</v>
      </c>
      <c r="F41" s="24"/>
      <c r="G41" s="23">
        <v>10035.799999999999</v>
      </c>
      <c r="H41" s="23"/>
      <c r="I41" s="23"/>
      <c r="J41" s="23"/>
      <c r="K41" s="26">
        <v>0.03</v>
      </c>
      <c r="L41" s="27">
        <v>8.7499999999999994E-2</v>
      </c>
      <c r="M41" s="24"/>
      <c r="N41" s="24"/>
      <c r="O41" s="24">
        <v>0</v>
      </c>
      <c r="P41" s="24">
        <v>0</v>
      </c>
      <c r="Q41" s="24">
        <v>1</v>
      </c>
      <c r="R41" s="24">
        <v>1581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/>
      <c r="AB41" s="24">
        <v>1</v>
      </c>
      <c r="AC41" s="24">
        <v>2011</v>
      </c>
      <c r="AD41" s="24">
        <v>72104</v>
      </c>
      <c r="AE41" s="24">
        <v>61</v>
      </c>
      <c r="AF41" s="24">
        <v>72104</v>
      </c>
      <c r="AG41" s="24">
        <v>1</v>
      </c>
      <c r="AH41" s="24">
        <v>314484</v>
      </c>
      <c r="AI41" s="24">
        <v>-100528.52255276091</v>
      </c>
      <c r="AJ41" s="24">
        <v>-60040.439241015818</v>
      </c>
      <c r="AK41" s="24">
        <v>67881.013399640506</v>
      </c>
      <c r="AL41" s="24">
        <v>-119224.41592616795</v>
      </c>
      <c r="AM41" s="24">
        <v>-137103.28785559555</v>
      </c>
      <c r="AN41" s="24">
        <v>38496.01521449945</v>
      </c>
      <c r="AO41" s="24">
        <v>21752.808787893333</v>
      </c>
      <c r="AP41" s="24">
        <v>86832.504202859593</v>
      </c>
      <c r="AQ41" s="24">
        <v>-77850.900934835561</v>
      </c>
      <c r="AR41" s="24">
        <v>-130260.62765818197</v>
      </c>
      <c r="AS41" s="24">
        <v>-155637.99826871065</v>
      </c>
      <c r="AT41" s="24">
        <v>-27551.398885627554</v>
      </c>
      <c r="AU41" s="24">
        <v>-278751.24971800309</v>
      </c>
      <c r="AV41" s="24">
        <v>25517.10552663204</v>
      </c>
      <c r="AW41" s="24">
        <v>30506.197544416387</v>
      </c>
      <c r="AX41" s="24">
        <v>151</v>
      </c>
      <c r="AY41" s="24" t="s">
        <v>79</v>
      </c>
      <c r="AZ41" s="24">
        <v>7273.1581067136394</v>
      </c>
    </row>
    <row r="42" spans="1:52" s="1" customFormat="1" x14ac:dyDescent="0.15">
      <c r="A42" s="30">
        <v>4650584</v>
      </c>
      <c r="B42" s="31" t="s">
        <v>121</v>
      </c>
      <c r="C42" s="23" t="s">
        <v>5</v>
      </c>
      <c r="D42" s="24" t="s">
        <v>15</v>
      </c>
      <c r="E42" s="25">
        <v>2017</v>
      </c>
      <c r="F42" s="24"/>
      <c r="G42" s="23">
        <v>7923</v>
      </c>
      <c r="H42" s="23"/>
      <c r="I42" s="23"/>
      <c r="J42" s="23"/>
      <c r="K42" s="26"/>
      <c r="L42" s="27">
        <v>5.2999999999999999E-2</v>
      </c>
      <c r="M42" s="24"/>
      <c r="N42" s="24"/>
      <c r="O42" s="24">
        <v>0</v>
      </c>
      <c r="P42" s="24">
        <v>0</v>
      </c>
      <c r="Q42" s="24">
        <v>1</v>
      </c>
      <c r="R42" s="24">
        <v>630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/>
      <c r="AB42" s="24">
        <v>1</v>
      </c>
      <c r="AC42" s="24">
        <v>2011</v>
      </c>
      <c r="AD42" s="24">
        <v>51465</v>
      </c>
      <c r="AE42" s="24">
        <v>77</v>
      </c>
      <c r="AF42" s="24">
        <v>102930</v>
      </c>
      <c r="AG42" s="24">
        <v>1</v>
      </c>
      <c r="AH42" s="24">
        <v>373401</v>
      </c>
      <c r="AI42" s="24">
        <v>27452.614053920748</v>
      </c>
      <c r="AJ42" s="24">
        <v>172346.1656950342</v>
      </c>
      <c r="AK42" s="24">
        <v>-56495.133277280467</v>
      </c>
      <c r="AL42" s="24">
        <v>77869.844981416274</v>
      </c>
      <c r="AM42" s="24">
        <v>-7248.9384368529627</v>
      </c>
      <c r="AN42" s="24">
        <v>-128908.57892430485</v>
      </c>
      <c r="AO42" s="24">
        <v>-104064.7996878983</v>
      </c>
      <c r="AP42" s="24">
        <v>-200263.16301552937</v>
      </c>
      <c r="AQ42" s="24">
        <v>232162.05420733205</v>
      </c>
      <c r="AR42" s="24">
        <v>-179057.55026031838</v>
      </c>
      <c r="AS42" s="24">
        <v>121511.95251805439</v>
      </c>
      <c r="AT42" s="24">
        <v>78190.372257680458</v>
      </c>
      <c r="AU42" s="24">
        <v>406895.84011125367</v>
      </c>
      <c r="AV42" s="24">
        <v>3559.021408639288</v>
      </c>
      <c r="AW42" s="24">
        <v>23683.261440979182</v>
      </c>
      <c r="AX42" s="24">
        <v>517</v>
      </c>
      <c r="AY42" s="24" t="s">
        <v>80</v>
      </c>
      <c r="AZ42" s="24">
        <v>2302.874031408187</v>
      </c>
    </row>
    <row r="43" spans="1:52" s="1" customFormat="1" x14ac:dyDescent="0.15">
      <c r="A43" s="30">
        <v>10688900</v>
      </c>
      <c r="B43" s="31" t="s">
        <v>122</v>
      </c>
      <c r="C43" s="23" t="s">
        <v>18</v>
      </c>
      <c r="D43" s="24" t="s">
        <v>15</v>
      </c>
      <c r="E43" s="25">
        <v>2017</v>
      </c>
      <c r="F43" s="24"/>
      <c r="G43" s="23">
        <v>8979.4</v>
      </c>
      <c r="H43" s="23"/>
      <c r="I43" s="23"/>
      <c r="J43" s="23"/>
      <c r="K43" s="26"/>
      <c r="L43" s="27">
        <v>8.7499999999999994E-2</v>
      </c>
      <c r="M43" s="24"/>
      <c r="N43" s="24"/>
      <c r="O43" s="24">
        <v>1</v>
      </c>
      <c r="P43" s="24">
        <v>561</v>
      </c>
      <c r="Q43" s="24">
        <v>2</v>
      </c>
      <c r="R43" s="24">
        <v>2642</v>
      </c>
      <c r="S43" s="24">
        <v>1</v>
      </c>
      <c r="T43" s="24">
        <v>1987</v>
      </c>
      <c r="U43" s="24">
        <v>51090</v>
      </c>
      <c r="V43" s="24">
        <v>0</v>
      </c>
      <c r="W43" s="24">
        <v>0</v>
      </c>
      <c r="X43" s="24">
        <v>0</v>
      </c>
      <c r="Y43" s="24">
        <v>0</v>
      </c>
      <c r="Z43" s="24">
        <v>79172.166379407354</v>
      </c>
      <c r="AA43" s="24"/>
      <c r="AB43" s="24">
        <v>1</v>
      </c>
      <c r="AC43" s="24">
        <v>2011</v>
      </c>
      <c r="AD43" s="24">
        <v>99803</v>
      </c>
      <c r="AE43" s="24">
        <v>71</v>
      </c>
      <c r="AF43" s="24">
        <v>199606</v>
      </c>
      <c r="AG43" s="24">
        <v>1</v>
      </c>
      <c r="AH43" s="24">
        <v>418903</v>
      </c>
      <c r="AI43" s="24">
        <v>55214.007969717321</v>
      </c>
      <c r="AJ43" s="24">
        <v>161338.85012474839</v>
      </c>
      <c r="AK43" s="24">
        <v>-55873.248930297166</v>
      </c>
      <c r="AL43" s="24">
        <v>25052.262803005404</v>
      </c>
      <c r="AM43" s="24">
        <v>69738.917818343165</v>
      </c>
      <c r="AN43" s="24">
        <v>-32045.152947977978</v>
      </c>
      <c r="AO43" s="24">
        <v>-23255.967421118279</v>
      </c>
      <c r="AP43" s="24">
        <v>140721.91932825354</v>
      </c>
      <c r="AQ43" s="24">
        <v>124221.22933219494</v>
      </c>
      <c r="AR43" s="24">
        <v>73831.364975475153</v>
      </c>
      <c r="AS43" s="24">
        <v>206753.11918334704</v>
      </c>
      <c r="AT43" s="24">
        <v>66495.1853284643</v>
      </c>
      <c r="AU43" s="24">
        <v>1231095.4875641556</v>
      </c>
      <c r="AV43" s="24">
        <v>262.58444301681789</v>
      </c>
      <c r="AW43" s="24">
        <v>12301.965688909688</v>
      </c>
      <c r="AX43" s="24">
        <v>618</v>
      </c>
      <c r="AY43" s="24" t="s">
        <v>80</v>
      </c>
      <c r="AZ43" s="24">
        <v>6292.4615977951253</v>
      </c>
    </row>
    <row r="44" spans="1:52" s="1" customFormat="1" x14ac:dyDescent="0.15">
      <c r="A44" s="30">
        <v>9004783</v>
      </c>
      <c r="B44" s="31" t="s">
        <v>123</v>
      </c>
      <c r="C44" s="23" t="s">
        <v>8</v>
      </c>
      <c r="D44" s="24" t="s">
        <v>15</v>
      </c>
      <c r="E44" s="25">
        <v>2017</v>
      </c>
      <c r="F44" s="24"/>
      <c r="G44" s="23">
        <v>4093.55</v>
      </c>
      <c r="H44" s="23"/>
      <c r="I44" s="23"/>
      <c r="J44" s="23"/>
      <c r="K44" s="26"/>
      <c r="L44" s="27">
        <v>5.2999999999999999E-2</v>
      </c>
      <c r="M44" s="24"/>
      <c r="N44" s="24"/>
      <c r="O44" s="24">
        <v>1</v>
      </c>
      <c r="P44" s="24">
        <v>746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/>
      <c r="AB44" s="24">
        <v>1</v>
      </c>
      <c r="AC44" s="24">
        <v>2010</v>
      </c>
      <c r="AD44" s="24">
        <v>75960</v>
      </c>
      <c r="AE44" s="24">
        <v>69</v>
      </c>
      <c r="AF44" s="24">
        <v>75960</v>
      </c>
      <c r="AG44" s="24">
        <v>1</v>
      </c>
      <c r="AH44" s="24">
        <v>69595</v>
      </c>
      <c r="AI44" s="24">
        <v>-27613.278393748686</v>
      </c>
      <c r="AJ44" s="24">
        <v>14561.53902689045</v>
      </c>
      <c r="AK44" s="24">
        <v>-15516.452825779445</v>
      </c>
      <c r="AL44" s="24">
        <v>943.39971742793978</v>
      </c>
      <c r="AM44" s="24">
        <v>27767.133186956919</v>
      </c>
      <c r="AN44" s="24">
        <v>13876.801931094051</v>
      </c>
      <c r="AO44" s="24">
        <v>-18820.032882525498</v>
      </c>
      <c r="AP44" s="24">
        <v>7826.004209816997</v>
      </c>
      <c r="AQ44" s="24">
        <v>18508.049007450551</v>
      </c>
      <c r="AR44" s="24">
        <v>3599.7346107341768</v>
      </c>
      <c r="AS44" s="24">
        <v>-23344.344107340316</v>
      </c>
      <c r="AT44" s="24">
        <v>-6958.1173138466365</v>
      </c>
      <c r="AU44" s="24">
        <v>64425.436167130494</v>
      </c>
      <c r="AV44" s="24">
        <v>1257.3422304040373</v>
      </c>
      <c r="AW44" s="24">
        <v>1074.8462969660668</v>
      </c>
      <c r="AX44" s="24">
        <v>407</v>
      </c>
      <c r="AY44" s="24" t="s">
        <v>80</v>
      </c>
      <c r="AZ44" s="24">
        <v>1999.0765507447131</v>
      </c>
    </row>
    <row r="45" spans="1:52" x14ac:dyDescent="0.15">
      <c r="B45" s="10"/>
    </row>
    <row r="46" spans="1:52" x14ac:dyDescent="0.15">
      <c r="B46" s="10"/>
    </row>
  </sheetData>
  <autoFilter ref="A3:AZ44">
    <filterColumn colId="19" hiddenButton="1" showButton="0"/>
  </autoFilter>
  <mergeCells count="17">
    <mergeCell ref="O1:R2"/>
    <mergeCell ref="G1:N2"/>
    <mergeCell ref="B1:B3"/>
    <mergeCell ref="A1:A3"/>
    <mergeCell ref="AX3:AY3"/>
    <mergeCell ref="E1:E3"/>
    <mergeCell ref="F1:F3"/>
    <mergeCell ref="AB1:AF2"/>
    <mergeCell ref="S1:AA1"/>
    <mergeCell ref="C1:C3"/>
    <mergeCell ref="D1:D3"/>
    <mergeCell ref="S2:U2"/>
    <mergeCell ref="V2:Y2"/>
    <mergeCell ref="Z2:AA2"/>
    <mergeCell ref="AV1:AZ2"/>
    <mergeCell ref="AG1:AU1"/>
    <mergeCell ref="AG2:AU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financeiros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Jose Rezende</dc:creator>
  <cp:lastModifiedBy>Usuário do Windows</cp:lastModifiedBy>
  <dcterms:created xsi:type="dcterms:W3CDTF">2012-11-07T20:11:00Z</dcterms:created>
  <dcterms:modified xsi:type="dcterms:W3CDTF">2018-08-29T16:20:01Z</dcterms:modified>
</cp:coreProperties>
</file>