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ista de Presença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Perla</author>
  </authors>
  <commentList>
    <comment ref="O5" authorId="0">
      <text>
        <r>
          <rPr>
            <b/>
            <sz val="9"/>
            <rFont val="Segoe UI"/>
            <family val="2"/>
          </rPr>
          <t>Perla:</t>
        </r>
        <r>
          <rPr>
            <sz val="9"/>
            <rFont val="Segoe UI"/>
            <family val="2"/>
          </rPr>
          <t xml:space="preserve">
como foi para estagío no Itau, fez a prova no depto sozinho. Dias antes da sub.</t>
        </r>
      </text>
    </comment>
    <comment ref="I61" authorId="0">
      <text>
        <r>
          <rPr>
            <b/>
            <sz val="9"/>
            <rFont val="Segoe UI"/>
            <family val="2"/>
          </rPr>
          <t>Perla:</t>
        </r>
        <r>
          <rPr>
            <sz val="9"/>
            <rFont val="Segoe UI"/>
            <family val="2"/>
          </rPr>
          <t xml:space="preserve">
fez a prova sub</t>
        </r>
      </text>
    </comment>
    <comment ref="O12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13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23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24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25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29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30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38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39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41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49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54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61" authorId="0">
      <text>
        <r>
          <rPr>
            <b/>
            <sz val="9"/>
            <rFont val="Segoe UI"/>
            <family val="2"/>
          </rPr>
          <t xml:space="preserve">liberado
</t>
        </r>
      </text>
    </comment>
    <comment ref="O62" authorId="0">
      <text>
        <r>
          <rPr>
            <b/>
            <sz val="9"/>
            <rFont val="Segoe UI"/>
            <family val="2"/>
          </rPr>
          <t xml:space="preserve">liberado
</t>
        </r>
      </text>
    </comment>
  </commentList>
</comments>
</file>

<file path=xl/sharedStrings.xml><?xml version="1.0" encoding="utf-8"?>
<sst xmlns="http://schemas.openxmlformats.org/spreadsheetml/2006/main" count="381" uniqueCount="239">
  <si>
    <t>Código</t>
  </si>
  <si>
    <t>Ingresso</t>
  </si>
  <si>
    <t>Curso</t>
  </si>
  <si>
    <t>Nome</t>
  </si>
  <si>
    <t>e-Mail</t>
  </si>
  <si>
    <t>9783014</t>
  </si>
  <si>
    <t>2016/1</t>
  </si>
  <si>
    <t>81003</t>
  </si>
  <si>
    <t>Alex Codognotto Biagiotti</t>
  </si>
  <si>
    <t>alex.biagiotti@usp.br</t>
  </si>
  <si>
    <t>9878228</t>
  </si>
  <si>
    <t>Amanda de Oliveira Curtulo</t>
  </si>
  <si>
    <t>amanda.curtulo@usp.br</t>
  </si>
  <si>
    <t>4244264</t>
  </si>
  <si>
    <t>Ana Vitória Carvalho</t>
  </si>
  <si>
    <t>ana3.carvalho@usp.br</t>
  </si>
  <si>
    <t>8530510</t>
  </si>
  <si>
    <t>André de Toledo Altarugio</t>
  </si>
  <si>
    <t>andre.altarugio@usp.br</t>
  </si>
  <si>
    <t>8926417</t>
  </si>
  <si>
    <t>2014/1</t>
  </si>
  <si>
    <t>Arthur Andreolli Mira de Assumpção</t>
  </si>
  <si>
    <t>arthur.assumpcao@usp.br</t>
  </si>
  <si>
    <t>9782757</t>
  </si>
  <si>
    <t>Arthur Becker Fernandes</t>
  </si>
  <si>
    <t>arthur.becker.fernandes@usp.br</t>
  </si>
  <si>
    <t>9782695</t>
  </si>
  <si>
    <t>Bárbara Mascarini</t>
  </si>
  <si>
    <t>barbara.mascarini@usp.br</t>
  </si>
  <si>
    <t>9782865</t>
  </si>
  <si>
    <t>Beatriz Franco Perdiza</t>
  </si>
  <si>
    <t>beatriz.perdiza@usp.br</t>
  </si>
  <si>
    <t>9782715</t>
  </si>
  <si>
    <t>Brenda Napolitano Frigieri</t>
  </si>
  <si>
    <t>brenda.frigieri@usp.br</t>
  </si>
  <si>
    <t>9283329</t>
  </si>
  <si>
    <t>2015/1</t>
  </si>
  <si>
    <t>Breno Oliveira Rao</t>
  </si>
  <si>
    <t>breno.rao@usp.br</t>
  </si>
  <si>
    <t>4443061</t>
  </si>
  <si>
    <t>Carolina Decico Negri</t>
  </si>
  <si>
    <t>carolina.negri@usp.br</t>
  </si>
  <si>
    <t>9782420</t>
  </si>
  <si>
    <t>Carolina Telles do Valle</t>
  </si>
  <si>
    <t>carolina.valle@usp.br</t>
  </si>
  <si>
    <t>9782906</t>
  </si>
  <si>
    <t>Douglas Eduardo Guiotte de Paula</t>
  </si>
  <si>
    <t>douglas.eduardo.paula@usp.br</t>
  </si>
  <si>
    <t>9782761</t>
  </si>
  <si>
    <t>Eduardo Kfouri Forero</t>
  </si>
  <si>
    <t>eduardo.forero@usp.br</t>
  </si>
  <si>
    <t>7106779</t>
  </si>
  <si>
    <t>Enzo Tanaka Sbragia</t>
  </si>
  <si>
    <t>enzo.sbragia@usp.br</t>
  </si>
  <si>
    <t>4366124</t>
  </si>
  <si>
    <t>Gabriel Jabor</t>
  </si>
  <si>
    <t>gabriel.jabor@usp.br</t>
  </si>
  <si>
    <t>9782607</t>
  </si>
  <si>
    <t>Gabriel Luís Hernandes</t>
  </si>
  <si>
    <t>gabriel.luis.hernandes@usp.br</t>
  </si>
  <si>
    <t>9782969</t>
  </si>
  <si>
    <t>Gabriela Masso Purcini</t>
  </si>
  <si>
    <t>gabriela.purcini@usp.br</t>
  </si>
  <si>
    <t>9782458</t>
  </si>
  <si>
    <t>Gabriela Naomi Irie</t>
  </si>
  <si>
    <t>gabriela.irie@usp.br</t>
  </si>
  <si>
    <t>9782973</t>
  </si>
  <si>
    <t>Guilherme Rossi de Oliveira</t>
  </si>
  <si>
    <t>guilherme.rossi.oliveira@usp.br</t>
  </si>
  <si>
    <t>9782552</t>
  </si>
  <si>
    <t>Guilherme Thiele Lucci</t>
  </si>
  <si>
    <t>guilherme.lucci@usp.br</t>
  </si>
  <si>
    <t>8926442</t>
  </si>
  <si>
    <t>Gustavo Gaspar Nardini</t>
  </si>
  <si>
    <t>gustavo.nardini@usp.br</t>
  </si>
  <si>
    <t>8926309</t>
  </si>
  <si>
    <t>Hector Rodrigues Santana</t>
  </si>
  <si>
    <t>hector.santana@usp.br</t>
  </si>
  <si>
    <t>9782778</t>
  </si>
  <si>
    <t>Heithor Teixeira Talacio</t>
  </si>
  <si>
    <t>heithor.talacio@usp.br</t>
  </si>
  <si>
    <t>10571111</t>
  </si>
  <si>
    <t>2017/2</t>
  </si>
  <si>
    <t>Hugo Zonetti Bottaro</t>
  </si>
  <si>
    <t>8934650</t>
  </si>
  <si>
    <t>Isaque Della Marta Ruy</t>
  </si>
  <si>
    <t>isaque.ruy@usp.br</t>
  </si>
  <si>
    <t>9782830</t>
  </si>
  <si>
    <t>Ivo Augusto Beraldo Coelho</t>
  </si>
  <si>
    <t>ivo.coelho@usp.br</t>
  </si>
  <si>
    <t>9782510</t>
  </si>
  <si>
    <t>João Francisco Pinto Anaruma</t>
  </si>
  <si>
    <t>joao.anaruma@usp.br</t>
  </si>
  <si>
    <t>8521830</t>
  </si>
  <si>
    <t>2013/1</t>
  </si>
  <si>
    <t>Joao Victor dos Reis</t>
  </si>
  <si>
    <t>jvreis@fearp.usp.br</t>
  </si>
  <si>
    <t>9782628</t>
  </si>
  <si>
    <t>João Vítor Menegassi Nogueira</t>
  </si>
  <si>
    <t>joao.vitor.nogueira@usp.br</t>
  </si>
  <si>
    <t>7982044</t>
  </si>
  <si>
    <t>Julia Borges Ribeiro Pizzo</t>
  </si>
  <si>
    <t>julia.pizzo@usp.br</t>
  </si>
  <si>
    <t>9369043</t>
  </si>
  <si>
    <t>Julia Vicente</t>
  </si>
  <si>
    <t>julia2.vicente@usp.br</t>
  </si>
  <si>
    <t>10884621</t>
  </si>
  <si>
    <t>2018/1</t>
  </si>
  <si>
    <t>Juliana Tomaz Soares Lemes</t>
  </si>
  <si>
    <t>4738091</t>
  </si>
  <si>
    <t>Katia Cristina Rojas Montero</t>
  </si>
  <si>
    <t>katia.montero@usp.br</t>
  </si>
  <si>
    <t>9424764</t>
  </si>
  <si>
    <t>Larissa Luana Lopes</t>
  </si>
  <si>
    <t>larissa.luana.lopes@usp.br</t>
  </si>
  <si>
    <t>9782701</t>
  </si>
  <si>
    <t>Larissa Pozzi Furlan</t>
  </si>
  <si>
    <t>larissa.furlan@usp.br</t>
  </si>
  <si>
    <t>9282850</t>
  </si>
  <si>
    <t>Leticia Castelani</t>
  </si>
  <si>
    <t>leticia.castelani@usp.br</t>
  </si>
  <si>
    <t>9282648</t>
  </si>
  <si>
    <t>Lucas Amaral Brito de Araujo</t>
  </si>
  <si>
    <t>lucas.amaral.araujo@usp.br</t>
  </si>
  <si>
    <t>9782462</t>
  </si>
  <si>
    <t>Marcela Santos Muller</t>
  </si>
  <si>
    <t>marcela.santos.muller@usp.br</t>
  </si>
  <si>
    <t>9863340</t>
  </si>
  <si>
    <t>Maria Paula Simões Pereira</t>
  </si>
  <si>
    <t>maria.paula.pereira@usp.br</t>
  </si>
  <si>
    <t>10886140</t>
  </si>
  <si>
    <t>Maria Vitória Bilego Ferreira Rosa</t>
  </si>
  <si>
    <t>mariavitoriarosa@usp.br</t>
  </si>
  <si>
    <t>9279665</t>
  </si>
  <si>
    <t>Marina Mauad Sacramento</t>
  </si>
  <si>
    <t>marina.sacramento@usp.br</t>
  </si>
  <si>
    <t>10886154</t>
  </si>
  <si>
    <t>Marina Silva Frasson</t>
  </si>
  <si>
    <t>9282968</t>
  </si>
  <si>
    <t>Matheus Matsukura Targino de Araujo</t>
  </si>
  <si>
    <t>matheus.matsukura.araujo@usp.br</t>
  </si>
  <si>
    <t>9062524</t>
  </si>
  <si>
    <t>Murilo Alexandre Ferreira</t>
  </si>
  <si>
    <t>murilo.alexandre.ferreira@usp.br</t>
  </si>
  <si>
    <t>9783056</t>
  </si>
  <si>
    <t>Murilo Sautereaud Tonin Pedrosa</t>
  </si>
  <si>
    <t>murilo.pedrosa@usp.br</t>
  </si>
  <si>
    <t>9289256</t>
  </si>
  <si>
    <t>Nami Ikehara Dezotti</t>
  </si>
  <si>
    <t>nami.dezotti@usp.br</t>
  </si>
  <si>
    <t>10571052</t>
  </si>
  <si>
    <t>Natália Beltrão Ruales</t>
  </si>
  <si>
    <t>nataliaruales@usp.br</t>
  </si>
  <si>
    <t>4468246</t>
  </si>
  <si>
    <t>Nicholas Nakasone Matos da Silva</t>
  </si>
  <si>
    <t>nicholas.silva@usp.br</t>
  </si>
  <si>
    <t>9782649</t>
  </si>
  <si>
    <t>Nicole Andrade Foltran</t>
  </si>
  <si>
    <t>nicole.foltran@usp.br</t>
  </si>
  <si>
    <t>8521941</t>
  </si>
  <si>
    <t>Olavo Lima Aguetoni</t>
  </si>
  <si>
    <t>olaguetoni@fearp.usp.br</t>
  </si>
  <si>
    <t>9782844</t>
  </si>
  <si>
    <t>Orlando Bufelli Netto</t>
  </si>
  <si>
    <t>orlando.netto@usp.br</t>
  </si>
  <si>
    <t>9285418</t>
  </si>
  <si>
    <t>Pedro Henrique Sundfeld</t>
  </si>
  <si>
    <t>pedro.sundfeld@usp.br</t>
  </si>
  <si>
    <t>4754822</t>
  </si>
  <si>
    <t>Pedro Varoto</t>
  </si>
  <si>
    <t>pedro.varoto@usp.br</t>
  </si>
  <si>
    <t>8125696</t>
  </si>
  <si>
    <t>Rafael Francisco Cestari</t>
  </si>
  <si>
    <t>rafael.cestari@usp.br</t>
  </si>
  <si>
    <t>9782479</t>
  </si>
  <si>
    <t>Rafaela Aparecida de Jesus Silva</t>
  </si>
  <si>
    <t>rafaela.aparecida.silva@usp.br</t>
  </si>
  <si>
    <t>9782952</t>
  </si>
  <si>
    <t>Renato Augusto Marques Fadini</t>
  </si>
  <si>
    <t>renato.fadini@usp.br</t>
  </si>
  <si>
    <t>8680310</t>
  </si>
  <si>
    <t>Ricardo dos Santos Zornoff</t>
  </si>
  <si>
    <t>ricardo.zornoff@usp.br</t>
  </si>
  <si>
    <t>10884392</t>
  </si>
  <si>
    <t>Ricardo José Sembeneli Júnior</t>
  </si>
  <si>
    <t>ricardosembeneli@usp.br</t>
  </si>
  <si>
    <t>9782980</t>
  </si>
  <si>
    <t>Thales Pereira Cabral</t>
  </si>
  <si>
    <t>thales.cabral@usp.br</t>
  </si>
  <si>
    <t>9283020</t>
  </si>
  <si>
    <t>Victor Ribeiro Canto</t>
  </si>
  <si>
    <t>victor.canto@usp.br</t>
  </si>
  <si>
    <t>7563022</t>
  </si>
  <si>
    <t>2011/1</t>
  </si>
  <si>
    <t>Vinícius Costa do Carmo e Silva</t>
  </si>
  <si>
    <t>vccesilva@fearp.usp.br</t>
  </si>
  <si>
    <t>10884691</t>
  </si>
  <si>
    <t>Vinícius de Arruda Morais Rocha</t>
  </si>
  <si>
    <t>viniciusrrocha@usp.br</t>
  </si>
  <si>
    <t>provinhas P1</t>
  </si>
  <si>
    <t>provinhas P2</t>
  </si>
  <si>
    <t>provinhas P3</t>
  </si>
  <si>
    <t>prova parcial</t>
  </si>
  <si>
    <t>provinha fontes financiamento</t>
  </si>
  <si>
    <t xml:space="preserve"> </t>
  </si>
  <si>
    <t>provinha 24/04</t>
  </si>
  <si>
    <t>provinha 4/06</t>
  </si>
  <si>
    <t>provinha crédito</t>
  </si>
  <si>
    <t xml:space="preserve">liberação prova </t>
  </si>
  <si>
    <t>prova final</t>
  </si>
  <si>
    <t>empresa</t>
  </si>
  <si>
    <t>trab1</t>
  </si>
  <si>
    <t>trab2</t>
  </si>
  <si>
    <t>trab3</t>
  </si>
  <si>
    <t>tim</t>
  </si>
  <si>
    <t>alpargatas</t>
  </si>
  <si>
    <t>duratex</t>
  </si>
  <si>
    <t>estrela</t>
  </si>
  <si>
    <t>ambev</t>
  </si>
  <si>
    <t>renner</t>
  </si>
  <si>
    <t>cvc</t>
  </si>
  <si>
    <t>suzano</t>
  </si>
  <si>
    <t>petrobras</t>
  </si>
  <si>
    <t>natura</t>
  </si>
  <si>
    <t>americanas</t>
  </si>
  <si>
    <t>americanas2</t>
  </si>
  <si>
    <t>raízen</t>
  </si>
  <si>
    <t>ourofino</t>
  </si>
  <si>
    <t>Unicasa</t>
  </si>
  <si>
    <t>hering</t>
  </si>
  <si>
    <t>embraer</t>
  </si>
  <si>
    <t>magazineluiza</t>
  </si>
  <si>
    <t>arezzo</t>
  </si>
  <si>
    <t>drogasil</t>
  </si>
  <si>
    <t>empresaX</t>
  </si>
  <si>
    <t>empresaY</t>
  </si>
  <si>
    <t>empresa Z</t>
  </si>
  <si>
    <t>trab media</t>
  </si>
  <si>
    <t>MÉDIA FINAL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</si>
</sst>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Verdan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1" fontId="0" fillId="0" borderId="0" xfId="60" applyFont="1" applyAlignment="1">
      <alignment/>
    </xf>
    <xf numFmtId="0" fontId="43" fillId="0" borderId="0" xfId="0" applyFont="1" applyAlignment="1">
      <alignment/>
    </xf>
    <xf numFmtId="171" fontId="43" fillId="0" borderId="0" xfId="60" applyFont="1" applyAlignment="1">
      <alignment/>
    </xf>
    <xf numFmtId="171" fontId="1" fillId="0" borderId="0" xfId="60" applyFont="1" applyAlignment="1">
      <alignment wrapText="1"/>
    </xf>
    <xf numFmtId="0" fontId="43" fillId="0" borderId="0" xfId="0" applyFont="1" applyAlignment="1">
      <alignment wrapText="1"/>
    </xf>
    <xf numFmtId="171" fontId="44" fillId="0" borderId="0" xfId="60" applyFont="1" applyAlignment="1">
      <alignment/>
    </xf>
    <xf numFmtId="171" fontId="45" fillId="0" borderId="0" xfId="60" applyFont="1" applyAlignment="1">
      <alignment/>
    </xf>
    <xf numFmtId="0" fontId="0" fillId="0" borderId="0" xfId="0" applyFont="1" applyAlignment="1">
      <alignment/>
    </xf>
    <xf numFmtId="171" fontId="46" fillId="0" borderId="0" xfId="60" applyFont="1" applyAlignment="1">
      <alignment wrapText="1"/>
    </xf>
    <xf numFmtId="171" fontId="43" fillId="0" borderId="0" xfId="6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C1">
      <pane xSplit="3" ySplit="1" topLeftCell="J2" activePane="bottomRight" state="frozen"/>
      <selection pane="topLeft" activeCell="C1" sqref="C1"/>
      <selection pane="topRight" activeCell="F1" sqref="F1"/>
      <selection pane="bottomLeft" activeCell="C2" sqref="C2"/>
      <selection pane="bottomRight" activeCell="U2" sqref="U2"/>
    </sheetView>
  </sheetViews>
  <sheetFormatPr defaultColWidth="9.140625" defaultRowHeight="12.75"/>
  <cols>
    <col min="4" max="4" width="32.7109375" style="0" bestFit="1" customWidth="1"/>
    <col min="5" max="5" width="30.421875" style="0" customWidth="1"/>
    <col min="6" max="8" width="11.28125" style="4" customWidth="1"/>
    <col min="9" max="9" width="9.140625" style="7" customWidth="1"/>
    <col min="10" max="10" width="9.140625" style="0" customWidth="1"/>
    <col min="11" max="11" width="14.7109375" style="0" customWidth="1"/>
    <col min="12" max="12" width="9.140625" style="0" customWidth="1"/>
    <col min="13" max="13" width="9.140625" style="5" customWidth="1"/>
    <col min="14" max="14" width="9.140625" style="6" customWidth="1"/>
    <col min="15" max="15" width="9.140625" style="5" customWidth="1"/>
  </cols>
  <sheetData>
    <row r="1" spans="1:2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199</v>
      </c>
      <c r="G1" s="3" t="s">
        <v>200</v>
      </c>
      <c r="H1" s="3" t="s">
        <v>201</v>
      </c>
      <c r="I1" s="13" t="s">
        <v>202</v>
      </c>
      <c r="J1" s="3" t="s">
        <v>205</v>
      </c>
      <c r="K1" s="3" t="s">
        <v>203</v>
      </c>
      <c r="L1" s="3" t="s">
        <v>206</v>
      </c>
      <c r="M1" s="8" t="s">
        <v>207</v>
      </c>
      <c r="N1" s="9" t="s">
        <v>208</v>
      </c>
      <c r="O1" s="8" t="s">
        <v>209</v>
      </c>
      <c r="P1" s="12" t="s">
        <v>210</v>
      </c>
      <c r="Q1" s="12" t="s">
        <v>211</v>
      </c>
      <c r="R1" s="12" t="s">
        <v>212</v>
      </c>
      <c r="S1" s="12" t="s">
        <v>213</v>
      </c>
      <c r="T1" s="12" t="s">
        <v>237</v>
      </c>
      <c r="U1" s="12" t="s">
        <v>238</v>
      </c>
    </row>
    <row r="2" spans="1:21" ht="12.75">
      <c r="A2" s="1" t="s">
        <v>5</v>
      </c>
      <c r="B2" s="1" t="s">
        <v>6</v>
      </c>
      <c r="C2" s="1" t="s">
        <v>7</v>
      </c>
      <c r="D2" s="1" t="s">
        <v>119</v>
      </c>
      <c r="E2" s="1" t="s">
        <v>120</v>
      </c>
      <c r="G2" s="4">
        <v>1.5</v>
      </c>
      <c r="H2" s="4">
        <v>9</v>
      </c>
      <c r="I2" s="7">
        <v>7</v>
      </c>
      <c r="J2" s="4">
        <v>0</v>
      </c>
      <c r="K2">
        <v>6</v>
      </c>
      <c r="N2" s="7">
        <f aca="true" t="shared" si="0" ref="N2:N33">SUM(J2:M2)/4</f>
        <v>1.5</v>
      </c>
      <c r="O2" s="5">
        <v>2.5</v>
      </c>
      <c r="P2" s="12" t="s">
        <v>215</v>
      </c>
      <c r="Q2">
        <v>0</v>
      </c>
      <c r="R2">
        <v>0</v>
      </c>
      <c r="S2">
        <v>0</v>
      </c>
      <c r="T2" s="5">
        <f>SUM(Q2:S2)/3</f>
        <v>0</v>
      </c>
      <c r="U2" s="5">
        <f>(0.375*I2)+(0.375*O2)+(0.25*T2)</f>
        <v>3.5625</v>
      </c>
    </row>
    <row r="3" spans="1:21" ht="12.75">
      <c r="A3" s="1" t="s">
        <v>10</v>
      </c>
      <c r="B3" s="1" t="s">
        <v>6</v>
      </c>
      <c r="C3" s="1" t="s">
        <v>7</v>
      </c>
      <c r="D3" s="1" t="s">
        <v>49</v>
      </c>
      <c r="E3" s="1" t="s">
        <v>50</v>
      </c>
      <c r="F3" s="4">
        <v>10</v>
      </c>
      <c r="G3" s="4">
        <v>6.5</v>
      </c>
      <c r="H3" s="4">
        <v>9</v>
      </c>
      <c r="I3" s="10">
        <f>SUM(F3:H3)/3</f>
        <v>8.5</v>
      </c>
      <c r="J3" s="4">
        <v>0</v>
      </c>
      <c r="K3">
        <v>10</v>
      </c>
      <c r="L3">
        <v>10</v>
      </c>
      <c r="M3" s="5">
        <v>5</v>
      </c>
      <c r="N3" s="7">
        <f t="shared" si="0"/>
        <v>6.25</v>
      </c>
      <c r="P3" s="12" t="s">
        <v>218</v>
      </c>
      <c r="Q3">
        <v>9</v>
      </c>
      <c r="R3">
        <v>8</v>
      </c>
      <c r="S3">
        <v>0</v>
      </c>
      <c r="T3" s="5">
        <f aca="true" t="shared" si="1" ref="T3:T64">SUM(Q3:S3)/3</f>
        <v>5.666666666666667</v>
      </c>
      <c r="U3" s="5">
        <f aca="true" t="shared" si="2" ref="U3:U64">(0.375*I3)+(0.375*O3)+(0.25*T3)</f>
        <v>4.604166666666667</v>
      </c>
    </row>
    <row r="4" spans="1:21" ht="12.75">
      <c r="A4" s="1" t="s">
        <v>13</v>
      </c>
      <c r="B4" s="1" t="s">
        <v>6</v>
      </c>
      <c r="C4" s="1" t="s">
        <v>7</v>
      </c>
      <c r="D4" s="1" t="s">
        <v>70</v>
      </c>
      <c r="E4" s="1" t="s">
        <v>71</v>
      </c>
      <c r="F4" s="4">
        <v>10</v>
      </c>
      <c r="G4" s="4">
        <v>7.5</v>
      </c>
      <c r="H4" s="4">
        <v>8</v>
      </c>
      <c r="I4" s="10">
        <f>SUM(F4:H4)/3</f>
        <v>8.5</v>
      </c>
      <c r="J4" s="4">
        <v>0</v>
      </c>
      <c r="K4">
        <v>10</v>
      </c>
      <c r="L4">
        <v>10</v>
      </c>
      <c r="M4" s="5">
        <v>3.5</v>
      </c>
      <c r="N4" s="7">
        <f t="shared" si="0"/>
        <v>5.875</v>
      </c>
      <c r="O4" s="5">
        <v>8</v>
      </c>
      <c r="P4" s="12" t="s">
        <v>218</v>
      </c>
      <c r="Q4">
        <v>9</v>
      </c>
      <c r="R4">
        <v>8</v>
      </c>
      <c r="S4">
        <v>0</v>
      </c>
      <c r="T4" s="5">
        <f t="shared" si="1"/>
        <v>5.666666666666667</v>
      </c>
      <c r="U4" s="5">
        <f t="shared" si="2"/>
        <v>7.604166666666667</v>
      </c>
    </row>
    <row r="5" spans="1:21" ht="12.75">
      <c r="A5" s="1" t="s">
        <v>16</v>
      </c>
      <c r="B5" s="1" t="s">
        <v>6</v>
      </c>
      <c r="C5" s="1" t="s">
        <v>7</v>
      </c>
      <c r="D5" s="1" t="s">
        <v>166</v>
      </c>
      <c r="E5" s="1" t="s">
        <v>167</v>
      </c>
      <c r="F5" s="4">
        <v>10</v>
      </c>
      <c r="G5" s="4">
        <v>8.5</v>
      </c>
      <c r="H5" s="4">
        <v>8</v>
      </c>
      <c r="I5" s="10">
        <f>SUM(F5:H5)/3</f>
        <v>8.833333333333334</v>
      </c>
      <c r="K5">
        <v>10</v>
      </c>
      <c r="L5">
        <v>10</v>
      </c>
      <c r="M5" s="5">
        <v>3</v>
      </c>
      <c r="N5" s="7">
        <f t="shared" si="0"/>
        <v>5.75</v>
      </c>
      <c r="O5" s="11">
        <v>4</v>
      </c>
      <c r="P5" s="12" t="s">
        <v>218</v>
      </c>
      <c r="Q5">
        <v>9</v>
      </c>
      <c r="R5">
        <v>8</v>
      </c>
      <c r="S5">
        <v>0</v>
      </c>
      <c r="T5" s="5">
        <f t="shared" si="1"/>
        <v>5.666666666666667</v>
      </c>
      <c r="U5" s="5">
        <f t="shared" si="2"/>
        <v>6.229166666666667</v>
      </c>
    </row>
    <row r="6" spans="1:21" ht="12.75">
      <c r="A6" s="1" t="s">
        <v>19</v>
      </c>
      <c r="B6" s="1" t="s">
        <v>20</v>
      </c>
      <c r="C6" s="1" t="s">
        <v>7</v>
      </c>
      <c r="D6" s="1" t="s">
        <v>101</v>
      </c>
      <c r="E6" s="1" t="s">
        <v>102</v>
      </c>
      <c r="F6" s="4">
        <v>10</v>
      </c>
      <c r="G6" s="4">
        <v>7.5</v>
      </c>
      <c r="H6" s="4">
        <v>8</v>
      </c>
      <c r="I6" s="10">
        <f>SUM(F6:H6)/3</f>
        <v>8.5</v>
      </c>
      <c r="L6">
        <v>10</v>
      </c>
      <c r="M6" s="5">
        <v>7</v>
      </c>
      <c r="N6" s="7">
        <f t="shared" si="0"/>
        <v>4.25</v>
      </c>
      <c r="P6" s="12" t="s">
        <v>224</v>
      </c>
      <c r="Q6">
        <v>8</v>
      </c>
      <c r="R6">
        <v>7</v>
      </c>
      <c r="S6">
        <v>8</v>
      </c>
      <c r="T6" s="5">
        <f t="shared" si="1"/>
        <v>7.666666666666667</v>
      </c>
      <c r="U6" s="5">
        <f t="shared" si="2"/>
        <v>5.104166666666667</v>
      </c>
    </row>
    <row r="7" spans="1:21" ht="12.75">
      <c r="A7" s="1" t="s">
        <v>23</v>
      </c>
      <c r="B7" s="1" t="s">
        <v>6</v>
      </c>
      <c r="C7" s="1" t="s">
        <v>7</v>
      </c>
      <c r="D7" s="1" t="s">
        <v>104</v>
      </c>
      <c r="E7" s="1" t="s">
        <v>105</v>
      </c>
      <c r="F7" s="4">
        <v>10</v>
      </c>
      <c r="G7" s="4">
        <v>7.5</v>
      </c>
      <c r="H7" s="4">
        <v>4</v>
      </c>
      <c r="I7" s="7">
        <v>9</v>
      </c>
      <c r="J7" s="4">
        <v>0</v>
      </c>
      <c r="K7">
        <v>10</v>
      </c>
      <c r="L7">
        <v>7.5</v>
      </c>
      <c r="M7" s="5">
        <v>6.5</v>
      </c>
      <c r="N7" s="7">
        <f t="shared" si="0"/>
        <v>6</v>
      </c>
      <c r="O7" s="5">
        <v>8</v>
      </c>
      <c r="P7" s="12" t="s">
        <v>224</v>
      </c>
      <c r="Q7">
        <v>8</v>
      </c>
      <c r="R7">
        <v>7</v>
      </c>
      <c r="S7">
        <v>8</v>
      </c>
      <c r="T7" s="5">
        <f t="shared" si="1"/>
        <v>7.666666666666667</v>
      </c>
      <c r="U7" s="5">
        <f t="shared" si="2"/>
        <v>8.291666666666666</v>
      </c>
    </row>
    <row r="8" spans="1:21" ht="12.75">
      <c r="A8" s="1" t="s">
        <v>26</v>
      </c>
      <c r="B8" s="1" t="s">
        <v>6</v>
      </c>
      <c r="C8" s="1" t="s">
        <v>7</v>
      </c>
      <c r="D8" s="1" t="s">
        <v>67</v>
      </c>
      <c r="E8" s="1" t="s">
        <v>68</v>
      </c>
      <c r="F8" s="4">
        <v>10</v>
      </c>
      <c r="G8" s="4">
        <v>7</v>
      </c>
      <c r="H8" s="4">
        <v>9</v>
      </c>
      <c r="I8" s="7">
        <v>9</v>
      </c>
      <c r="J8" s="4">
        <v>0</v>
      </c>
      <c r="K8">
        <v>10</v>
      </c>
      <c r="L8">
        <v>10</v>
      </c>
      <c r="M8" s="5">
        <v>7</v>
      </c>
      <c r="N8" s="7">
        <f t="shared" si="0"/>
        <v>6.75</v>
      </c>
      <c r="O8" s="5">
        <v>8.5</v>
      </c>
      <c r="P8" s="12" t="s">
        <v>225</v>
      </c>
      <c r="Q8">
        <v>0</v>
      </c>
      <c r="R8">
        <v>8</v>
      </c>
      <c r="S8">
        <v>8</v>
      </c>
      <c r="T8" s="5">
        <f t="shared" si="1"/>
        <v>5.333333333333333</v>
      </c>
      <c r="U8" s="5">
        <f t="shared" si="2"/>
        <v>7.895833333333333</v>
      </c>
    </row>
    <row r="9" spans="1:21" ht="12.75">
      <c r="A9" s="1" t="s">
        <v>29</v>
      </c>
      <c r="B9" s="1" t="s">
        <v>6</v>
      </c>
      <c r="C9" s="1" t="s">
        <v>7</v>
      </c>
      <c r="D9" s="1" t="s">
        <v>88</v>
      </c>
      <c r="E9" s="1" t="s">
        <v>89</v>
      </c>
      <c r="F9" s="4">
        <v>10</v>
      </c>
      <c r="G9" s="4">
        <v>7</v>
      </c>
      <c r="H9" s="4">
        <v>9</v>
      </c>
      <c r="I9" s="10">
        <f>SUM(F9:H9)/3</f>
        <v>8.666666666666666</v>
      </c>
      <c r="J9" s="4">
        <v>0</v>
      </c>
      <c r="K9">
        <v>10</v>
      </c>
      <c r="L9">
        <v>10</v>
      </c>
      <c r="M9" s="5">
        <v>6</v>
      </c>
      <c r="N9" s="7">
        <f t="shared" si="0"/>
        <v>6.5</v>
      </c>
      <c r="O9" s="5">
        <v>7</v>
      </c>
      <c r="P9" s="12" t="s">
        <v>225</v>
      </c>
      <c r="Q9">
        <v>0</v>
      </c>
      <c r="R9">
        <v>8</v>
      </c>
      <c r="S9">
        <v>8</v>
      </c>
      <c r="T9" s="5">
        <f t="shared" si="1"/>
        <v>5.333333333333333</v>
      </c>
      <c r="U9" s="5">
        <f t="shared" si="2"/>
        <v>7.208333333333333</v>
      </c>
    </row>
    <row r="10" spans="1:21" ht="12.75">
      <c r="A10" s="1" t="s">
        <v>32</v>
      </c>
      <c r="B10" s="1" t="s">
        <v>6</v>
      </c>
      <c r="C10" s="1" t="s">
        <v>7</v>
      </c>
      <c r="D10" s="1" t="s">
        <v>178</v>
      </c>
      <c r="E10" s="1" t="s">
        <v>179</v>
      </c>
      <c r="F10" s="4">
        <v>10</v>
      </c>
      <c r="G10" s="4">
        <v>6.5</v>
      </c>
      <c r="H10" s="4">
        <v>9</v>
      </c>
      <c r="I10" s="7">
        <v>8.7</v>
      </c>
      <c r="J10" s="4">
        <v>0</v>
      </c>
      <c r="K10">
        <v>10</v>
      </c>
      <c r="L10">
        <v>10</v>
      </c>
      <c r="M10" s="5">
        <v>8</v>
      </c>
      <c r="N10" s="7">
        <f t="shared" si="0"/>
        <v>7</v>
      </c>
      <c r="O10" s="5">
        <v>8.5</v>
      </c>
      <c r="P10" s="12" t="s">
        <v>225</v>
      </c>
      <c r="Q10">
        <v>0</v>
      </c>
      <c r="R10">
        <v>8</v>
      </c>
      <c r="S10">
        <v>8</v>
      </c>
      <c r="T10" s="5">
        <f t="shared" si="1"/>
        <v>5.333333333333333</v>
      </c>
      <c r="U10" s="5">
        <f t="shared" si="2"/>
        <v>7.783333333333332</v>
      </c>
    </row>
    <row r="11" spans="1:21" ht="12.75">
      <c r="A11" s="1" t="s">
        <v>35</v>
      </c>
      <c r="B11" s="1" t="s">
        <v>36</v>
      </c>
      <c r="C11" s="1" t="s">
        <v>7</v>
      </c>
      <c r="D11" s="1" t="s">
        <v>110</v>
      </c>
      <c r="E11" s="1" t="s">
        <v>111</v>
      </c>
      <c r="F11" s="4">
        <v>6</v>
      </c>
      <c r="G11" s="4">
        <v>1.5</v>
      </c>
      <c r="H11" s="4">
        <v>9</v>
      </c>
      <c r="I11" s="7">
        <v>8.2</v>
      </c>
      <c r="J11" s="4">
        <v>5</v>
      </c>
      <c r="K11">
        <v>8</v>
      </c>
      <c r="L11">
        <v>8.5</v>
      </c>
      <c r="M11" s="5">
        <v>5</v>
      </c>
      <c r="N11" s="7">
        <f t="shared" si="0"/>
        <v>6.625</v>
      </c>
      <c r="O11" s="5">
        <v>2</v>
      </c>
      <c r="P11" s="12" t="s">
        <v>232</v>
      </c>
      <c r="Q11">
        <v>0</v>
      </c>
      <c r="R11">
        <v>9</v>
      </c>
      <c r="S11">
        <v>8</v>
      </c>
      <c r="T11" s="5">
        <f t="shared" si="1"/>
        <v>5.666666666666667</v>
      </c>
      <c r="U11" s="5">
        <f t="shared" si="2"/>
        <v>5.241666666666666</v>
      </c>
    </row>
    <row r="12" spans="1:21" ht="12.75">
      <c r="A12" s="1" t="s">
        <v>39</v>
      </c>
      <c r="B12" s="1" t="s">
        <v>6</v>
      </c>
      <c r="C12" s="1" t="s">
        <v>7</v>
      </c>
      <c r="D12" s="1" t="s">
        <v>134</v>
      </c>
      <c r="E12" s="1" t="s">
        <v>135</v>
      </c>
      <c r="F12" s="4">
        <v>10</v>
      </c>
      <c r="G12" s="4">
        <v>6.5</v>
      </c>
      <c r="H12" s="4">
        <v>10</v>
      </c>
      <c r="I12" s="10">
        <f>SUM(F12:H12)/3</f>
        <v>8.833333333333334</v>
      </c>
      <c r="J12" s="4">
        <v>5</v>
      </c>
      <c r="K12">
        <v>10</v>
      </c>
      <c r="L12">
        <v>10</v>
      </c>
      <c r="M12" s="5">
        <v>8</v>
      </c>
      <c r="N12" s="7">
        <f t="shared" si="0"/>
        <v>8.25</v>
      </c>
      <c r="O12" s="10">
        <f>N12</f>
        <v>8.25</v>
      </c>
      <c r="P12" s="12" t="s">
        <v>232</v>
      </c>
      <c r="Q12">
        <v>0</v>
      </c>
      <c r="R12">
        <v>9</v>
      </c>
      <c r="S12">
        <v>8</v>
      </c>
      <c r="T12" s="5">
        <f t="shared" si="1"/>
        <v>5.666666666666667</v>
      </c>
      <c r="U12" s="5">
        <f t="shared" si="2"/>
        <v>7.822916666666667</v>
      </c>
    </row>
    <row r="13" spans="1:21" ht="12.75">
      <c r="A13" s="1" t="s">
        <v>42</v>
      </c>
      <c r="B13" s="1" t="s">
        <v>6</v>
      </c>
      <c r="C13" s="1" t="s">
        <v>7</v>
      </c>
      <c r="D13" s="1" t="s">
        <v>148</v>
      </c>
      <c r="E13" s="1" t="s">
        <v>149</v>
      </c>
      <c r="F13" s="4">
        <v>10</v>
      </c>
      <c r="G13" s="4">
        <v>6.5</v>
      </c>
      <c r="H13" s="4">
        <v>9</v>
      </c>
      <c r="I13" s="10">
        <f>SUM(F13:H13)/3</f>
        <v>8.5</v>
      </c>
      <c r="J13" s="4">
        <v>5</v>
      </c>
      <c r="K13">
        <v>10</v>
      </c>
      <c r="L13">
        <v>9</v>
      </c>
      <c r="M13" s="5">
        <v>8</v>
      </c>
      <c r="N13" s="7">
        <f t="shared" si="0"/>
        <v>8</v>
      </c>
      <c r="O13" s="10">
        <f>N13</f>
        <v>8</v>
      </c>
      <c r="P13" s="12" t="s">
        <v>232</v>
      </c>
      <c r="Q13">
        <v>0</v>
      </c>
      <c r="R13">
        <v>9</v>
      </c>
      <c r="S13">
        <v>8</v>
      </c>
      <c r="T13" s="5">
        <f t="shared" si="1"/>
        <v>5.666666666666667</v>
      </c>
      <c r="U13" s="5">
        <f t="shared" si="2"/>
        <v>7.604166666666667</v>
      </c>
    </row>
    <row r="14" spans="1:21" ht="12.75">
      <c r="A14" s="1" t="s">
        <v>45</v>
      </c>
      <c r="B14" s="1" t="s">
        <v>6</v>
      </c>
      <c r="C14" s="1" t="s">
        <v>7</v>
      </c>
      <c r="D14" s="1" t="s">
        <v>52</v>
      </c>
      <c r="E14" s="1" t="s">
        <v>53</v>
      </c>
      <c r="F14" s="4">
        <v>10</v>
      </c>
      <c r="G14" s="4">
        <v>7.5</v>
      </c>
      <c r="H14" s="4">
        <v>6</v>
      </c>
      <c r="I14" s="10">
        <f>SUM(F14:H14)/3</f>
        <v>7.833333333333333</v>
      </c>
      <c r="J14" s="4">
        <v>5</v>
      </c>
      <c r="K14">
        <v>8</v>
      </c>
      <c r="L14">
        <v>10</v>
      </c>
      <c r="M14" s="5">
        <v>3.5</v>
      </c>
      <c r="N14" s="7">
        <f t="shared" si="0"/>
        <v>6.625</v>
      </c>
      <c r="O14" s="5">
        <v>5</v>
      </c>
      <c r="P14" s="12" t="s">
        <v>220</v>
      </c>
      <c r="Q14">
        <v>5</v>
      </c>
      <c r="R14">
        <v>8</v>
      </c>
      <c r="S14">
        <v>9</v>
      </c>
      <c r="T14" s="5">
        <f t="shared" si="1"/>
        <v>7.333333333333333</v>
      </c>
      <c r="U14" s="5">
        <f t="shared" si="2"/>
        <v>6.645833333333333</v>
      </c>
    </row>
    <row r="15" spans="1:21" ht="12.75">
      <c r="A15" s="1" t="s">
        <v>48</v>
      </c>
      <c r="B15" s="1" t="s">
        <v>6</v>
      </c>
      <c r="C15" s="1" t="s">
        <v>7</v>
      </c>
      <c r="D15" s="1" t="s">
        <v>187</v>
      </c>
      <c r="E15" s="1" t="s">
        <v>188</v>
      </c>
      <c r="F15" s="4">
        <v>10</v>
      </c>
      <c r="G15" s="4" t="s">
        <v>204</v>
      </c>
      <c r="H15" s="4">
        <v>2</v>
      </c>
      <c r="I15" s="7">
        <v>7</v>
      </c>
      <c r="J15" s="4">
        <v>5</v>
      </c>
      <c r="K15">
        <v>8</v>
      </c>
      <c r="L15">
        <v>10</v>
      </c>
      <c r="M15" s="5">
        <v>4</v>
      </c>
      <c r="N15" s="7">
        <f t="shared" si="0"/>
        <v>6.75</v>
      </c>
      <c r="O15" s="5">
        <v>7</v>
      </c>
      <c r="P15" s="12" t="s">
        <v>220</v>
      </c>
      <c r="Q15">
        <v>5</v>
      </c>
      <c r="R15">
        <v>8</v>
      </c>
      <c r="S15">
        <v>9</v>
      </c>
      <c r="T15" s="5">
        <f t="shared" si="1"/>
        <v>7.333333333333333</v>
      </c>
      <c r="U15" s="5">
        <f t="shared" si="2"/>
        <v>7.083333333333333</v>
      </c>
    </row>
    <row r="16" spans="1:21" ht="12.75">
      <c r="A16" s="1" t="s">
        <v>51</v>
      </c>
      <c r="B16" s="1" t="s">
        <v>20</v>
      </c>
      <c r="C16" s="1" t="s">
        <v>7</v>
      </c>
      <c r="D16" s="1" t="s">
        <v>61</v>
      </c>
      <c r="E16" s="1" t="s">
        <v>62</v>
      </c>
      <c r="F16" s="4">
        <v>8</v>
      </c>
      <c r="G16" s="4">
        <v>4</v>
      </c>
      <c r="H16" s="4">
        <v>5</v>
      </c>
      <c r="I16" s="7">
        <v>6.5</v>
      </c>
      <c r="J16" s="4">
        <v>0</v>
      </c>
      <c r="K16">
        <v>8</v>
      </c>
      <c r="L16">
        <v>7.5</v>
      </c>
      <c r="M16" s="5">
        <v>6</v>
      </c>
      <c r="N16" s="7">
        <f t="shared" si="0"/>
        <v>5.375</v>
      </c>
      <c r="O16" s="5">
        <v>7.5</v>
      </c>
      <c r="P16" s="12" t="s">
        <v>233</v>
      </c>
      <c r="Q16">
        <v>8</v>
      </c>
      <c r="R16">
        <v>9</v>
      </c>
      <c r="S16">
        <v>8</v>
      </c>
      <c r="T16" s="5">
        <f t="shared" si="1"/>
        <v>8.333333333333334</v>
      </c>
      <c r="U16" s="5">
        <f t="shared" si="2"/>
        <v>7.333333333333334</v>
      </c>
    </row>
    <row r="17" spans="1:21" ht="12.75">
      <c r="A17" s="1" t="s">
        <v>54</v>
      </c>
      <c r="B17" s="1" t="s">
        <v>36</v>
      </c>
      <c r="C17" s="1" t="s">
        <v>7</v>
      </c>
      <c r="D17" s="1" t="s">
        <v>142</v>
      </c>
      <c r="E17" s="1" t="s">
        <v>143</v>
      </c>
      <c r="F17" s="4">
        <v>8</v>
      </c>
      <c r="G17" s="4">
        <v>9.5</v>
      </c>
      <c r="H17" s="4">
        <v>10</v>
      </c>
      <c r="I17" s="7">
        <v>9.2</v>
      </c>
      <c r="J17" s="4">
        <v>0</v>
      </c>
      <c r="K17">
        <v>10</v>
      </c>
      <c r="L17">
        <v>8.5</v>
      </c>
      <c r="M17" s="5">
        <v>7</v>
      </c>
      <c r="N17" s="7">
        <f t="shared" si="0"/>
        <v>6.375</v>
      </c>
      <c r="O17" s="5">
        <v>3.5</v>
      </c>
      <c r="P17" s="12" t="s">
        <v>233</v>
      </c>
      <c r="Q17">
        <v>8</v>
      </c>
      <c r="R17">
        <v>9</v>
      </c>
      <c r="S17">
        <v>8</v>
      </c>
      <c r="T17" s="5">
        <f t="shared" si="1"/>
        <v>8.333333333333334</v>
      </c>
      <c r="U17" s="5">
        <f t="shared" si="2"/>
        <v>6.845833333333333</v>
      </c>
    </row>
    <row r="18" spans="1:21" ht="12.75">
      <c r="A18" s="1" t="s">
        <v>57</v>
      </c>
      <c r="B18" s="1" t="s">
        <v>6</v>
      </c>
      <c r="D18" s="1" t="s">
        <v>83</v>
      </c>
      <c r="E18" s="1"/>
      <c r="F18" s="4">
        <v>6</v>
      </c>
      <c r="G18" s="4">
        <v>10</v>
      </c>
      <c r="I18" s="7">
        <v>10</v>
      </c>
      <c r="J18" s="4">
        <v>0</v>
      </c>
      <c r="K18">
        <v>10</v>
      </c>
      <c r="L18">
        <v>10</v>
      </c>
      <c r="M18" s="5">
        <v>7.5</v>
      </c>
      <c r="N18" s="7">
        <f t="shared" si="0"/>
        <v>6.875</v>
      </c>
      <c r="O18" s="5">
        <v>4</v>
      </c>
      <c r="P18" s="12" t="s">
        <v>216</v>
      </c>
      <c r="Q18">
        <v>8</v>
      </c>
      <c r="R18">
        <v>7</v>
      </c>
      <c r="S18">
        <v>0</v>
      </c>
      <c r="T18" s="5">
        <f t="shared" si="1"/>
        <v>5</v>
      </c>
      <c r="U18" s="5">
        <f t="shared" si="2"/>
        <v>6.5</v>
      </c>
    </row>
    <row r="19" spans="1:21" ht="12.75">
      <c r="A19" s="1" t="s">
        <v>60</v>
      </c>
      <c r="B19" s="1" t="s">
        <v>6</v>
      </c>
      <c r="D19" s="1" t="s">
        <v>108</v>
      </c>
      <c r="E19" s="1"/>
      <c r="F19" s="4">
        <v>6</v>
      </c>
      <c r="G19" s="4">
        <v>2.5</v>
      </c>
      <c r="H19" s="4">
        <v>7</v>
      </c>
      <c r="I19" s="7">
        <v>5.7</v>
      </c>
      <c r="J19" s="4">
        <v>0</v>
      </c>
      <c r="L19">
        <v>7.5</v>
      </c>
      <c r="M19" s="5">
        <v>6</v>
      </c>
      <c r="N19" s="7">
        <f t="shared" si="0"/>
        <v>3.375</v>
      </c>
      <c r="O19" s="5">
        <v>5.5</v>
      </c>
      <c r="P19" s="12" t="s">
        <v>216</v>
      </c>
      <c r="Q19">
        <v>8</v>
      </c>
      <c r="R19">
        <v>7</v>
      </c>
      <c r="S19">
        <v>0</v>
      </c>
      <c r="T19" s="5">
        <f t="shared" si="1"/>
        <v>5</v>
      </c>
      <c r="U19" s="5">
        <f t="shared" si="2"/>
        <v>5.45</v>
      </c>
    </row>
    <row r="20" spans="1:21" ht="12.75">
      <c r="A20" s="1" t="s">
        <v>63</v>
      </c>
      <c r="B20" s="1" t="s">
        <v>6</v>
      </c>
      <c r="D20" s="1" t="s">
        <v>151</v>
      </c>
      <c r="E20" s="1" t="s">
        <v>152</v>
      </c>
      <c r="F20" s="4">
        <v>2</v>
      </c>
      <c r="G20" s="4">
        <v>5</v>
      </c>
      <c r="H20" s="4">
        <v>5</v>
      </c>
      <c r="I20" s="7">
        <v>8.5</v>
      </c>
      <c r="J20" s="4">
        <v>0</v>
      </c>
      <c r="K20">
        <v>10</v>
      </c>
      <c r="L20">
        <v>10</v>
      </c>
      <c r="M20" s="5">
        <v>5</v>
      </c>
      <c r="N20" s="7">
        <f t="shared" si="0"/>
        <v>6.25</v>
      </c>
      <c r="O20" s="5">
        <v>4.5</v>
      </c>
      <c r="P20" s="12" t="s">
        <v>216</v>
      </c>
      <c r="Q20">
        <v>8</v>
      </c>
      <c r="R20">
        <v>7</v>
      </c>
      <c r="S20">
        <v>0</v>
      </c>
      <c r="T20" s="5">
        <f t="shared" si="1"/>
        <v>5</v>
      </c>
      <c r="U20" s="5">
        <f t="shared" si="2"/>
        <v>6.125</v>
      </c>
    </row>
    <row r="21" spans="1:21" ht="12.75">
      <c r="A21" s="1" t="s">
        <v>66</v>
      </c>
      <c r="B21" s="1" t="s">
        <v>6</v>
      </c>
      <c r="C21" s="1" t="s">
        <v>7</v>
      </c>
      <c r="D21" s="1" t="s">
        <v>160</v>
      </c>
      <c r="E21" s="1" t="s">
        <v>161</v>
      </c>
      <c r="F21" s="4">
        <v>8</v>
      </c>
      <c r="G21" s="4">
        <v>6.5</v>
      </c>
      <c r="H21" s="4">
        <v>10</v>
      </c>
      <c r="I21" s="7">
        <v>8.9</v>
      </c>
      <c r="K21">
        <v>8</v>
      </c>
      <c r="N21" s="7">
        <f t="shared" si="0"/>
        <v>2</v>
      </c>
      <c r="O21" s="5">
        <v>7.5</v>
      </c>
      <c r="P21" s="12" t="s">
        <v>230</v>
      </c>
      <c r="Q21">
        <v>6</v>
      </c>
      <c r="R21">
        <v>0</v>
      </c>
      <c r="S21">
        <v>9</v>
      </c>
      <c r="T21" s="5">
        <f t="shared" si="1"/>
        <v>5</v>
      </c>
      <c r="U21" s="5">
        <f t="shared" si="2"/>
        <v>7.4</v>
      </c>
    </row>
    <row r="22" spans="1:21" ht="12.75">
      <c r="A22" s="1" t="s">
        <v>69</v>
      </c>
      <c r="B22" s="1" t="s">
        <v>6</v>
      </c>
      <c r="D22" s="1" t="s">
        <v>131</v>
      </c>
      <c r="E22" s="1" t="s">
        <v>132</v>
      </c>
      <c r="F22" s="4">
        <v>10</v>
      </c>
      <c r="G22" s="4">
        <v>5</v>
      </c>
      <c r="H22" s="4">
        <v>9</v>
      </c>
      <c r="I22" s="10">
        <f>SUM(F22:H22)/3</f>
        <v>8</v>
      </c>
      <c r="J22" s="4">
        <v>0</v>
      </c>
      <c r="K22">
        <v>10</v>
      </c>
      <c r="L22">
        <v>10</v>
      </c>
      <c r="M22" s="5">
        <v>6</v>
      </c>
      <c r="N22" s="7">
        <f t="shared" si="0"/>
        <v>6.5</v>
      </c>
      <c r="O22" s="5">
        <v>7.5</v>
      </c>
      <c r="P22" s="12" t="s">
        <v>236</v>
      </c>
      <c r="Q22">
        <v>0</v>
      </c>
      <c r="R22">
        <v>0</v>
      </c>
      <c r="S22">
        <v>9</v>
      </c>
      <c r="T22" s="5">
        <f t="shared" si="1"/>
        <v>3</v>
      </c>
      <c r="U22" s="5">
        <f t="shared" si="2"/>
        <v>6.5625</v>
      </c>
    </row>
    <row r="23" spans="1:21" ht="12.75">
      <c r="A23" s="1" t="s">
        <v>72</v>
      </c>
      <c r="B23" s="1" t="s">
        <v>20</v>
      </c>
      <c r="C23" s="1" t="s">
        <v>7</v>
      </c>
      <c r="D23" s="1" t="s">
        <v>27</v>
      </c>
      <c r="E23" s="1" t="s">
        <v>28</v>
      </c>
      <c r="F23" s="4">
        <v>10</v>
      </c>
      <c r="G23" s="4">
        <v>9.5</v>
      </c>
      <c r="H23" s="4">
        <v>10</v>
      </c>
      <c r="I23" s="10">
        <f>SUM(F23:H23)/3</f>
        <v>9.833333333333334</v>
      </c>
      <c r="J23" s="4">
        <v>5</v>
      </c>
      <c r="K23">
        <v>10</v>
      </c>
      <c r="L23">
        <v>10</v>
      </c>
      <c r="M23" s="5">
        <v>7.5</v>
      </c>
      <c r="N23" s="7">
        <f t="shared" si="0"/>
        <v>8.125</v>
      </c>
      <c r="O23" s="10">
        <f>N23</f>
        <v>8.125</v>
      </c>
      <c r="P23" s="12" t="s">
        <v>234</v>
      </c>
      <c r="Q23">
        <v>8</v>
      </c>
      <c r="R23">
        <v>8</v>
      </c>
      <c r="S23">
        <v>8</v>
      </c>
      <c r="T23" s="5">
        <f t="shared" si="1"/>
        <v>8</v>
      </c>
      <c r="U23" s="5">
        <f t="shared" si="2"/>
        <v>8.734375</v>
      </c>
    </row>
    <row r="24" spans="1:21" ht="12.75">
      <c r="A24" s="1" t="s">
        <v>75</v>
      </c>
      <c r="B24" s="1" t="s">
        <v>20</v>
      </c>
      <c r="C24" s="1" t="s">
        <v>7</v>
      </c>
      <c r="D24" s="1" t="s">
        <v>46</v>
      </c>
      <c r="E24" s="1" t="s">
        <v>47</v>
      </c>
      <c r="F24" s="4">
        <v>8</v>
      </c>
      <c r="G24" s="4">
        <v>7.5</v>
      </c>
      <c r="H24" s="4">
        <v>9</v>
      </c>
      <c r="I24" s="7">
        <v>9</v>
      </c>
      <c r="J24" s="4">
        <v>5</v>
      </c>
      <c r="K24">
        <v>10</v>
      </c>
      <c r="L24">
        <v>8.5</v>
      </c>
      <c r="M24" s="5">
        <v>7</v>
      </c>
      <c r="N24" s="7">
        <f t="shared" si="0"/>
        <v>7.625</v>
      </c>
      <c r="O24" s="10">
        <f>N24</f>
        <v>7.625</v>
      </c>
      <c r="P24" s="12" t="s">
        <v>234</v>
      </c>
      <c r="Q24">
        <v>8</v>
      </c>
      <c r="R24">
        <v>8</v>
      </c>
      <c r="S24">
        <v>8</v>
      </c>
      <c r="T24" s="5">
        <f t="shared" si="1"/>
        <v>8</v>
      </c>
      <c r="U24" s="5">
        <f t="shared" si="2"/>
        <v>8.234375</v>
      </c>
    </row>
    <row r="25" spans="1:21" ht="12.75">
      <c r="A25" s="1" t="s">
        <v>78</v>
      </c>
      <c r="B25" s="1" t="s">
        <v>6</v>
      </c>
      <c r="C25" s="1" t="s">
        <v>7</v>
      </c>
      <c r="D25" s="1" t="s">
        <v>24</v>
      </c>
      <c r="E25" s="1" t="s">
        <v>25</v>
      </c>
      <c r="F25" s="4">
        <v>10</v>
      </c>
      <c r="G25" s="4">
        <v>9.5</v>
      </c>
      <c r="H25" s="4">
        <v>10</v>
      </c>
      <c r="I25" s="10">
        <f>SUM(F25:H25)/3</f>
        <v>9.833333333333334</v>
      </c>
      <c r="J25" s="4">
        <v>5</v>
      </c>
      <c r="K25">
        <v>10</v>
      </c>
      <c r="L25">
        <v>10</v>
      </c>
      <c r="M25" s="5">
        <v>6</v>
      </c>
      <c r="N25" s="7">
        <f t="shared" si="0"/>
        <v>7.75</v>
      </c>
      <c r="O25" s="10">
        <f>N25</f>
        <v>7.75</v>
      </c>
      <c r="P25" s="12" t="s">
        <v>235</v>
      </c>
      <c r="Q25">
        <v>0</v>
      </c>
      <c r="R25">
        <v>7</v>
      </c>
      <c r="S25">
        <v>8</v>
      </c>
      <c r="T25" s="5">
        <f t="shared" si="1"/>
        <v>5</v>
      </c>
      <c r="U25" s="5">
        <f t="shared" si="2"/>
        <v>7.84375</v>
      </c>
    </row>
    <row r="26" spans="1:21" ht="12.75">
      <c r="A26" s="1" t="s">
        <v>81</v>
      </c>
      <c r="B26" s="1" t="s">
        <v>82</v>
      </c>
      <c r="C26" s="1" t="s">
        <v>7</v>
      </c>
      <c r="D26" s="1" t="s">
        <v>58</v>
      </c>
      <c r="E26" s="1" t="s">
        <v>59</v>
      </c>
      <c r="F26" s="4">
        <v>10</v>
      </c>
      <c r="G26" s="4">
        <v>8.5</v>
      </c>
      <c r="H26" s="4">
        <v>7</v>
      </c>
      <c r="I26" s="10">
        <f>SUM(F26:H26)/3</f>
        <v>8.5</v>
      </c>
      <c r="J26" s="4">
        <v>0</v>
      </c>
      <c r="K26">
        <v>10</v>
      </c>
      <c r="L26">
        <v>7.5</v>
      </c>
      <c r="M26" s="5">
        <v>7.5</v>
      </c>
      <c r="N26" s="7">
        <f t="shared" si="0"/>
        <v>6.25</v>
      </c>
      <c r="O26" s="5">
        <v>3.5</v>
      </c>
      <c r="P26" s="12" t="s">
        <v>217</v>
      </c>
      <c r="Q26">
        <v>8</v>
      </c>
      <c r="R26">
        <v>8</v>
      </c>
      <c r="S26">
        <v>0</v>
      </c>
      <c r="T26" s="5">
        <f t="shared" si="1"/>
        <v>5.333333333333333</v>
      </c>
      <c r="U26" s="5">
        <f t="shared" si="2"/>
        <v>5.833333333333333</v>
      </c>
    </row>
    <row r="27" spans="1:21" ht="12.75">
      <c r="A27" s="1" t="s">
        <v>84</v>
      </c>
      <c r="B27" s="1" t="s">
        <v>6</v>
      </c>
      <c r="C27" s="1" t="s">
        <v>7</v>
      </c>
      <c r="D27" s="1" t="s">
        <v>85</v>
      </c>
      <c r="E27" s="1" t="s">
        <v>86</v>
      </c>
      <c r="F27" s="4">
        <v>10</v>
      </c>
      <c r="G27" s="4">
        <v>2.5</v>
      </c>
      <c r="H27" s="4">
        <v>0</v>
      </c>
      <c r="I27" s="7">
        <v>6.2</v>
      </c>
      <c r="L27">
        <v>10</v>
      </c>
      <c r="N27" s="7">
        <f t="shared" si="0"/>
        <v>2.5</v>
      </c>
      <c r="O27" s="5">
        <v>3.5</v>
      </c>
      <c r="P27" s="12" t="s">
        <v>217</v>
      </c>
      <c r="Q27">
        <v>8</v>
      </c>
      <c r="R27">
        <v>8</v>
      </c>
      <c r="S27">
        <v>0</v>
      </c>
      <c r="T27" s="5">
        <f t="shared" si="1"/>
        <v>5.333333333333333</v>
      </c>
      <c r="U27" s="5">
        <f t="shared" si="2"/>
        <v>4.970833333333333</v>
      </c>
    </row>
    <row r="28" spans="1:21" ht="12.75">
      <c r="A28" s="1" t="s">
        <v>87</v>
      </c>
      <c r="B28" s="1" t="s">
        <v>6</v>
      </c>
      <c r="C28" s="1" t="s">
        <v>7</v>
      </c>
      <c r="D28" s="1" t="s">
        <v>145</v>
      </c>
      <c r="E28" s="1" t="s">
        <v>146</v>
      </c>
      <c r="F28" s="4">
        <v>10</v>
      </c>
      <c r="G28" s="4">
        <v>0.5</v>
      </c>
      <c r="H28" s="4">
        <v>8</v>
      </c>
      <c r="I28" s="7">
        <v>8</v>
      </c>
      <c r="J28" s="4">
        <v>0</v>
      </c>
      <c r="K28">
        <v>8</v>
      </c>
      <c r="L28">
        <v>8.5</v>
      </c>
      <c r="M28" s="5">
        <v>5.5</v>
      </c>
      <c r="N28" s="7">
        <f t="shared" si="0"/>
        <v>5.5</v>
      </c>
      <c r="O28" s="5">
        <v>6.5</v>
      </c>
      <c r="P28" s="12" t="s">
        <v>217</v>
      </c>
      <c r="Q28">
        <v>8</v>
      </c>
      <c r="R28">
        <v>8</v>
      </c>
      <c r="S28">
        <v>0</v>
      </c>
      <c r="T28" s="5">
        <f t="shared" si="1"/>
        <v>5.333333333333333</v>
      </c>
      <c r="U28" s="5">
        <f t="shared" si="2"/>
        <v>6.770833333333333</v>
      </c>
    </row>
    <row r="29" spans="1:21" ht="12.75">
      <c r="A29" s="1" t="s">
        <v>90</v>
      </c>
      <c r="B29" s="1" t="s">
        <v>6</v>
      </c>
      <c r="C29" s="1" t="s">
        <v>7</v>
      </c>
      <c r="D29" s="1" t="s">
        <v>11</v>
      </c>
      <c r="E29" s="1" t="s">
        <v>12</v>
      </c>
      <c r="F29" s="4">
        <v>10</v>
      </c>
      <c r="G29" s="4">
        <v>10</v>
      </c>
      <c r="H29" s="4">
        <v>10</v>
      </c>
      <c r="I29" s="10">
        <f aca="true" t="shared" si="3" ref="I29:I35">SUM(F29:H29)/3</f>
        <v>10</v>
      </c>
      <c r="J29" s="4">
        <v>5</v>
      </c>
      <c r="K29">
        <v>10</v>
      </c>
      <c r="L29">
        <v>10</v>
      </c>
      <c r="M29" s="5">
        <v>7.5</v>
      </c>
      <c r="N29" s="7">
        <f t="shared" si="0"/>
        <v>8.125</v>
      </c>
      <c r="O29" s="10">
        <f>N29</f>
        <v>8.125</v>
      </c>
      <c r="P29" s="12" t="s">
        <v>229</v>
      </c>
      <c r="Q29">
        <v>8</v>
      </c>
      <c r="R29">
        <v>0</v>
      </c>
      <c r="S29">
        <v>0</v>
      </c>
      <c r="T29" s="5">
        <f t="shared" si="1"/>
        <v>2.6666666666666665</v>
      </c>
      <c r="U29" s="5">
        <f t="shared" si="2"/>
        <v>7.463541666666667</v>
      </c>
    </row>
    <row r="30" spans="1:21" ht="12.75">
      <c r="A30" s="1" t="s">
        <v>93</v>
      </c>
      <c r="B30" s="1" t="s">
        <v>94</v>
      </c>
      <c r="C30" s="1" t="s">
        <v>7</v>
      </c>
      <c r="D30" s="1" t="s">
        <v>33</v>
      </c>
      <c r="E30" s="1" t="s">
        <v>34</v>
      </c>
      <c r="F30" s="4">
        <v>10</v>
      </c>
      <c r="G30" s="4">
        <v>10</v>
      </c>
      <c r="H30" s="4">
        <v>7</v>
      </c>
      <c r="I30" s="10">
        <f t="shared" si="3"/>
        <v>9</v>
      </c>
      <c r="J30" s="4">
        <v>5</v>
      </c>
      <c r="K30">
        <v>10</v>
      </c>
      <c r="L30">
        <v>10</v>
      </c>
      <c r="M30" s="5">
        <v>8</v>
      </c>
      <c r="N30" s="7">
        <f t="shared" si="0"/>
        <v>8.25</v>
      </c>
      <c r="O30" s="10">
        <f>N30</f>
        <v>8.25</v>
      </c>
      <c r="P30" s="12" t="s">
        <v>229</v>
      </c>
      <c r="Q30">
        <v>8</v>
      </c>
      <c r="R30">
        <v>0</v>
      </c>
      <c r="S30">
        <v>0</v>
      </c>
      <c r="T30" s="5">
        <f t="shared" si="1"/>
        <v>2.6666666666666665</v>
      </c>
      <c r="U30" s="5">
        <f t="shared" si="2"/>
        <v>7.135416666666667</v>
      </c>
    </row>
    <row r="31" spans="1:21" ht="12.75">
      <c r="A31" s="1" t="s">
        <v>97</v>
      </c>
      <c r="B31" s="1" t="s">
        <v>6</v>
      </c>
      <c r="C31" s="1" t="s">
        <v>7</v>
      </c>
      <c r="D31" s="1" t="s">
        <v>113</v>
      </c>
      <c r="E31" s="1" t="s">
        <v>114</v>
      </c>
      <c r="F31" s="4">
        <v>2</v>
      </c>
      <c r="G31" s="4">
        <v>1.5</v>
      </c>
      <c r="H31" s="4">
        <v>8</v>
      </c>
      <c r="I31" s="7">
        <v>9.5</v>
      </c>
      <c r="J31" s="4">
        <v>0</v>
      </c>
      <c r="K31">
        <v>4</v>
      </c>
      <c r="L31">
        <v>7.5</v>
      </c>
      <c r="N31" s="7">
        <f t="shared" si="0"/>
        <v>2.875</v>
      </c>
      <c r="O31" s="5">
        <v>5.5</v>
      </c>
      <c r="P31" s="12" t="s">
        <v>231</v>
      </c>
      <c r="Q31">
        <v>7</v>
      </c>
      <c r="R31">
        <v>8</v>
      </c>
      <c r="S31">
        <v>8</v>
      </c>
      <c r="T31" s="5">
        <f t="shared" si="1"/>
        <v>7.666666666666667</v>
      </c>
      <c r="U31" s="5">
        <f t="shared" si="2"/>
        <v>7.541666666666667</v>
      </c>
    </row>
    <row r="32" spans="1:21" ht="12.75">
      <c r="A32" s="1" t="s">
        <v>100</v>
      </c>
      <c r="B32" s="1" t="s">
        <v>6</v>
      </c>
      <c r="C32" s="1" t="s">
        <v>7</v>
      </c>
      <c r="D32" s="1" t="s">
        <v>175</v>
      </c>
      <c r="E32" s="1" t="s">
        <v>176</v>
      </c>
      <c r="F32" s="4">
        <v>8</v>
      </c>
      <c r="G32" s="4">
        <v>7.5</v>
      </c>
      <c r="H32" s="4">
        <v>10</v>
      </c>
      <c r="I32" s="10">
        <f t="shared" si="3"/>
        <v>8.5</v>
      </c>
      <c r="J32" s="4">
        <v>0</v>
      </c>
      <c r="K32">
        <v>4</v>
      </c>
      <c r="L32">
        <v>6</v>
      </c>
      <c r="M32" s="5">
        <v>6</v>
      </c>
      <c r="N32" s="7">
        <f t="shared" si="0"/>
        <v>4</v>
      </c>
      <c r="O32" s="5">
        <v>5</v>
      </c>
      <c r="P32" s="12" t="s">
        <v>231</v>
      </c>
      <c r="Q32">
        <v>7</v>
      </c>
      <c r="R32">
        <v>8</v>
      </c>
      <c r="S32">
        <v>8</v>
      </c>
      <c r="T32" s="5">
        <f t="shared" si="1"/>
        <v>7.666666666666667</v>
      </c>
      <c r="U32" s="5">
        <f t="shared" si="2"/>
        <v>6.979166666666667</v>
      </c>
    </row>
    <row r="33" spans="1:21" ht="12.75">
      <c r="A33" s="1" t="s">
        <v>103</v>
      </c>
      <c r="B33" s="1" t="s">
        <v>6</v>
      </c>
      <c r="C33" s="1" t="s">
        <v>7</v>
      </c>
      <c r="D33" s="1" t="s">
        <v>40</v>
      </c>
      <c r="E33" s="1" t="s">
        <v>41</v>
      </c>
      <c r="F33" s="4">
        <v>10</v>
      </c>
      <c r="G33" s="4">
        <v>7</v>
      </c>
      <c r="H33" s="4">
        <v>9</v>
      </c>
      <c r="I33" s="10">
        <f t="shared" si="3"/>
        <v>8.666666666666666</v>
      </c>
      <c r="J33" s="4">
        <v>5</v>
      </c>
      <c r="K33">
        <v>8</v>
      </c>
      <c r="L33">
        <v>10</v>
      </c>
      <c r="M33" s="5">
        <v>7</v>
      </c>
      <c r="N33" s="7">
        <f t="shared" si="0"/>
        <v>7.5</v>
      </c>
      <c r="O33" s="5">
        <v>8</v>
      </c>
      <c r="P33" s="12" t="s">
        <v>223</v>
      </c>
      <c r="Q33">
        <v>9</v>
      </c>
      <c r="R33">
        <v>8</v>
      </c>
      <c r="S33">
        <v>9</v>
      </c>
      <c r="T33" s="5">
        <f t="shared" si="1"/>
        <v>8.666666666666666</v>
      </c>
      <c r="U33" s="5">
        <f t="shared" si="2"/>
        <v>8.416666666666666</v>
      </c>
    </row>
    <row r="34" spans="1:21" ht="12.75">
      <c r="A34" s="1" t="s">
        <v>106</v>
      </c>
      <c r="B34" s="1" t="s">
        <v>107</v>
      </c>
      <c r="C34" s="1" t="s">
        <v>7</v>
      </c>
      <c r="D34" s="1" t="s">
        <v>125</v>
      </c>
      <c r="E34" s="1" t="s">
        <v>126</v>
      </c>
      <c r="F34" s="4">
        <v>10</v>
      </c>
      <c r="G34" s="4">
        <v>6.5</v>
      </c>
      <c r="H34" s="4">
        <v>8</v>
      </c>
      <c r="I34" s="10">
        <f t="shared" si="3"/>
        <v>8.166666666666666</v>
      </c>
      <c r="J34" s="4">
        <v>5</v>
      </c>
      <c r="K34">
        <v>8</v>
      </c>
      <c r="L34">
        <v>10</v>
      </c>
      <c r="M34" s="5">
        <v>5</v>
      </c>
      <c r="N34" s="7">
        <f aca="true" t="shared" si="4" ref="N34:N65">SUM(J34:M34)/4</f>
        <v>7</v>
      </c>
      <c r="O34" s="5">
        <v>7.5</v>
      </c>
      <c r="P34" s="12" t="s">
        <v>223</v>
      </c>
      <c r="Q34">
        <v>9</v>
      </c>
      <c r="R34">
        <v>8</v>
      </c>
      <c r="S34">
        <v>9</v>
      </c>
      <c r="T34" s="5">
        <f t="shared" si="1"/>
        <v>8.666666666666666</v>
      </c>
      <c r="U34" s="5">
        <f t="shared" si="2"/>
        <v>8.041666666666666</v>
      </c>
    </row>
    <row r="35" spans="1:21" ht="12.75">
      <c r="A35" s="1" t="s">
        <v>109</v>
      </c>
      <c r="B35" s="1" t="s">
        <v>6</v>
      </c>
      <c r="C35" s="1" t="s">
        <v>7</v>
      </c>
      <c r="D35" s="1" t="s">
        <v>128</v>
      </c>
      <c r="E35" s="1" t="s">
        <v>129</v>
      </c>
      <c r="F35" s="4">
        <v>10</v>
      </c>
      <c r="G35" s="4">
        <v>4</v>
      </c>
      <c r="H35" s="4">
        <v>9</v>
      </c>
      <c r="I35" s="10">
        <f t="shared" si="3"/>
        <v>7.666666666666667</v>
      </c>
      <c r="J35" s="4">
        <v>0</v>
      </c>
      <c r="K35">
        <v>10</v>
      </c>
      <c r="L35">
        <v>10</v>
      </c>
      <c r="M35" s="5">
        <v>5</v>
      </c>
      <c r="N35" s="7">
        <f t="shared" si="4"/>
        <v>6.25</v>
      </c>
      <c r="O35" s="5">
        <v>8.5</v>
      </c>
      <c r="P35" s="12" t="s">
        <v>223</v>
      </c>
      <c r="Q35">
        <v>9</v>
      </c>
      <c r="R35">
        <v>8</v>
      </c>
      <c r="S35">
        <v>9</v>
      </c>
      <c r="T35" s="5">
        <f t="shared" si="1"/>
        <v>8.666666666666666</v>
      </c>
      <c r="U35" s="5">
        <f t="shared" si="2"/>
        <v>8.229166666666666</v>
      </c>
    </row>
    <row r="36" spans="1:21" ht="12.75">
      <c r="A36" s="1" t="s">
        <v>112</v>
      </c>
      <c r="B36" s="1" t="s">
        <v>6</v>
      </c>
      <c r="C36" s="1" t="s">
        <v>7</v>
      </c>
      <c r="D36" s="1" t="s">
        <v>21</v>
      </c>
      <c r="E36" s="1" t="s">
        <v>22</v>
      </c>
      <c r="F36" s="4">
        <v>2</v>
      </c>
      <c r="G36" s="4">
        <v>1.5</v>
      </c>
      <c r="H36" s="4">
        <v>0</v>
      </c>
      <c r="I36" s="7">
        <v>8.5</v>
      </c>
      <c r="K36">
        <v>10</v>
      </c>
      <c r="M36" s="5">
        <v>0</v>
      </c>
      <c r="N36" s="7">
        <f t="shared" si="4"/>
        <v>2.5</v>
      </c>
      <c r="O36" s="5">
        <v>4.5</v>
      </c>
      <c r="P36" s="12" t="s">
        <v>227</v>
      </c>
      <c r="T36" s="5">
        <f t="shared" si="1"/>
        <v>0</v>
      </c>
      <c r="U36" s="5">
        <f t="shared" si="2"/>
        <v>4.875</v>
      </c>
    </row>
    <row r="37" spans="1:21" ht="12.75">
      <c r="A37" s="1" t="s">
        <v>115</v>
      </c>
      <c r="B37" s="1" t="s">
        <v>6</v>
      </c>
      <c r="C37" s="1" t="s">
        <v>7</v>
      </c>
      <c r="D37" s="1" t="s">
        <v>76</v>
      </c>
      <c r="E37" s="1" t="s">
        <v>77</v>
      </c>
      <c r="F37" s="4">
        <v>8</v>
      </c>
      <c r="G37" s="4">
        <v>3</v>
      </c>
      <c r="H37" s="4">
        <v>10</v>
      </c>
      <c r="I37" s="7">
        <v>8.3</v>
      </c>
      <c r="J37" s="4">
        <v>5</v>
      </c>
      <c r="K37">
        <v>8</v>
      </c>
      <c r="L37">
        <v>10</v>
      </c>
      <c r="M37" s="5">
        <v>5</v>
      </c>
      <c r="N37" s="7">
        <f t="shared" si="4"/>
        <v>7</v>
      </c>
      <c r="O37" s="5">
        <v>5</v>
      </c>
      <c r="P37" s="12" t="s">
        <v>227</v>
      </c>
      <c r="T37" s="5">
        <f t="shared" si="1"/>
        <v>0</v>
      </c>
      <c r="U37" s="5">
        <f t="shared" si="2"/>
        <v>4.987500000000001</v>
      </c>
    </row>
    <row r="38" spans="1:21" ht="12.75">
      <c r="A38" s="1" t="s">
        <v>118</v>
      </c>
      <c r="B38" s="1" t="s">
        <v>36</v>
      </c>
      <c r="C38" s="1" t="s">
        <v>7</v>
      </c>
      <c r="D38" s="1" t="s">
        <v>181</v>
      </c>
      <c r="E38" s="1" t="s">
        <v>182</v>
      </c>
      <c r="F38" s="4">
        <v>4</v>
      </c>
      <c r="G38" s="4">
        <v>0</v>
      </c>
      <c r="I38" s="7">
        <v>7</v>
      </c>
      <c r="J38" s="4">
        <v>5</v>
      </c>
      <c r="K38">
        <v>8</v>
      </c>
      <c r="L38">
        <v>10</v>
      </c>
      <c r="M38" s="5">
        <v>7.5</v>
      </c>
      <c r="N38" s="7">
        <f t="shared" si="4"/>
        <v>7.625</v>
      </c>
      <c r="O38" s="10">
        <f>N38</f>
        <v>7.625</v>
      </c>
      <c r="P38" s="12" t="s">
        <v>227</v>
      </c>
      <c r="T38" s="5">
        <f t="shared" si="1"/>
        <v>0</v>
      </c>
      <c r="U38" s="5">
        <f t="shared" si="2"/>
        <v>5.484375</v>
      </c>
    </row>
    <row r="39" spans="1:21" ht="12.75">
      <c r="A39" s="1" t="s">
        <v>121</v>
      </c>
      <c r="B39" s="1" t="s">
        <v>36</v>
      </c>
      <c r="C39" s="1" t="s">
        <v>7</v>
      </c>
      <c r="D39" s="1" t="s">
        <v>14</v>
      </c>
      <c r="E39" s="1" t="s">
        <v>15</v>
      </c>
      <c r="G39" s="4">
        <v>5.5</v>
      </c>
      <c r="H39" s="4">
        <v>9</v>
      </c>
      <c r="I39" s="7">
        <v>9.2</v>
      </c>
      <c r="J39" s="4">
        <v>5</v>
      </c>
      <c r="K39">
        <v>10</v>
      </c>
      <c r="L39">
        <v>10</v>
      </c>
      <c r="M39" s="5">
        <v>5.5</v>
      </c>
      <c r="N39" s="7">
        <f t="shared" si="4"/>
        <v>7.625</v>
      </c>
      <c r="O39" s="10">
        <f>N39</f>
        <v>7.625</v>
      </c>
      <c r="P39" s="12" t="s">
        <v>222</v>
      </c>
      <c r="Q39">
        <v>6.5</v>
      </c>
      <c r="R39">
        <v>8</v>
      </c>
      <c r="S39">
        <v>8</v>
      </c>
      <c r="T39" s="5">
        <f t="shared" si="1"/>
        <v>7.5</v>
      </c>
      <c r="U39" s="5">
        <f t="shared" si="2"/>
        <v>8.184375</v>
      </c>
    </row>
    <row r="40" spans="1:21" ht="12.75">
      <c r="A40" s="1" t="s">
        <v>124</v>
      </c>
      <c r="B40" s="1" t="s">
        <v>6</v>
      </c>
      <c r="C40" s="1" t="s">
        <v>7</v>
      </c>
      <c r="D40" s="1" t="s">
        <v>64</v>
      </c>
      <c r="E40" s="1" t="s">
        <v>65</v>
      </c>
      <c r="F40" s="4">
        <v>8</v>
      </c>
      <c r="H40" s="4">
        <v>6</v>
      </c>
      <c r="I40" s="7">
        <v>9.5</v>
      </c>
      <c r="J40" s="4">
        <v>5</v>
      </c>
      <c r="K40">
        <v>8</v>
      </c>
      <c r="L40">
        <v>10</v>
      </c>
      <c r="M40" s="5">
        <v>5.5</v>
      </c>
      <c r="N40" s="7">
        <f t="shared" si="4"/>
        <v>7.125</v>
      </c>
      <c r="O40" s="5">
        <v>6.5</v>
      </c>
      <c r="P40" s="12" t="s">
        <v>222</v>
      </c>
      <c r="Q40">
        <v>6.5</v>
      </c>
      <c r="R40">
        <v>8</v>
      </c>
      <c r="S40">
        <v>8</v>
      </c>
      <c r="T40" s="5">
        <f t="shared" si="1"/>
        <v>7.5</v>
      </c>
      <c r="U40" s="5">
        <f t="shared" si="2"/>
        <v>7.875</v>
      </c>
    </row>
    <row r="41" spans="1:21" ht="12.75">
      <c r="A41" s="1" t="s">
        <v>127</v>
      </c>
      <c r="B41" s="1" t="s">
        <v>6</v>
      </c>
      <c r="C41" s="1" t="s">
        <v>7</v>
      </c>
      <c r="D41" s="1" t="s">
        <v>79</v>
      </c>
      <c r="E41" s="1" t="s">
        <v>80</v>
      </c>
      <c r="F41" s="4">
        <v>8</v>
      </c>
      <c r="G41" s="4">
        <v>8.5</v>
      </c>
      <c r="H41" s="4">
        <v>10</v>
      </c>
      <c r="I41" s="10">
        <f>SUM(F41:H41)/3</f>
        <v>8.833333333333334</v>
      </c>
      <c r="J41" s="4">
        <v>5</v>
      </c>
      <c r="K41">
        <v>10</v>
      </c>
      <c r="L41">
        <v>10</v>
      </c>
      <c r="M41" s="5">
        <v>7.5</v>
      </c>
      <c r="N41" s="7">
        <f t="shared" si="4"/>
        <v>8.125</v>
      </c>
      <c r="O41" s="10">
        <f>N41</f>
        <v>8.125</v>
      </c>
      <c r="P41" s="12" t="s">
        <v>222</v>
      </c>
      <c r="Q41">
        <v>6.5</v>
      </c>
      <c r="R41">
        <v>8</v>
      </c>
      <c r="S41">
        <v>8</v>
      </c>
      <c r="T41" s="5">
        <f t="shared" si="1"/>
        <v>7.5</v>
      </c>
      <c r="U41" s="5">
        <f t="shared" si="2"/>
        <v>8.234375</v>
      </c>
    </row>
    <row r="42" spans="1:21" ht="12.75">
      <c r="A42" s="1" t="s">
        <v>130</v>
      </c>
      <c r="B42" s="1" t="s">
        <v>107</v>
      </c>
      <c r="C42" s="1" t="s">
        <v>7</v>
      </c>
      <c r="D42" s="1" t="s">
        <v>8</v>
      </c>
      <c r="E42" s="1" t="s">
        <v>9</v>
      </c>
      <c r="F42" s="4">
        <v>10</v>
      </c>
      <c r="G42" s="4">
        <v>6.5</v>
      </c>
      <c r="H42" s="4">
        <v>8</v>
      </c>
      <c r="I42" s="7">
        <v>9.5</v>
      </c>
      <c r="J42" s="4">
        <v>0</v>
      </c>
      <c r="K42">
        <v>10</v>
      </c>
      <c r="L42">
        <v>10</v>
      </c>
      <c r="M42" s="5">
        <v>6</v>
      </c>
      <c r="N42" s="7">
        <f t="shared" si="4"/>
        <v>6.5</v>
      </c>
      <c r="O42" s="5">
        <v>6.4</v>
      </c>
      <c r="P42" s="12" t="s">
        <v>226</v>
      </c>
      <c r="Q42">
        <v>7</v>
      </c>
      <c r="R42">
        <v>8</v>
      </c>
      <c r="S42">
        <v>0</v>
      </c>
      <c r="T42" s="5">
        <f t="shared" si="1"/>
        <v>5</v>
      </c>
      <c r="U42" s="5">
        <f t="shared" si="2"/>
        <v>7.2125</v>
      </c>
    </row>
    <row r="43" spans="1:21" ht="12.75">
      <c r="A43" s="1" t="s">
        <v>133</v>
      </c>
      <c r="B43" s="1" t="s">
        <v>6</v>
      </c>
      <c r="C43" s="1" t="s">
        <v>7</v>
      </c>
      <c r="D43" s="1" t="s">
        <v>30</v>
      </c>
      <c r="E43" s="1" t="s">
        <v>31</v>
      </c>
      <c r="F43" s="4">
        <v>8</v>
      </c>
      <c r="G43" s="4">
        <v>6.5</v>
      </c>
      <c r="H43" s="4">
        <v>7</v>
      </c>
      <c r="I43" s="7">
        <v>9</v>
      </c>
      <c r="J43" s="4">
        <v>0</v>
      </c>
      <c r="K43">
        <v>10</v>
      </c>
      <c r="L43">
        <v>8</v>
      </c>
      <c r="M43" s="5">
        <v>5</v>
      </c>
      <c r="N43" s="7">
        <f t="shared" si="4"/>
        <v>5.75</v>
      </c>
      <c r="O43" s="5">
        <v>6</v>
      </c>
      <c r="P43" s="12" t="s">
        <v>226</v>
      </c>
      <c r="Q43">
        <v>7</v>
      </c>
      <c r="R43">
        <v>8</v>
      </c>
      <c r="S43">
        <v>0</v>
      </c>
      <c r="T43" s="5">
        <f t="shared" si="1"/>
        <v>5</v>
      </c>
      <c r="U43" s="5">
        <f t="shared" si="2"/>
        <v>6.875</v>
      </c>
    </row>
    <row r="44" spans="1:21" ht="12.75">
      <c r="A44" s="1" t="s">
        <v>136</v>
      </c>
      <c r="B44" s="1" t="s">
        <v>107</v>
      </c>
      <c r="C44" s="1" t="s">
        <v>7</v>
      </c>
      <c r="D44" s="1" t="s">
        <v>17</v>
      </c>
      <c r="E44" s="1" t="s">
        <v>18</v>
      </c>
      <c r="F44" s="4">
        <v>10</v>
      </c>
      <c r="G44" s="4">
        <v>9</v>
      </c>
      <c r="H44" s="4">
        <v>10</v>
      </c>
      <c r="I44" s="10">
        <f>SUM(F44:H44)/3</f>
        <v>9.666666666666666</v>
      </c>
      <c r="J44" s="4">
        <v>0</v>
      </c>
      <c r="K44">
        <v>8</v>
      </c>
      <c r="M44" s="5">
        <v>9</v>
      </c>
      <c r="N44" s="7">
        <f t="shared" si="4"/>
        <v>4.25</v>
      </c>
      <c r="O44" s="5">
        <v>6.5</v>
      </c>
      <c r="P44" s="12" t="s">
        <v>219</v>
      </c>
      <c r="Q44">
        <v>7</v>
      </c>
      <c r="R44">
        <v>0</v>
      </c>
      <c r="S44">
        <v>8</v>
      </c>
      <c r="T44" s="5">
        <f t="shared" si="1"/>
        <v>5</v>
      </c>
      <c r="U44" s="5">
        <f t="shared" si="2"/>
        <v>7.3125</v>
      </c>
    </row>
    <row r="45" spans="1:21" ht="12.75">
      <c r="A45" s="1" t="s">
        <v>138</v>
      </c>
      <c r="B45" s="1" t="s">
        <v>36</v>
      </c>
      <c r="C45" s="1" t="s">
        <v>7</v>
      </c>
      <c r="D45" s="1" t="s">
        <v>157</v>
      </c>
      <c r="E45" s="1" t="s">
        <v>158</v>
      </c>
      <c r="G45" s="4">
        <v>9</v>
      </c>
      <c r="H45" s="4">
        <v>5</v>
      </c>
      <c r="I45" s="7">
        <v>9</v>
      </c>
      <c r="K45">
        <v>10</v>
      </c>
      <c r="L45">
        <v>10</v>
      </c>
      <c r="N45" s="7">
        <f t="shared" si="4"/>
        <v>5</v>
      </c>
      <c r="O45" s="5">
        <v>7.5</v>
      </c>
      <c r="P45" s="12" t="s">
        <v>219</v>
      </c>
      <c r="Q45">
        <v>7</v>
      </c>
      <c r="R45">
        <v>0</v>
      </c>
      <c r="S45">
        <v>8</v>
      </c>
      <c r="T45" s="5">
        <f t="shared" si="1"/>
        <v>5</v>
      </c>
      <c r="U45" s="5">
        <f t="shared" si="2"/>
        <v>7.4375</v>
      </c>
    </row>
    <row r="46" spans="1:21" ht="12.75">
      <c r="A46" s="1" t="s">
        <v>141</v>
      </c>
      <c r="B46" s="1" t="s">
        <v>6</v>
      </c>
      <c r="C46" s="1" t="s">
        <v>7</v>
      </c>
      <c r="D46" s="1" t="s">
        <v>172</v>
      </c>
      <c r="E46" s="1" t="s">
        <v>173</v>
      </c>
      <c r="F46" s="4">
        <v>10</v>
      </c>
      <c r="G46" s="4">
        <v>9</v>
      </c>
      <c r="H46" s="4">
        <v>9</v>
      </c>
      <c r="I46" s="10">
        <f>SUM(F46:H46)/3</f>
        <v>9.333333333333334</v>
      </c>
      <c r="J46" s="4">
        <v>0</v>
      </c>
      <c r="K46">
        <v>10</v>
      </c>
      <c r="M46" s="5">
        <v>6</v>
      </c>
      <c r="N46" s="7">
        <f t="shared" si="4"/>
        <v>4</v>
      </c>
      <c r="O46" s="5">
        <v>9.5</v>
      </c>
      <c r="P46" s="12" t="s">
        <v>219</v>
      </c>
      <c r="Q46">
        <v>7</v>
      </c>
      <c r="R46">
        <v>0</v>
      </c>
      <c r="S46">
        <v>8</v>
      </c>
      <c r="T46" s="5">
        <f t="shared" si="1"/>
        <v>5</v>
      </c>
      <c r="U46" s="5">
        <f t="shared" si="2"/>
        <v>8.3125</v>
      </c>
    </row>
    <row r="47" spans="1:21" ht="12.75">
      <c r="A47" s="1" t="s">
        <v>144</v>
      </c>
      <c r="B47" s="1" t="s">
        <v>6</v>
      </c>
      <c r="C47" s="1" t="s">
        <v>7</v>
      </c>
      <c r="D47" s="1" t="s">
        <v>91</v>
      </c>
      <c r="E47" s="1" t="s">
        <v>92</v>
      </c>
      <c r="F47" s="4">
        <v>10</v>
      </c>
      <c r="G47" s="4">
        <v>1.5</v>
      </c>
      <c r="H47" s="4">
        <v>4</v>
      </c>
      <c r="I47" s="7">
        <v>7.4</v>
      </c>
      <c r="L47">
        <v>7.5</v>
      </c>
      <c r="M47" s="5">
        <v>5.5</v>
      </c>
      <c r="N47" s="7">
        <f t="shared" si="4"/>
        <v>3.25</v>
      </c>
      <c r="O47" s="10">
        <v>4</v>
      </c>
      <c r="P47" s="12" t="s">
        <v>221</v>
      </c>
      <c r="Q47">
        <v>8</v>
      </c>
      <c r="R47">
        <v>8</v>
      </c>
      <c r="S47">
        <v>9</v>
      </c>
      <c r="T47" s="5">
        <f t="shared" si="1"/>
        <v>8.333333333333334</v>
      </c>
      <c r="U47" s="5">
        <f t="shared" si="2"/>
        <v>6.358333333333334</v>
      </c>
    </row>
    <row r="48" spans="1:21" ht="12.75">
      <c r="A48" s="1" t="s">
        <v>147</v>
      </c>
      <c r="B48" s="1" t="s">
        <v>6</v>
      </c>
      <c r="C48" s="1" t="s">
        <v>7</v>
      </c>
      <c r="D48" s="1" t="s">
        <v>139</v>
      </c>
      <c r="E48" s="1" t="s">
        <v>140</v>
      </c>
      <c r="G48" s="4">
        <v>0</v>
      </c>
      <c r="H48" s="4">
        <v>0</v>
      </c>
      <c r="I48" s="7">
        <v>9</v>
      </c>
      <c r="J48" s="4">
        <v>5</v>
      </c>
      <c r="L48">
        <v>8.5</v>
      </c>
      <c r="M48" s="5">
        <v>3.5</v>
      </c>
      <c r="N48" s="7">
        <f t="shared" si="4"/>
        <v>4.25</v>
      </c>
      <c r="O48" s="5">
        <v>6.5</v>
      </c>
      <c r="P48" s="12" t="s">
        <v>221</v>
      </c>
      <c r="Q48">
        <v>8</v>
      </c>
      <c r="R48">
        <v>8</v>
      </c>
      <c r="S48">
        <v>9</v>
      </c>
      <c r="T48" s="5">
        <f t="shared" si="1"/>
        <v>8.333333333333334</v>
      </c>
      <c r="U48" s="5">
        <f t="shared" si="2"/>
        <v>7.895833333333334</v>
      </c>
    </row>
    <row r="49" spans="1:21" ht="12.75">
      <c r="A49" s="1" t="s">
        <v>150</v>
      </c>
      <c r="B49" s="1" t="s">
        <v>82</v>
      </c>
      <c r="C49" s="1" t="s">
        <v>7</v>
      </c>
      <c r="D49" s="1" t="s">
        <v>154</v>
      </c>
      <c r="E49" s="1" t="s">
        <v>155</v>
      </c>
      <c r="F49" s="4">
        <v>10</v>
      </c>
      <c r="G49" s="4">
        <v>5.5</v>
      </c>
      <c r="H49" s="4">
        <v>7</v>
      </c>
      <c r="I49" s="10">
        <f>SUM(F49:H49)/3</f>
        <v>7.5</v>
      </c>
      <c r="J49" s="4">
        <v>5</v>
      </c>
      <c r="K49">
        <v>10</v>
      </c>
      <c r="L49">
        <v>10</v>
      </c>
      <c r="M49" s="5">
        <v>6.5</v>
      </c>
      <c r="N49" s="7">
        <f t="shared" si="4"/>
        <v>7.875</v>
      </c>
      <c r="O49" s="10">
        <f>N49</f>
        <v>7.875</v>
      </c>
      <c r="P49" s="12" t="s">
        <v>221</v>
      </c>
      <c r="Q49">
        <v>8</v>
      </c>
      <c r="R49">
        <v>8</v>
      </c>
      <c r="S49">
        <v>9</v>
      </c>
      <c r="T49" s="5">
        <f t="shared" si="1"/>
        <v>8.333333333333334</v>
      </c>
      <c r="U49" s="5">
        <f t="shared" si="2"/>
        <v>7.848958333333334</v>
      </c>
    </row>
    <row r="50" spans="1:21" ht="12.75">
      <c r="A50" s="1" t="s">
        <v>153</v>
      </c>
      <c r="B50" s="1" t="s">
        <v>36</v>
      </c>
      <c r="C50" s="1" t="s">
        <v>7</v>
      </c>
      <c r="D50" s="1" t="s">
        <v>169</v>
      </c>
      <c r="E50" s="1" t="s">
        <v>170</v>
      </c>
      <c r="F50" s="4">
        <v>9</v>
      </c>
      <c r="G50" s="4">
        <v>9.5</v>
      </c>
      <c r="H50" s="4">
        <v>10</v>
      </c>
      <c r="I50" s="10">
        <f>SUM(F50:H50)/3</f>
        <v>9.5</v>
      </c>
      <c r="J50" s="4">
        <v>0</v>
      </c>
      <c r="K50">
        <v>10</v>
      </c>
      <c r="L50">
        <v>7.5</v>
      </c>
      <c r="M50" s="5">
        <v>8</v>
      </c>
      <c r="N50" s="7">
        <f t="shared" si="4"/>
        <v>6.375</v>
      </c>
      <c r="O50" s="5">
        <v>5</v>
      </c>
      <c r="P50" s="12" t="s">
        <v>221</v>
      </c>
      <c r="Q50">
        <v>8</v>
      </c>
      <c r="R50">
        <v>8</v>
      </c>
      <c r="S50">
        <v>9</v>
      </c>
      <c r="T50" s="5">
        <f t="shared" si="1"/>
        <v>8.333333333333334</v>
      </c>
      <c r="U50" s="5">
        <f t="shared" si="2"/>
        <v>7.520833333333334</v>
      </c>
    </row>
    <row r="51" spans="1:21" ht="12.75">
      <c r="A51" s="1" t="s">
        <v>156</v>
      </c>
      <c r="B51" s="1" t="s">
        <v>6</v>
      </c>
      <c r="C51" s="1" t="s">
        <v>7</v>
      </c>
      <c r="D51" s="1" t="s">
        <v>95</v>
      </c>
      <c r="E51" s="1" t="s">
        <v>96</v>
      </c>
      <c r="F51" s="4">
        <v>6</v>
      </c>
      <c r="G51" s="4">
        <v>0</v>
      </c>
      <c r="I51" s="10">
        <f>SUM(F51:H51)/3</f>
        <v>2</v>
      </c>
      <c r="J51">
        <v>0</v>
      </c>
      <c r="N51" s="7">
        <f t="shared" si="4"/>
        <v>0</v>
      </c>
      <c r="P51" s="12" t="s">
        <v>214</v>
      </c>
      <c r="Q51">
        <v>8</v>
      </c>
      <c r="R51">
        <v>8</v>
      </c>
      <c r="S51">
        <v>0</v>
      </c>
      <c r="T51" s="5">
        <f t="shared" si="1"/>
        <v>5.333333333333333</v>
      </c>
      <c r="U51" s="5">
        <f t="shared" si="2"/>
        <v>2.083333333333333</v>
      </c>
    </row>
    <row r="52" spans="1:21" ht="12.75">
      <c r="A52" s="1" t="s">
        <v>159</v>
      </c>
      <c r="B52" s="1" t="s">
        <v>94</v>
      </c>
      <c r="C52" s="1" t="s">
        <v>7</v>
      </c>
      <c r="D52" s="1" t="s">
        <v>163</v>
      </c>
      <c r="E52" s="1" t="s">
        <v>164</v>
      </c>
      <c r="F52" s="4">
        <v>8</v>
      </c>
      <c r="G52" s="4">
        <v>6</v>
      </c>
      <c r="H52" s="4">
        <v>10</v>
      </c>
      <c r="I52" s="10">
        <f>SUM(F52:H52)/3</f>
        <v>8</v>
      </c>
      <c r="J52" s="4">
        <v>0</v>
      </c>
      <c r="K52">
        <v>10</v>
      </c>
      <c r="L52">
        <v>7.5</v>
      </c>
      <c r="N52" s="7">
        <f t="shared" si="4"/>
        <v>4.375</v>
      </c>
      <c r="O52" s="5">
        <v>5.5</v>
      </c>
      <c r="P52" s="12" t="s">
        <v>214</v>
      </c>
      <c r="Q52">
        <v>8</v>
      </c>
      <c r="R52">
        <v>8</v>
      </c>
      <c r="S52">
        <v>0</v>
      </c>
      <c r="T52" s="5">
        <f t="shared" si="1"/>
        <v>5.333333333333333</v>
      </c>
      <c r="U52" s="5">
        <f t="shared" si="2"/>
        <v>6.395833333333333</v>
      </c>
    </row>
    <row r="53" spans="1:21" ht="12.75">
      <c r="A53" s="1" t="s">
        <v>162</v>
      </c>
      <c r="B53" s="1" t="s">
        <v>6</v>
      </c>
      <c r="C53" s="1" t="s">
        <v>7</v>
      </c>
      <c r="D53" s="1" t="s">
        <v>37</v>
      </c>
      <c r="E53" s="1" t="s">
        <v>38</v>
      </c>
      <c r="F53" s="4">
        <v>10</v>
      </c>
      <c r="H53" s="4">
        <v>9</v>
      </c>
      <c r="I53" s="7">
        <v>9.5</v>
      </c>
      <c r="J53" s="4">
        <v>5</v>
      </c>
      <c r="K53">
        <v>6</v>
      </c>
      <c r="L53">
        <v>10</v>
      </c>
      <c r="M53" s="5">
        <v>6.5</v>
      </c>
      <c r="N53" s="7">
        <f t="shared" si="4"/>
        <v>6.875</v>
      </c>
      <c r="O53" s="5">
        <v>7.7</v>
      </c>
      <c r="P53" s="12" t="s">
        <v>228</v>
      </c>
      <c r="Q53">
        <v>7</v>
      </c>
      <c r="R53">
        <v>0</v>
      </c>
      <c r="S53">
        <v>8</v>
      </c>
      <c r="T53" s="5">
        <f t="shared" si="1"/>
        <v>5</v>
      </c>
      <c r="U53" s="5">
        <f t="shared" si="2"/>
        <v>7.7</v>
      </c>
    </row>
    <row r="54" spans="1:21" ht="12.75">
      <c r="A54" s="1" t="s">
        <v>165</v>
      </c>
      <c r="B54" s="1" t="s">
        <v>6</v>
      </c>
      <c r="C54" s="1" t="s">
        <v>7</v>
      </c>
      <c r="D54" s="1" t="s">
        <v>55</v>
      </c>
      <c r="E54" s="1" t="s">
        <v>56</v>
      </c>
      <c r="F54" s="4">
        <v>10</v>
      </c>
      <c r="G54" s="4">
        <v>4</v>
      </c>
      <c r="H54" s="4">
        <v>6</v>
      </c>
      <c r="I54" s="7">
        <v>10</v>
      </c>
      <c r="J54" s="4">
        <v>5</v>
      </c>
      <c r="K54">
        <v>8</v>
      </c>
      <c r="L54">
        <v>10</v>
      </c>
      <c r="M54" s="5">
        <v>8</v>
      </c>
      <c r="N54" s="7">
        <f t="shared" si="4"/>
        <v>7.75</v>
      </c>
      <c r="O54" s="10">
        <f>N54</f>
        <v>7.75</v>
      </c>
      <c r="P54" s="12" t="s">
        <v>228</v>
      </c>
      <c r="Q54">
        <v>7</v>
      </c>
      <c r="R54">
        <v>0</v>
      </c>
      <c r="S54">
        <v>8</v>
      </c>
      <c r="T54" s="5">
        <f t="shared" si="1"/>
        <v>5</v>
      </c>
      <c r="U54" s="5">
        <f t="shared" si="2"/>
        <v>7.90625</v>
      </c>
    </row>
    <row r="55" spans="1:21" ht="12.75">
      <c r="A55" s="1" t="s">
        <v>168</v>
      </c>
      <c r="B55" s="1" t="s">
        <v>36</v>
      </c>
      <c r="C55" s="1" t="s">
        <v>7</v>
      </c>
      <c r="D55" s="1" t="s">
        <v>190</v>
      </c>
      <c r="E55" s="1" t="s">
        <v>191</v>
      </c>
      <c r="F55" s="4">
        <v>4</v>
      </c>
      <c r="I55" s="7">
        <v>8.7</v>
      </c>
      <c r="N55" s="7">
        <f t="shared" si="4"/>
        <v>0</v>
      </c>
      <c r="P55" s="12" t="s">
        <v>228</v>
      </c>
      <c r="Q55">
        <v>7</v>
      </c>
      <c r="R55">
        <v>0</v>
      </c>
      <c r="S55">
        <v>8</v>
      </c>
      <c r="T55" s="5">
        <f t="shared" si="1"/>
        <v>5</v>
      </c>
      <c r="U55" s="5">
        <f t="shared" si="2"/>
        <v>4.512499999999999</v>
      </c>
    </row>
    <row r="56" spans="1:21" ht="12.75">
      <c r="A56" s="1" t="s">
        <v>171</v>
      </c>
      <c r="B56" s="1" t="s">
        <v>6</v>
      </c>
      <c r="C56" s="1" t="s">
        <v>7</v>
      </c>
      <c r="D56" s="1" t="s">
        <v>43</v>
      </c>
      <c r="E56" s="1" t="s">
        <v>44</v>
      </c>
      <c r="F56" s="4">
        <v>8</v>
      </c>
      <c r="G56" s="4">
        <v>2.5</v>
      </c>
      <c r="H56" s="4">
        <v>4</v>
      </c>
      <c r="I56" s="10">
        <f>SUM(F56:H56)/3</f>
        <v>4.833333333333333</v>
      </c>
      <c r="J56" s="4">
        <v>0</v>
      </c>
      <c r="K56">
        <v>8</v>
      </c>
      <c r="L56">
        <v>10</v>
      </c>
      <c r="M56" s="5">
        <v>9</v>
      </c>
      <c r="N56" s="7">
        <f t="shared" si="4"/>
        <v>6.75</v>
      </c>
      <c r="O56" s="5">
        <v>7</v>
      </c>
      <c r="T56" s="5">
        <f t="shared" si="1"/>
        <v>0</v>
      </c>
      <c r="U56" s="5">
        <f t="shared" si="2"/>
        <v>4.4375</v>
      </c>
    </row>
    <row r="57" spans="1:21" ht="12.75">
      <c r="A57" s="1" t="s">
        <v>174</v>
      </c>
      <c r="B57" s="1" t="s">
        <v>6</v>
      </c>
      <c r="C57" s="1" t="s">
        <v>7</v>
      </c>
      <c r="D57" s="1" t="s">
        <v>73</v>
      </c>
      <c r="E57" s="1" t="s">
        <v>74</v>
      </c>
      <c r="F57" s="4">
        <v>10</v>
      </c>
      <c r="G57" s="4">
        <v>7.5</v>
      </c>
      <c r="I57" s="7">
        <v>8</v>
      </c>
      <c r="J57" s="4">
        <v>0</v>
      </c>
      <c r="K57">
        <v>10</v>
      </c>
      <c r="L57">
        <v>10</v>
      </c>
      <c r="M57" s="5">
        <v>2</v>
      </c>
      <c r="N57" s="7">
        <f t="shared" si="4"/>
        <v>5.5</v>
      </c>
      <c r="O57" s="5">
        <v>8</v>
      </c>
      <c r="T57" s="5">
        <f t="shared" si="1"/>
        <v>0</v>
      </c>
      <c r="U57" s="5">
        <f t="shared" si="2"/>
        <v>6</v>
      </c>
    </row>
    <row r="58" spans="1:21" ht="12.75">
      <c r="A58" s="1" t="s">
        <v>177</v>
      </c>
      <c r="B58" s="1" t="s">
        <v>6</v>
      </c>
      <c r="C58" s="1" t="s">
        <v>7</v>
      </c>
      <c r="D58" s="1" t="s">
        <v>98</v>
      </c>
      <c r="E58" s="1" t="s">
        <v>99</v>
      </c>
      <c r="F58" s="4">
        <v>10</v>
      </c>
      <c r="G58" s="4">
        <v>4.5</v>
      </c>
      <c r="H58" s="4">
        <v>3</v>
      </c>
      <c r="I58" s="7">
        <v>9</v>
      </c>
      <c r="J58" s="4">
        <v>0</v>
      </c>
      <c r="K58">
        <v>10</v>
      </c>
      <c r="L58">
        <v>10</v>
      </c>
      <c r="M58" s="5">
        <v>8</v>
      </c>
      <c r="N58" s="7">
        <f t="shared" si="4"/>
        <v>7</v>
      </c>
      <c r="O58" s="5">
        <v>7</v>
      </c>
      <c r="T58" s="5">
        <f t="shared" si="1"/>
        <v>0</v>
      </c>
      <c r="U58" s="5">
        <f t="shared" si="2"/>
        <v>6</v>
      </c>
    </row>
    <row r="59" spans="1:21" ht="12.75">
      <c r="A59" s="1" t="s">
        <v>180</v>
      </c>
      <c r="B59" s="1" t="s">
        <v>20</v>
      </c>
      <c r="C59" s="1" t="s">
        <v>7</v>
      </c>
      <c r="D59" s="1" t="s">
        <v>116</v>
      </c>
      <c r="E59" s="1" t="s">
        <v>117</v>
      </c>
      <c r="I59" s="10">
        <f>SUM(F59:H59)/3</f>
        <v>0</v>
      </c>
      <c r="N59" s="7">
        <f t="shared" si="4"/>
        <v>0</v>
      </c>
      <c r="T59" s="5">
        <f t="shared" si="1"/>
        <v>0</v>
      </c>
      <c r="U59" s="5">
        <f t="shared" si="2"/>
        <v>0</v>
      </c>
    </row>
    <row r="60" spans="1:21" ht="12.75">
      <c r="A60" s="1" t="s">
        <v>183</v>
      </c>
      <c r="B60" s="1" t="s">
        <v>107</v>
      </c>
      <c r="C60" s="1" t="s">
        <v>7</v>
      </c>
      <c r="D60" s="1" t="s">
        <v>122</v>
      </c>
      <c r="E60" s="1" t="s">
        <v>123</v>
      </c>
      <c r="F60" s="4">
        <v>2</v>
      </c>
      <c r="H60" s="4">
        <v>2</v>
      </c>
      <c r="I60" s="7">
        <v>4.5</v>
      </c>
      <c r="J60" s="4">
        <v>0</v>
      </c>
      <c r="K60">
        <v>8</v>
      </c>
      <c r="L60">
        <v>7.5</v>
      </c>
      <c r="N60" s="7">
        <f t="shared" si="4"/>
        <v>3.875</v>
      </c>
      <c r="O60" s="5">
        <v>6.9</v>
      </c>
      <c r="T60" s="5">
        <f t="shared" si="1"/>
        <v>0</v>
      </c>
      <c r="U60" s="5">
        <f t="shared" si="2"/>
        <v>4.275</v>
      </c>
    </row>
    <row r="61" spans="1:21" ht="12.75">
      <c r="A61" s="1" t="s">
        <v>186</v>
      </c>
      <c r="B61" s="1" t="s">
        <v>6</v>
      </c>
      <c r="D61" s="1" t="s">
        <v>137</v>
      </c>
      <c r="E61" s="1"/>
      <c r="F61" s="4">
        <v>2</v>
      </c>
      <c r="G61" s="4">
        <v>7</v>
      </c>
      <c r="H61" s="4">
        <v>10</v>
      </c>
      <c r="I61" s="14">
        <v>4.7</v>
      </c>
      <c r="J61" s="4">
        <v>5</v>
      </c>
      <c r="K61">
        <v>10</v>
      </c>
      <c r="L61">
        <v>10</v>
      </c>
      <c r="M61" s="5">
        <v>7</v>
      </c>
      <c r="N61" s="7">
        <f t="shared" si="4"/>
        <v>8</v>
      </c>
      <c r="O61" s="10">
        <f>N61</f>
        <v>8</v>
      </c>
      <c r="T61" s="5">
        <f t="shared" si="1"/>
        <v>0</v>
      </c>
      <c r="U61" s="5">
        <f t="shared" si="2"/>
        <v>4.7625</v>
      </c>
    </row>
    <row r="62" spans="1:21" ht="12.75">
      <c r="A62" s="1" t="s">
        <v>189</v>
      </c>
      <c r="B62" s="1" t="s">
        <v>36</v>
      </c>
      <c r="D62" s="1" t="s">
        <v>184</v>
      </c>
      <c r="E62" s="1" t="s">
        <v>185</v>
      </c>
      <c r="F62" s="4">
        <v>10</v>
      </c>
      <c r="G62" s="4">
        <v>6</v>
      </c>
      <c r="H62" s="4">
        <v>7</v>
      </c>
      <c r="I62" s="10">
        <f>SUM(F62:H62)/3</f>
        <v>7.666666666666667</v>
      </c>
      <c r="J62" s="4">
        <v>5</v>
      </c>
      <c r="K62">
        <v>10</v>
      </c>
      <c r="L62">
        <v>10</v>
      </c>
      <c r="M62" s="5">
        <v>10</v>
      </c>
      <c r="N62" s="7">
        <f t="shared" si="4"/>
        <v>8.75</v>
      </c>
      <c r="O62" s="10">
        <f>N62</f>
        <v>8.75</v>
      </c>
      <c r="T62" s="5">
        <f t="shared" si="1"/>
        <v>0</v>
      </c>
      <c r="U62" s="5">
        <f t="shared" si="2"/>
        <v>6.15625</v>
      </c>
    </row>
    <row r="63" spans="1:21" ht="12.75">
      <c r="A63" s="1" t="s">
        <v>192</v>
      </c>
      <c r="B63" s="1" t="s">
        <v>193</v>
      </c>
      <c r="C63" s="1" t="s">
        <v>7</v>
      </c>
      <c r="D63" s="1" t="s">
        <v>194</v>
      </c>
      <c r="E63" s="1" t="s">
        <v>195</v>
      </c>
      <c r="F63" s="4">
        <v>6</v>
      </c>
      <c r="G63" s="4">
        <v>4</v>
      </c>
      <c r="H63" s="4">
        <v>10</v>
      </c>
      <c r="I63" s="10">
        <f>SUM(F63:H63)/3</f>
        <v>6.666666666666667</v>
      </c>
      <c r="K63">
        <v>8</v>
      </c>
      <c r="L63">
        <v>10</v>
      </c>
      <c r="M63" s="5">
        <v>2.5</v>
      </c>
      <c r="N63" s="7">
        <f t="shared" si="4"/>
        <v>5.125</v>
      </c>
      <c r="O63" s="5">
        <v>4.8</v>
      </c>
      <c r="T63" s="5">
        <f t="shared" si="1"/>
        <v>0</v>
      </c>
      <c r="U63" s="5">
        <f t="shared" si="2"/>
        <v>4.3</v>
      </c>
    </row>
    <row r="64" spans="1:21" ht="12.75">
      <c r="A64" s="1" t="s">
        <v>196</v>
      </c>
      <c r="B64" s="1" t="s">
        <v>107</v>
      </c>
      <c r="D64" s="1" t="s">
        <v>197</v>
      </c>
      <c r="E64" s="1" t="s">
        <v>198</v>
      </c>
      <c r="F64" s="4">
        <v>10</v>
      </c>
      <c r="G64" s="4">
        <v>2.5</v>
      </c>
      <c r="H64" s="4">
        <v>9</v>
      </c>
      <c r="I64" s="7">
        <v>8.5</v>
      </c>
      <c r="J64" s="4">
        <v>0</v>
      </c>
      <c r="K64">
        <v>8</v>
      </c>
      <c r="L64">
        <v>10</v>
      </c>
      <c r="M64" s="5">
        <v>7</v>
      </c>
      <c r="N64" s="7">
        <f t="shared" si="4"/>
        <v>6.25</v>
      </c>
      <c r="O64" s="5">
        <v>4.5</v>
      </c>
      <c r="T64" s="5">
        <f t="shared" si="1"/>
        <v>0</v>
      </c>
      <c r="U64" s="5">
        <f t="shared" si="2"/>
        <v>4.875</v>
      </c>
    </row>
    <row r="65" ht="12.75">
      <c r="O65" s="5">
        <v>7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2018-06-15T14:16:51Z</dcterms:created>
  <dcterms:modified xsi:type="dcterms:W3CDTF">2018-07-13T11:38:01Z</dcterms:modified>
  <cp:category/>
  <cp:version/>
  <cp:contentType/>
  <cp:contentStatus/>
</cp:coreProperties>
</file>