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Notas Grupos - Trabalho" sheetId="1" r:id="rId1"/>
    <sheet name="Lista de Presença - c notas" sheetId="2" r:id="rId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<sst xmlns="http://schemas.openxmlformats.org/spreadsheetml/2006/main" count="447" uniqueCount="114">
  <si>
    <t xml:space="preserve">Relatório: </t>
  </si>
  <si>
    <t>Lista de Presença</t>
  </si>
  <si>
    <t>Disciplina:</t>
  </si>
  <si>
    <t>RAD1700</t>
  </si>
  <si>
    <t>Turma:</t>
  </si>
  <si>
    <t>2018104</t>
  </si>
  <si>
    <t>Código</t>
  </si>
  <si>
    <t>Ingresso</t>
  </si>
  <si>
    <t>Curso</t>
  </si>
  <si>
    <t>10727761</t>
  </si>
  <si>
    <t>2018/1</t>
  </si>
  <si>
    <t>81003</t>
  </si>
  <si>
    <t>10727545</t>
  </si>
  <si>
    <t>10727722</t>
  </si>
  <si>
    <t>10727437</t>
  </si>
  <si>
    <t>10784182</t>
  </si>
  <si>
    <t>10727416</t>
  </si>
  <si>
    <t>10727308</t>
  </si>
  <si>
    <t>10292732</t>
  </si>
  <si>
    <t>10727632</t>
  </si>
  <si>
    <t>10727681</t>
  </si>
  <si>
    <t>10851176</t>
  </si>
  <si>
    <t>10727736</t>
  </si>
  <si>
    <t>10727490</t>
  </si>
  <si>
    <t>10727503</t>
  </si>
  <si>
    <t>10727117</t>
  </si>
  <si>
    <t>10727232</t>
  </si>
  <si>
    <t>10829239</t>
  </si>
  <si>
    <t>10727479</t>
  </si>
  <si>
    <t>10405622</t>
  </si>
  <si>
    <t>2017/1</t>
  </si>
  <si>
    <t>10689202</t>
  </si>
  <si>
    <t>4452836</t>
  </si>
  <si>
    <t>10689032</t>
  </si>
  <si>
    <t>10727441</t>
  </si>
  <si>
    <t>8926442</t>
  </si>
  <si>
    <t>2014/1</t>
  </si>
  <si>
    <t>10727396</t>
  </si>
  <si>
    <t>10689112</t>
  </si>
  <si>
    <t>10784202</t>
  </si>
  <si>
    <t>10829218</t>
  </si>
  <si>
    <t>10689133</t>
  </si>
  <si>
    <t>10727184</t>
  </si>
  <si>
    <t>10727778</t>
  </si>
  <si>
    <t>10374841</t>
  </si>
  <si>
    <t>10727340</t>
  </si>
  <si>
    <t>10689088</t>
  </si>
  <si>
    <t>10784272</t>
  </si>
  <si>
    <t>10727611</t>
  </si>
  <si>
    <t>10727653</t>
  </si>
  <si>
    <t>10727757</t>
  </si>
  <si>
    <t>10727333</t>
  </si>
  <si>
    <t>10829181</t>
  </si>
  <si>
    <t>8622461</t>
  </si>
  <si>
    <t>10727354</t>
  </si>
  <si>
    <t>10727695</t>
  </si>
  <si>
    <t>10727382</t>
  </si>
  <si>
    <t>10727799</t>
  </si>
  <si>
    <t>10727531</t>
  </si>
  <si>
    <t>10370941</t>
  </si>
  <si>
    <t>10727288</t>
  </si>
  <si>
    <t>10287681</t>
  </si>
  <si>
    <t>5382204</t>
  </si>
  <si>
    <t>10727607</t>
  </si>
  <si>
    <t>10689050</t>
  </si>
  <si>
    <t>9304349</t>
  </si>
  <si>
    <t>2016/1</t>
  </si>
  <si>
    <t>9782545</t>
  </si>
  <si>
    <t>10851180</t>
  </si>
  <si>
    <t>10726680</t>
  </si>
  <si>
    <t>10727191</t>
  </si>
  <si>
    <t>10727361</t>
  </si>
  <si>
    <t>10366647</t>
  </si>
  <si>
    <t>10727170</t>
  </si>
  <si>
    <t>10727159</t>
  </si>
  <si>
    <t>9781871</t>
  </si>
  <si>
    <t>10727483</t>
  </si>
  <si>
    <t>10692137</t>
  </si>
  <si>
    <t>9038190</t>
  </si>
  <si>
    <t>PROVA</t>
  </si>
  <si>
    <t>STOA</t>
  </si>
  <si>
    <t>Cirurgia</t>
  </si>
  <si>
    <t>Profundidade</t>
  </si>
  <si>
    <t>Clareza</t>
  </si>
  <si>
    <t>Organização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</si>
  <si>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</si>
  <si>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</si>
  <si>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</si>
  <si>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</si>
  <si>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</si>
  <si>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</si>
  <si>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</si>
  <si>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</si>
  <si>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</si>
  <si>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</si>
  <si>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</si>
  <si>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Média (Base 10)</t>
  </si>
  <si>
    <t>Conclusão</t>
  </si>
  <si>
    <t>Quantas Estrelas?</t>
  </si>
  <si>
    <t>Sem Trabalho</t>
  </si>
  <si>
    <t>Média da Turma</t>
  </si>
  <si>
    <t>Desvio Padrão</t>
  </si>
  <si>
    <t>Critérios de avaliação</t>
  </si>
  <si>
    <t>Nota P1</t>
  </si>
  <si>
    <t>Nota P2</t>
  </si>
  <si>
    <t>Particip</t>
  </si>
  <si>
    <t>Média</t>
  </si>
  <si>
    <t>Freq</t>
  </si>
  <si>
    <t>Faltas</t>
  </si>
  <si>
    <t>Dias azuis</t>
  </si>
  <si>
    <t>Jogo</t>
  </si>
  <si>
    <t>Trabalho</t>
  </si>
  <si>
    <t>Planilha anterior</t>
  </si>
  <si>
    <t>Detalhes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</si>
</sst>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2" borderId="0" xfId="0" applyFont="1" applyFill="1" applyAlignment="1">
      <alignment/>
    </xf>
    <xf numFmtId="184" fontId="0" fillId="36" borderId="0" xfId="0" applyNumberFormat="1" applyFill="1" applyAlignment="1">
      <alignment/>
    </xf>
    <xf numFmtId="184" fontId="0" fillId="0" borderId="0" xfId="0" applyNumberFormat="1" applyAlignment="1">
      <alignment/>
    </xf>
    <xf numFmtId="184" fontId="0" fillId="2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184" fontId="0" fillId="35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184" fontId="0" fillId="33" borderId="10" xfId="0" applyNumberFormat="1" applyFill="1" applyBorder="1" applyAlignment="1">
      <alignment/>
    </xf>
    <xf numFmtId="184" fontId="0" fillId="0" borderId="0" xfId="0" applyNumberFormat="1" applyAlignment="1">
      <alignment horizontal="center"/>
    </xf>
    <xf numFmtId="184" fontId="0" fillId="34" borderId="0" xfId="0" applyNumberFormat="1" applyFill="1" applyAlignment="1">
      <alignment horizontal="center"/>
    </xf>
    <xf numFmtId="9" fontId="0" fillId="0" borderId="0" xfId="0" applyNumberFormat="1" applyAlignment="1">
      <alignment/>
    </xf>
    <xf numFmtId="9" fontId="1" fillId="0" borderId="0" xfId="50" applyFont="1" applyAlignment="1">
      <alignment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 horizontal="center"/>
    </xf>
    <xf numFmtId="184" fontId="3" fillId="34" borderId="0" xfId="0" applyNumberFormat="1" applyFont="1" applyFill="1" applyAlignment="1">
      <alignment horizontal="center"/>
    </xf>
    <xf numFmtId="9" fontId="3" fillId="0" borderId="0" xfId="50" applyFont="1" applyAlignment="1">
      <alignment/>
    </xf>
    <xf numFmtId="9" fontId="3" fillId="0" borderId="0" xfId="50" applyFont="1" applyAlignment="1">
      <alignment horizontal="center"/>
    </xf>
    <xf numFmtId="9" fontId="3" fillId="34" borderId="0" xfId="5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84" fontId="0" fillId="0" borderId="0" xfId="0" applyNumberFormat="1" applyFill="1" applyAlignment="1">
      <alignment horizontal="center"/>
    </xf>
    <xf numFmtId="9" fontId="3" fillId="0" borderId="0" xfId="50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34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14" borderId="0" xfId="0" applyFill="1" applyAlignment="1">
      <alignment/>
    </xf>
    <xf numFmtId="16" fontId="0" fillId="14" borderId="0" xfId="0" applyNumberFormat="1" applyFill="1" applyAlignment="1">
      <alignment/>
    </xf>
    <xf numFmtId="184" fontId="0" fillId="0" borderId="0" xfId="0" applyNumberFormat="1" applyFont="1" applyFill="1" applyAlignment="1">
      <alignment horizontal="center"/>
    </xf>
    <xf numFmtId="184" fontId="0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114300</xdr:rowOff>
    </xdr:from>
    <xdr:to>
      <xdr:col>9</xdr:col>
      <xdr:colOff>962025</xdr:colOff>
      <xdr:row>4</xdr:row>
      <xdr:rowOff>38100</xdr:rowOff>
    </xdr:to>
    <xdr:sp>
      <xdr:nvSpPr>
        <xdr:cNvPr id="1" name="Seta: para Baixo 1"/>
        <xdr:cNvSpPr>
          <a:spLocks/>
        </xdr:cNvSpPr>
      </xdr:nvSpPr>
      <xdr:spPr>
        <a:xfrm>
          <a:off x="6667500" y="114300"/>
          <a:ext cx="904875" cy="571500"/>
        </a:xfrm>
        <a:prstGeom prst="downArrow">
          <a:avLst>
            <a:gd name="adj" fmla="val 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K4" sqref="K4"/>
    </sheetView>
  </sheetViews>
  <sheetFormatPr defaultColWidth="9.140625" defaultRowHeight="12.75"/>
  <cols>
    <col min="5" max="5" width="8.00390625" style="0" bestFit="1" customWidth="1"/>
    <col min="6" max="6" width="12.57421875" style="0" bestFit="1" customWidth="1"/>
    <col min="7" max="7" width="13.57421875" style="0" bestFit="1" customWidth="1"/>
    <col min="8" max="8" width="10.421875" style="0" bestFit="1" customWidth="1"/>
    <col min="9" max="9" width="18.00390625" style="0" bestFit="1" customWidth="1"/>
    <col min="10" max="10" width="16.140625" style="0" bestFit="1" customWidth="1"/>
  </cols>
  <sheetData>
    <row r="1" spans="2:3" ht="12.75">
      <c r="B1" s="2" t="s">
        <v>0</v>
      </c>
      <c r="C1" s="1" t="s">
        <v>1</v>
      </c>
    </row>
    <row r="2" spans="2:8" ht="12.75">
      <c r="B2" s="2" t="s">
        <v>2</v>
      </c>
      <c r="C2" s="1" t="s">
        <v>3</v>
      </c>
      <c r="G2" s="17" t="s">
        <v>100</v>
      </c>
      <c r="H2" s="18">
        <f>AVERAGE(J7:J70)</f>
        <v>6.92421875</v>
      </c>
    </row>
    <row r="3" spans="2:8" ht="12.75">
      <c r="B3" s="2" t="s">
        <v>4</v>
      </c>
      <c r="C3" s="1" t="s">
        <v>5</v>
      </c>
      <c r="G3" s="17" t="s">
        <v>101</v>
      </c>
      <c r="H3" s="18">
        <f>_xlfn.STDEV.S(J7:J70)</f>
        <v>0.9156917840913458</v>
      </c>
    </row>
    <row r="5" spans="5:8" ht="12.75">
      <c r="E5" s="41" t="s">
        <v>102</v>
      </c>
      <c r="F5" s="42"/>
      <c r="G5" s="42"/>
      <c r="H5" s="42"/>
    </row>
    <row r="6" spans="2:10" ht="12.75">
      <c r="B6" s="2" t="s">
        <v>6</v>
      </c>
      <c r="C6" s="2" t="s">
        <v>7</v>
      </c>
      <c r="D6" s="2" t="s">
        <v>8</v>
      </c>
      <c r="E6" s="2" t="s">
        <v>83</v>
      </c>
      <c r="F6" s="2" t="s">
        <v>84</v>
      </c>
      <c r="G6" s="2" t="s">
        <v>82</v>
      </c>
      <c r="H6" s="2" t="s">
        <v>97</v>
      </c>
      <c r="I6" s="2" t="s">
        <v>98</v>
      </c>
      <c r="J6" s="2" t="s">
        <v>96</v>
      </c>
    </row>
    <row r="7" spans="1:10" ht="12.75">
      <c r="A7" s="45" t="s">
        <v>85</v>
      </c>
      <c r="B7" s="9" t="s">
        <v>9</v>
      </c>
      <c r="C7" s="9" t="s">
        <v>10</v>
      </c>
      <c r="D7" s="9" t="s">
        <v>11</v>
      </c>
      <c r="E7" s="12">
        <v>4</v>
      </c>
      <c r="F7" s="12">
        <v>3.5</v>
      </c>
      <c r="G7" s="12">
        <v>3.5</v>
      </c>
      <c r="H7" s="12">
        <v>3</v>
      </c>
      <c r="I7" s="12">
        <f aca="true" t="shared" si="0" ref="I7:I16">AVERAGE(E7:H7)</f>
        <v>3.5</v>
      </c>
      <c r="J7" s="13">
        <f>(I7*10)/5</f>
        <v>7</v>
      </c>
    </row>
    <row r="8" spans="1:10" ht="12.75">
      <c r="A8" s="45"/>
      <c r="B8" s="9" t="s">
        <v>14</v>
      </c>
      <c r="C8" s="9" t="s">
        <v>10</v>
      </c>
      <c r="D8" s="9" t="s">
        <v>11</v>
      </c>
      <c r="E8" s="12">
        <v>4</v>
      </c>
      <c r="F8" s="12">
        <v>3.5</v>
      </c>
      <c r="G8" s="12">
        <v>3.5</v>
      </c>
      <c r="H8" s="12">
        <v>3</v>
      </c>
      <c r="I8" s="12">
        <f t="shared" si="0"/>
        <v>3.5</v>
      </c>
      <c r="J8" s="13">
        <f aca="true" t="shared" si="1" ref="J8:J70">(I8*10)/5</f>
        <v>7</v>
      </c>
    </row>
    <row r="9" spans="1:10" ht="12.75">
      <c r="A9" s="45"/>
      <c r="B9" s="9" t="s">
        <v>12</v>
      </c>
      <c r="C9" s="9" t="s">
        <v>10</v>
      </c>
      <c r="D9" s="9" t="s">
        <v>11</v>
      </c>
      <c r="E9" s="12">
        <v>4</v>
      </c>
      <c r="F9" s="12">
        <v>3.5</v>
      </c>
      <c r="G9" s="12">
        <v>3.5</v>
      </c>
      <c r="H9" s="12">
        <v>3</v>
      </c>
      <c r="I9" s="12">
        <f t="shared" si="0"/>
        <v>3.5</v>
      </c>
      <c r="J9" s="13">
        <f t="shared" si="1"/>
        <v>7</v>
      </c>
    </row>
    <row r="10" spans="1:10" ht="12.75">
      <c r="A10" s="45"/>
      <c r="B10" s="9" t="s">
        <v>45</v>
      </c>
      <c r="C10" s="9" t="s">
        <v>10</v>
      </c>
      <c r="D10" s="9" t="s">
        <v>11</v>
      </c>
      <c r="E10" s="12">
        <v>4</v>
      </c>
      <c r="F10" s="12">
        <v>3.5</v>
      </c>
      <c r="G10" s="12">
        <v>3.5</v>
      </c>
      <c r="H10" s="12">
        <v>3</v>
      </c>
      <c r="I10" s="12">
        <f t="shared" si="0"/>
        <v>3.5</v>
      </c>
      <c r="J10" s="13">
        <f t="shared" si="1"/>
        <v>7</v>
      </c>
    </row>
    <row r="11" spans="1:10" ht="12.75">
      <c r="A11" s="43" t="s">
        <v>86</v>
      </c>
      <c r="B11" s="11" t="s">
        <v>15</v>
      </c>
      <c r="C11" s="11" t="s">
        <v>10</v>
      </c>
      <c r="D11" s="11" t="s">
        <v>11</v>
      </c>
      <c r="E11" s="14">
        <v>3.5</v>
      </c>
      <c r="F11" s="14">
        <v>3.5</v>
      </c>
      <c r="G11" s="14">
        <v>2.5</v>
      </c>
      <c r="H11" s="14">
        <v>3</v>
      </c>
      <c r="I11" s="14">
        <f t="shared" si="0"/>
        <v>3.125</v>
      </c>
      <c r="J11" s="13">
        <f t="shared" si="1"/>
        <v>6.25</v>
      </c>
    </row>
    <row r="12" spans="1:10" ht="12.75">
      <c r="A12" s="43"/>
      <c r="B12" s="11" t="s">
        <v>19</v>
      </c>
      <c r="C12" s="11" t="s">
        <v>10</v>
      </c>
      <c r="D12" s="11" t="s">
        <v>11</v>
      </c>
      <c r="E12" s="14">
        <v>3.5</v>
      </c>
      <c r="F12" s="14">
        <v>3.5</v>
      </c>
      <c r="G12" s="14">
        <v>2.5</v>
      </c>
      <c r="H12" s="14">
        <v>3</v>
      </c>
      <c r="I12" s="14">
        <f t="shared" si="0"/>
        <v>3.125</v>
      </c>
      <c r="J12" s="13">
        <f t="shared" si="1"/>
        <v>6.25</v>
      </c>
    </row>
    <row r="13" spans="1:10" ht="12.75">
      <c r="A13" s="43"/>
      <c r="B13" s="11" t="s">
        <v>22</v>
      </c>
      <c r="C13" s="11" t="s">
        <v>10</v>
      </c>
      <c r="D13" s="11" t="s">
        <v>11</v>
      </c>
      <c r="E13" s="14">
        <v>3.5</v>
      </c>
      <c r="F13" s="14">
        <v>3.5</v>
      </c>
      <c r="G13" s="14">
        <v>2.5</v>
      </c>
      <c r="H13" s="14">
        <v>3</v>
      </c>
      <c r="I13" s="14">
        <f t="shared" si="0"/>
        <v>3.125</v>
      </c>
      <c r="J13" s="13">
        <f t="shared" si="1"/>
        <v>6.25</v>
      </c>
    </row>
    <row r="14" spans="1:10" ht="12.75">
      <c r="A14" s="43"/>
      <c r="B14" s="11" t="s">
        <v>49</v>
      </c>
      <c r="C14" s="11" t="s">
        <v>10</v>
      </c>
      <c r="D14" s="11" t="s">
        <v>11</v>
      </c>
      <c r="E14" s="14">
        <v>3.5</v>
      </c>
      <c r="F14" s="14">
        <v>3.5</v>
      </c>
      <c r="G14" s="14">
        <v>2.5</v>
      </c>
      <c r="H14" s="14">
        <v>3</v>
      </c>
      <c r="I14" s="14">
        <f t="shared" si="0"/>
        <v>3.125</v>
      </c>
      <c r="J14" s="13">
        <f t="shared" si="1"/>
        <v>6.25</v>
      </c>
    </row>
    <row r="15" spans="1:10" ht="12.75">
      <c r="A15" s="43"/>
      <c r="B15" s="11" t="s">
        <v>47</v>
      </c>
      <c r="C15" s="11" t="s">
        <v>10</v>
      </c>
      <c r="D15" s="11" t="s">
        <v>11</v>
      </c>
      <c r="E15" s="14">
        <v>3.5</v>
      </c>
      <c r="F15" s="14">
        <v>3.5</v>
      </c>
      <c r="G15" s="14">
        <v>2.5</v>
      </c>
      <c r="H15" s="14">
        <v>3</v>
      </c>
      <c r="I15" s="14">
        <f t="shared" si="0"/>
        <v>3.125</v>
      </c>
      <c r="J15" s="13">
        <f t="shared" si="1"/>
        <v>6.25</v>
      </c>
    </row>
    <row r="16" spans="1:10" ht="12.75">
      <c r="A16" s="45" t="s">
        <v>87</v>
      </c>
      <c r="B16" s="9" t="s">
        <v>23</v>
      </c>
      <c r="C16" s="9" t="s">
        <v>10</v>
      </c>
      <c r="D16" s="9" t="s">
        <v>11</v>
      </c>
      <c r="E16" s="12">
        <v>4</v>
      </c>
      <c r="F16" s="12">
        <v>4.5</v>
      </c>
      <c r="G16" s="12">
        <v>4.5</v>
      </c>
      <c r="H16" s="12">
        <v>3.5</v>
      </c>
      <c r="I16" s="12">
        <f t="shared" si="0"/>
        <v>4.125</v>
      </c>
      <c r="J16" s="13">
        <f t="shared" si="1"/>
        <v>8.25</v>
      </c>
    </row>
    <row r="17" spans="1:10" ht="12.75">
      <c r="A17" s="46"/>
      <c r="B17" s="9" t="s">
        <v>24</v>
      </c>
      <c r="C17" s="9" t="s">
        <v>10</v>
      </c>
      <c r="D17" s="9" t="s">
        <v>11</v>
      </c>
      <c r="E17" s="12">
        <v>4</v>
      </c>
      <c r="F17" s="12">
        <v>4.5</v>
      </c>
      <c r="G17" s="12">
        <v>4.5</v>
      </c>
      <c r="H17" s="12">
        <v>3.5</v>
      </c>
      <c r="I17" s="12">
        <f aca="true" t="shared" si="2" ref="I17:I22">AVERAGE(E17:H17)</f>
        <v>4.125</v>
      </c>
      <c r="J17" s="13">
        <f t="shared" si="1"/>
        <v>8.25</v>
      </c>
    </row>
    <row r="18" spans="1:10" ht="12.75">
      <c r="A18" s="46"/>
      <c r="B18" s="9" t="s">
        <v>29</v>
      </c>
      <c r="C18" s="9" t="s">
        <v>30</v>
      </c>
      <c r="D18" s="9" t="s">
        <v>11</v>
      </c>
      <c r="E18" s="12">
        <v>4</v>
      </c>
      <c r="F18" s="12">
        <v>4.5</v>
      </c>
      <c r="G18" s="12">
        <v>4.5</v>
      </c>
      <c r="H18" s="12">
        <v>3.5</v>
      </c>
      <c r="I18" s="12">
        <f t="shared" si="2"/>
        <v>4.125</v>
      </c>
      <c r="J18" s="13">
        <f t="shared" si="1"/>
        <v>8.25</v>
      </c>
    </row>
    <row r="19" spans="1:10" ht="12.75">
      <c r="A19" s="46"/>
      <c r="B19" s="9" t="s">
        <v>55</v>
      </c>
      <c r="C19" s="9" t="s">
        <v>10</v>
      </c>
      <c r="D19" s="9" t="s">
        <v>11</v>
      </c>
      <c r="E19" s="12">
        <v>4</v>
      </c>
      <c r="F19" s="12">
        <v>4.5</v>
      </c>
      <c r="G19" s="12">
        <v>4.5</v>
      </c>
      <c r="H19" s="12">
        <v>3.5</v>
      </c>
      <c r="I19" s="12">
        <f t="shared" si="2"/>
        <v>4.125</v>
      </c>
      <c r="J19" s="13">
        <f t="shared" si="1"/>
        <v>8.25</v>
      </c>
    </row>
    <row r="20" spans="1:10" ht="12.75">
      <c r="A20" s="46"/>
      <c r="B20" s="9" t="s">
        <v>63</v>
      </c>
      <c r="C20" s="9" t="s">
        <v>10</v>
      </c>
      <c r="D20" s="9" t="s">
        <v>11</v>
      </c>
      <c r="E20" s="12">
        <v>4</v>
      </c>
      <c r="F20" s="12">
        <v>4.5</v>
      </c>
      <c r="G20" s="12">
        <v>4.5</v>
      </c>
      <c r="H20" s="12">
        <v>3.5</v>
      </c>
      <c r="I20" s="12">
        <f t="shared" si="2"/>
        <v>4.125</v>
      </c>
      <c r="J20" s="13">
        <f t="shared" si="1"/>
        <v>8.25</v>
      </c>
    </row>
    <row r="21" spans="1:10" ht="12.75">
      <c r="A21" s="46"/>
      <c r="B21" s="9" t="s">
        <v>77</v>
      </c>
      <c r="C21" s="9" t="s">
        <v>10</v>
      </c>
      <c r="D21" s="9" t="s">
        <v>11</v>
      </c>
      <c r="E21" s="12">
        <v>4</v>
      </c>
      <c r="F21" s="12">
        <v>4.5</v>
      </c>
      <c r="G21" s="12">
        <v>4.5</v>
      </c>
      <c r="H21" s="12">
        <v>3.5</v>
      </c>
      <c r="I21" s="12">
        <f t="shared" si="2"/>
        <v>4.125</v>
      </c>
      <c r="J21" s="13">
        <f t="shared" si="1"/>
        <v>8.25</v>
      </c>
    </row>
    <row r="22" spans="1:10" ht="12.75">
      <c r="A22" s="46"/>
      <c r="B22" s="9" t="s">
        <v>78</v>
      </c>
      <c r="C22" s="9" t="s">
        <v>10</v>
      </c>
      <c r="D22" s="9" t="s">
        <v>11</v>
      </c>
      <c r="E22" s="12">
        <v>4</v>
      </c>
      <c r="F22" s="12">
        <v>4.5</v>
      </c>
      <c r="G22" s="12">
        <v>4.5</v>
      </c>
      <c r="H22" s="12">
        <v>3.5</v>
      </c>
      <c r="I22" s="12">
        <f t="shared" si="2"/>
        <v>4.125</v>
      </c>
      <c r="J22" s="13">
        <f t="shared" si="1"/>
        <v>8.25</v>
      </c>
    </row>
    <row r="23" spans="1:10" ht="12.75">
      <c r="A23" s="47" t="s">
        <v>88</v>
      </c>
      <c r="B23" s="11" t="s">
        <v>21</v>
      </c>
      <c r="C23" s="11" t="s">
        <v>10</v>
      </c>
      <c r="D23" s="11" t="s">
        <v>11</v>
      </c>
      <c r="E23" s="14">
        <v>4</v>
      </c>
      <c r="F23" s="14">
        <v>4.4</v>
      </c>
      <c r="G23" s="14">
        <v>4</v>
      </c>
      <c r="H23" s="14">
        <v>3.5</v>
      </c>
      <c r="I23" s="14">
        <v>3.975</v>
      </c>
      <c r="J23" s="13">
        <f t="shared" si="1"/>
        <v>7.95</v>
      </c>
    </row>
    <row r="24" spans="1:10" ht="12.75">
      <c r="A24" s="48"/>
      <c r="B24" s="11" t="s">
        <v>31</v>
      </c>
      <c r="C24" s="11" t="s">
        <v>10</v>
      </c>
      <c r="D24" s="11" t="s">
        <v>11</v>
      </c>
      <c r="E24" s="14">
        <v>4</v>
      </c>
      <c r="F24" s="14">
        <v>4.4</v>
      </c>
      <c r="G24" s="14">
        <v>4</v>
      </c>
      <c r="H24" s="14">
        <v>3.5</v>
      </c>
      <c r="I24" s="14">
        <v>3.975</v>
      </c>
      <c r="J24" s="13">
        <f t="shared" si="1"/>
        <v>7.95</v>
      </c>
    </row>
    <row r="25" spans="1:10" ht="12.75">
      <c r="A25" s="48"/>
      <c r="B25" s="11" t="s">
        <v>33</v>
      </c>
      <c r="C25" s="11" t="s">
        <v>10</v>
      </c>
      <c r="D25" s="11" t="s">
        <v>11</v>
      </c>
      <c r="E25" s="14">
        <v>4</v>
      </c>
      <c r="F25" s="14">
        <v>4.4</v>
      </c>
      <c r="G25" s="14">
        <v>4</v>
      </c>
      <c r="H25" s="14">
        <v>3.5</v>
      </c>
      <c r="I25" s="14">
        <v>3.975</v>
      </c>
      <c r="J25" s="13">
        <f t="shared" si="1"/>
        <v>7.95</v>
      </c>
    </row>
    <row r="26" spans="1:10" ht="12.75">
      <c r="A26" s="48"/>
      <c r="B26" s="11" t="s">
        <v>41</v>
      </c>
      <c r="C26" s="11" t="s">
        <v>10</v>
      </c>
      <c r="D26" s="11" t="s">
        <v>11</v>
      </c>
      <c r="E26" s="14">
        <v>4</v>
      </c>
      <c r="F26" s="14">
        <v>4.4</v>
      </c>
      <c r="G26" s="14">
        <v>4</v>
      </c>
      <c r="H26" s="14">
        <v>3.5</v>
      </c>
      <c r="I26" s="14">
        <v>3.975</v>
      </c>
      <c r="J26" s="13">
        <f t="shared" si="1"/>
        <v>7.95</v>
      </c>
    </row>
    <row r="27" spans="1:10" ht="12.75">
      <c r="A27" s="48"/>
      <c r="B27" s="11" t="s">
        <v>60</v>
      </c>
      <c r="C27" s="11" t="s">
        <v>10</v>
      </c>
      <c r="D27" s="11" t="s">
        <v>11</v>
      </c>
      <c r="E27" s="14">
        <v>4</v>
      </c>
      <c r="F27" s="14">
        <v>4.4</v>
      </c>
      <c r="G27" s="14">
        <v>4</v>
      </c>
      <c r="H27" s="14">
        <v>3.5</v>
      </c>
      <c r="I27" s="14">
        <v>3.975</v>
      </c>
      <c r="J27" s="13">
        <f t="shared" si="1"/>
        <v>7.95</v>
      </c>
    </row>
    <row r="28" spans="1:10" ht="12.75">
      <c r="A28" s="48"/>
      <c r="B28" s="11" t="s">
        <v>68</v>
      </c>
      <c r="C28" s="11" t="s">
        <v>10</v>
      </c>
      <c r="D28" s="11" t="s">
        <v>11</v>
      </c>
      <c r="E28" s="14">
        <v>4</v>
      </c>
      <c r="F28" s="14">
        <v>4.4</v>
      </c>
      <c r="G28" s="14">
        <v>4</v>
      </c>
      <c r="H28" s="14">
        <v>3.5</v>
      </c>
      <c r="I28" s="14">
        <v>3.975</v>
      </c>
      <c r="J28" s="13">
        <f t="shared" si="1"/>
        <v>7.95</v>
      </c>
    </row>
    <row r="29" spans="1:10" s="4" customFormat="1" ht="12.75">
      <c r="A29" s="48"/>
      <c r="B29" s="11" t="s">
        <v>72</v>
      </c>
      <c r="C29" s="11" t="s">
        <v>10</v>
      </c>
      <c r="D29" s="11" t="s">
        <v>11</v>
      </c>
      <c r="E29" s="14">
        <v>4</v>
      </c>
      <c r="F29" s="14">
        <v>4.4</v>
      </c>
      <c r="G29" s="14">
        <v>4</v>
      </c>
      <c r="H29" s="14">
        <v>3.5</v>
      </c>
      <c r="I29" s="14">
        <v>3.975</v>
      </c>
      <c r="J29" s="15">
        <f t="shared" si="1"/>
        <v>7.95</v>
      </c>
    </row>
    <row r="30" spans="1:10" ht="12.75">
      <c r="A30" s="46" t="s">
        <v>89</v>
      </c>
      <c r="B30" s="9" t="s">
        <v>37</v>
      </c>
      <c r="C30" s="9" t="s">
        <v>10</v>
      </c>
      <c r="D30" s="9" t="s">
        <v>11</v>
      </c>
      <c r="E30" s="12">
        <v>4</v>
      </c>
      <c r="F30" s="12">
        <v>3</v>
      </c>
      <c r="G30" s="12">
        <v>2.5</v>
      </c>
      <c r="H30" s="12">
        <v>2</v>
      </c>
      <c r="I30" s="12">
        <f>AVERAGE(E30:H30)</f>
        <v>2.875</v>
      </c>
      <c r="J30" s="13">
        <f t="shared" si="1"/>
        <v>5.75</v>
      </c>
    </row>
    <row r="31" spans="1:10" ht="12.75">
      <c r="A31" s="46"/>
      <c r="B31" s="9" t="s">
        <v>38</v>
      </c>
      <c r="C31" s="9" t="s">
        <v>10</v>
      </c>
      <c r="D31" s="9" t="s">
        <v>11</v>
      </c>
      <c r="E31" s="12">
        <v>4</v>
      </c>
      <c r="F31" s="12">
        <v>3</v>
      </c>
      <c r="G31" s="12">
        <v>2.5</v>
      </c>
      <c r="H31" s="12">
        <v>2</v>
      </c>
      <c r="I31" s="12">
        <f aca="true" t="shared" si="3" ref="I31:I36">AVERAGE(E31:H31)</f>
        <v>2.875</v>
      </c>
      <c r="J31" s="13">
        <f t="shared" si="1"/>
        <v>5.75</v>
      </c>
    </row>
    <row r="32" spans="1:10" ht="12.75">
      <c r="A32" s="46"/>
      <c r="B32" s="9" t="s">
        <v>56</v>
      </c>
      <c r="C32" s="9" t="s">
        <v>10</v>
      </c>
      <c r="D32" s="9" t="s">
        <v>11</v>
      </c>
      <c r="E32" s="12">
        <v>4</v>
      </c>
      <c r="F32" s="12">
        <v>3</v>
      </c>
      <c r="G32" s="12">
        <v>2.5</v>
      </c>
      <c r="H32" s="12">
        <v>2</v>
      </c>
      <c r="I32" s="12">
        <f t="shared" si="3"/>
        <v>2.875</v>
      </c>
      <c r="J32" s="13">
        <f t="shared" si="1"/>
        <v>5.75</v>
      </c>
    </row>
    <row r="33" spans="1:10" ht="12.75">
      <c r="A33" s="46"/>
      <c r="B33" s="9" t="s">
        <v>67</v>
      </c>
      <c r="C33" s="9" t="s">
        <v>10</v>
      </c>
      <c r="D33" s="9" t="s">
        <v>11</v>
      </c>
      <c r="E33" s="12">
        <v>4</v>
      </c>
      <c r="F33" s="12">
        <v>3</v>
      </c>
      <c r="G33" s="12">
        <v>2.5</v>
      </c>
      <c r="H33" s="12">
        <v>2</v>
      </c>
      <c r="I33" s="12">
        <f t="shared" si="3"/>
        <v>2.875</v>
      </c>
      <c r="J33" s="13">
        <f t="shared" si="1"/>
        <v>5.75</v>
      </c>
    </row>
    <row r="34" spans="1:10" s="4" customFormat="1" ht="12.75">
      <c r="A34" s="46"/>
      <c r="B34" s="9" t="s">
        <v>70</v>
      </c>
      <c r="C34" s="9" t="s">
        <v>10</v>
      </c>
      <c r="D34" s="9" t="s">
        <v>11</v>
      </c>
      <c r="E34" s="12">
        <v>4</v>
      </c>
      <c r="F34" s="12">
        <v>3</v>
      </c>
      <c r="G34" s="12">
        <v>2.5</v>
      </c>
      <c r="H34" s="12">
        <v>2</v>
      </c>
      <c r="I34" s="12">
        <f t="shared" si="3"/>
        <v>2.875</v>
      </c>
      <c r="J34" s="15">
        <f t="shared" si="1"/>
        <v>5.75</v>
      </c>
    </row>
    <row r="35" spans="1:10" ht="12.75">
      <c r="A35" s="46"/>
      <c r="B35" s="9" t="s">
        <v>71</v>
      </c>
      <c r="C35" s="9" t="s">
        <v>10</v>
      </c>
      <c r="D35" s="9" t="s">
        <v>11</v>
      </c>
      <c r="E35" s="12">
        <v>4</v>
      </c>
      <c r="F35" s="12">
        <v>3</v>
      </c>
      <c r="G35" s="12">
        <v>2.5</v>
      </c>
      <c r="H35" s="12">
        <v>2</v>
      </c>
      <c r="I35" s="12">
        <f t="shared" si="3"/>
        <v>2.875</v>
      </c>
      <c r="J35" s="13">
        <f t="shared" si="1"/>
        <v>5.75</v>
      </c>
    </row>
    <row r="36" spans="1:10" ht="12.75">
      <c r="A36" s="46"/>
      <c r="B36" s="9" t="s">
        <v>76</v>
      </c>
      <c r="C36" s="9" t="s">
        <v>10</v>
      </c>
      <c r="D36" s="9" t="s">
        <v>11</v>
      </c>
      <c r="E36" s="12">
        <v>4</v>
      </c>
      <c r="F36" s="12">
        <v>3</v>
      </c>
      <c r="G36" s="12">
        <v>2.5</v>
      </c>
      <c r="H36" s="12">
        <v>2</v>
      </c>
      <c r="I36" s="12">
        <f t="shared" si="3"/>
        <v>2.875</v>
      </c>
      <c r="J36" s="13">
        <f t="shared" si="1"/>
        <v>5.75</v>
      </c>
    </row>
    <row r="37" spans="1:10" ht="12.75">
      <c r="A37" s="44" t="s">
        <v>90</v>
      </c>
      <c r="B37" s="11" t="s">
        <v>13</v>
      </c>
      <c r="C37" s="11" t="s">
        <v>10</v>
      </c>
      <c r="D37" s="11" t="s">
        <v>11</v>
      </c>
      <c r="E37" s="14">
        <v>4</v>
      </c>
      <c r="F37" s="14">
        <v>3</v>
      </c>
      <c r="G37" s="14">
        <v>3</v>
      </c>
      <c r="H37" s="14">
        <v>2</v>
      </c>
      <c r="I37" s="14">
        <f aca="true" t="shared" si="4" ref="I37:I46">AVERAGE(E37:H37)</f>
        <v>3</v>
      </c>
      <c r="J37" s="13">
        <f t="shared" si="1"/>
        <v>6</v>
      </c>
    </row>
    <row r="38" spans="1:10" ht="12.75">
      <c r="A38" s="44"/>
      <c r="B38" s="11" t="s">
        <v>44</v>
      </c>
      <c r="C38" s="11" t="s">
        <v>30</v>
      </c>
      <c r="D38" s="11" t="s">
        <v>11</v>
      </c>
      <c r="E38" s="14">
        <v>4</v>
      </c>
      <c r="F38" s="14">
        <v>3</v>
      </c>
      <c r="G38" s="14">
        <v>3</v>
      </c>
      <c r="H38" s="14">
        <v>2</v>
      </c>
      <c r="I38" s="14">
        <f t="shared" si="4"/>
        <v>3</v>
      </c>
      <c r="J38" s="13">
        <f t="shared" si="1"/>
        <v>6</v>
      </c>
    </row>
    <row r="39" spans="1:10" ht="12.75">
      <c r="A39" s="44"/>
      <c r="B39" s="11" t="s">
        <v>50</v>
      </c>
      <c r="C39" s="11" t="s">
        <v>10</v>
      </c>
      <c r="D39" s="11" t="s">
        <v>11</v>
      </c>
      <c r="E39" s="14">
        <v>4</v>
      </c>
      <c r="F39" s="14">
        <v>3</v>
      </c>
      <c r="G39" s="14">
        <v>3</v>
      </c>
      <c r="H39" s="14">
        <v>2</v>
      </c>
      <c r="I39" s="14">
        <f t="shared" si="4"/>
        <v>3</v>
      </c>
      <c r="J39" s="13">
        <f t="shared" si="1"/>
        <v>6</v>
      </c>
    </row>
    <row r="40" spans="1:10" ht="12.75">
      <c r="A40" s="44"/>
      <c r="B40" s="11" t="s">
        <v>58</v>
      </c>
      <c r="C40" s="11" t="s">
        <v>10</v>
      </c>
      <c r="D40" s="11" t="s">
        <v>11</v>
      </c>
      <c r="E40" s="14">
        <v>4</v>
      </c>
      <c r="F40" s="14">
        <v>3</v>
      </c>
      <c r="G40" s="14">
        <v>3</v>
      </c>
      <c r="H40" s="14">
        <v>2</v>
      </c>
      <c r="I40" s="14">
        <f t="shared" si="4"/>
        <v>3</v>
      </c>
      <c r="J40" s="13">
        <f t="shared" si="1"/>
        <v>6</v>
      </c>
    </row>
    <row r="41" spans="1:10" ht="12.75">
      <c r="A41" s="44"/>
      <c r="B41" s="11" t="s">
        <v>61</v>
      </c>
      <c r="C41" s="11" t="s">
        <v>30</v>
      </c>
      <c r="D41" s="11" t="s">
        <v>11</v>
      </c>
      <c r="E41" s="14">
        <v>4</v>
      </c>
      <c r="F41" s="14">
        <v>3</v>
      </c>
      <c r="G41" s="14">
        <v>3</v>
      </c>
      <c r="H41" s="14">
        <v>2</v>
      </c>
      <c r="I41" s="14">
        <f t="shared" si="4"/>
        <v>3</v>
      </c>
      <c r="J41" s="13">
        <f t="shared" si="1"/>
        <v>6</v>
      </c>
    </row>
    <row r="42" spans="1:10" s="4" customFormat="1" ht="12.75">
      <c r="A42" s="46" t="s">
        <v>91</v>
      </c>
      <c r="B42" s="9" t="s">
        <v>26</v>
      </c>
      <c r="C42" s="9" t="s">
        <v>10</v>
      </c>
      <c r="D42" s="9" t="s">
        <v>11</v>
      </c>
      <c r="E42" s="12">
        <v>4</v>
      </c>
      <c r="F42" s="12">
        <v>3</v>
      </c>
      <c r="G42" s="12">
        <v>3</v>
      </c>
      <c r="H42" s="12">
        <v>2</v>
      </c>
      <c r="I42" s="12">
        <f t="shared" si="4"/>
        <v>3</v>
      </c>
      <c r="J42" s="15">
        <f t="shared" si="1"/>
        <v>6</v>
      </c>
    </row>
    <row r="43" spans="1:10" ht="12.75">
      <c r="A43" s="46"/>
      <c r="B43" s="9" t="s">
        <v>65</v>
      </c>
      <c r="C43" s="9" t="s">
        <v>66</v>
      </c>
      <c r="D43" s="9" t="s">
        <v>11</v>
      </c>
      <c r="E43" s="12">
        <v>4</v>
      </c>
      <c r="F43" s="12">
        <v>3</v>
      </c>
      <c r="G43" s="12">
        <v>3</v>
      </c>
      <c r="H43" s="12">
        <v>2</v>
      </c>
      <c r="I43" s="12">
        <f t="shared" si="4"/>
        <v>3</v>
      </c>
      <c r="J43" s="13">
        <f t="shared" si="1"/>
        <v>6</v>
      </c>
    </row>
    <row r="44" spans="1:10" ht="12.75">
      <c r="A44" s="46"/>
      <c r="B44" s="9" t="s">
        <v>59</v>
      </c>
      <c r="C44" s="9" t="s">
        <v>10</v>
      </c>
      <c r="D44" s="9" t="s">
        <v>11</v>
      </c>
      <c r="E44" s="12">
        <v>4</v>
      </c>
      <c r="F44" s="12">
        <v>3</v>
      </c>
      <c r="G44" s="12">
        <v>3</v>
      </c>
      <c r="H44" s="12">
        <v>2</v>
      </c>
      <c r="I44" s="12">
        <f t="shared" si="4"/>
        <v>3</v>
      </c>
      <c r="J44" s="13">
        <f t="shared" si="1"/>
        <v>6</v>
      </c>
    </row>
    <row r="45" spans="1:10" s="8" customFormat="1" ht="12.75">
      <c r="A45" s="46"/>
      <c r="B45" s="9" t="s">
        <v>52</v>
      </c>
      <c r="C45" s="9" t="s">
        <v>10</v>
      </c>
      <c r="D45" s="9" t="s">
        <v>11</v>
      </c>
      <c r="E45" s="12">
        <v>4</v>
      </c>
      <c r="F45" s="12">
        <v>3</v>
      </c>
      <c r="G45" s="12">
        <v>3</v>
      </c>
      <c r="H45" s="12">
        <v>2</v>
      </c>
      <c r="I45" s="12">
        <f t="shared" si="4"/>
        <v>3</v>
      </c>
      <c r="J45" s="16">
        <f t="shared" si="1"/>
        <v>6</v>
      </c>
    </row>
    <row r="46" spans="1:10" ht="12.75">
      <c r="A46" s="43" t="s">
        <v>92</v>
      </c>
      <c r="B46" s="11" t="s">
        <v>16</v>
      </c>
      <c r="C46" s="11" t="s">
        <v>10</v>
      </c>
      <c r="D46" s="11" t="s">
        <v>11</v>
      </c>
      <c r="E46" s="14">
        <v>4</v>
      </c>
      <c r="F46" s="14">
        <v>4</v>
      </c>
      <c r="G46" s="14">
        <v>3.5</v>
      </c>
      <c r="H46" s="14">
        <v>2.5</v>
      </c>
      <c r="I46" s="14">
        <f t="shared" si="4"/>
        <v>3.5</v>
      </c>
      <c r="J46" s="13">
        <f t="shared" si="1"/>
        <v>7</v>
      </c>
    </row>
    <row r="47" spans="1:10" ht="12.75">
      <c r="A47" s="44"/>
      <c r="B47" s="11" t="s">
        <v>20</v>
      </c>
      <c r="C47" s="11" t="s">
        <v>10</v>
      </c>
      <c r="D47" s="11" t="s">
        <v>11</v>
      </c>
      <c r="E47" s="14">
        <v>4</v>
      </c>
      <c r="F47" s="14">
        <v>4</v>
      </c>
      <c r="G47" s="14">
        <v>3.5</v>
      </c>
      <c r="H47" s="14">
        <v>2.5</v>
      </c>
      <c r="I47" s="14">
        <f aca="true" t="shared" si="5" ref="I47:I52">AVERAGE(E47:H47)</f>
        <v>3.5</v>
      </c>
      <c r="J47" s="13">
        <f t="shared" si="1"/>
        <v>7</v>
      </c>
    </row>
    <row r="48" spans="1:10" ht="12.75">
      <c r="A48" s="44"/>
      <c r="B48" s="11" t="s">
        <v>32</v>
      </c>
      <c r="C48" s="11" t="s">
        <v>10</v>
      </c>
      <c r="D48" s="11" t="s">
        <v>11</v>
      </c>
      <c r="E48" s="14">
        <v>4</v>
      </c>
      <c r="F48" s="14">
        <v>4</v>
      </c>
      <c r="G48" s="14">
        <v>3.5</v>
      </c>
      <c r="H48" s="14">
        <v>2.5</v>
      </c>
      <c r="I48" s="14">
        <f t="shared" si="5"/>
        <v>3.5</v>
      </c>
      <c r="J48" s="13">
        <f t="shared" si="1"/>
        <v>7</v>
      </c>
    </row>
    <row r="49" spans="1:10" ht="12.75">
      <c r="A49" s="44"/>
      <c r="B49" s="11" t="s">
        <v>43</v>
      </c>
      <c r="C49" s="11" t="s">
        <v>10</v>
      </c>
      <c r="D49" s="11" t="s">
        <v>11</v>
      </c>
      <c r="E49" s="14">
        <v>4</v>
      </c>
      <c r="F49" s="14">
        <v>4</v>
      </c>
      <c r="G49" s="14">
        <v>3.5</v>
      </c>
      <c r="H49" s="14">
        <v>2.5</v>
      </c>
      <c r="I49" s="14">
        <f t="shared" si="5"/>
        <v>3.5</v>
      </c>
      <c r="J49" s="13">
        <f t="shared" si="1"/>
        <v>7</v>
      </c>
    </row>
    <row r="50" spans="1:10" ht="12.75">
      <c r="A50" s="44"/>
      <c r="B50" s="11" t="s">
        <v>46</v>
      </c>
      <c r="C50" s="11" t="s">
        <v>10</v>
      </c>
      <c r="D50" s="11" t="s">
        <v>11</v>
      </c>
      <c r="E50" s="14">
        <v>4</v>
      </c>
      <c r="F50" s="14">
        <v>4</v>
      </c>
      <c r="G50" s="14">
        <v>3.5</v>
      </c>
      <c r="H50" s="14">
        <v>2.5</v>
      </c>
      <c r="I50" s="14">
        <f t="shared" si="5"/>
        <v>3.5</v>
      </c>
      <c r="J50" s="13">
        <f t="shared" si="1"/>
        <v>7</v>
      </c>
    </row>
    <row r="51" spans="1:10" ht="12.75">
      <c r="A51" s="44"/>
      <c r="B51" s="11" t="s">
        <v>57</v>
      </c>
      <c r="C51" s="11" t="s">
        <v>10</v>
      </c>
      <c r="D51" s="11" t="s">
        <v>11</v>
      </c>
      <c r="E51" s="14">
        <v>4</v>
      </c>
      <c r="F51" s="14">
        <v>4</v>
      </c>
      <c r="G51" s="14">
        <v>3.5</v>
      </c>
      <c r="H51" s="14">
        <v>2.5</v>
      </c>
      <c r="I51" s="14">
        <f t="shared" si="5"/>
        <v>3.5</v>
      </c>
      <c r="J51" s="13">
        <f t="shared" si="1"/>
        <v>7</v>
      </c>
    </row>
    <row r="52" spans="1:10" ht="12.75">
      <c r="A52" s="44"/>
      <c r="B52" s="11" t="s">
        <v>73</v>
      </c>
      <c r="C52" s="11" t="s">
        <v>10</v>
      </c>
      <c r="D52" s="11" t="s">
        <v>11</v>
      </c>
      <c r="E52" s="14">
        <v>4</v>
      </c>
      <c r="F52" s="14">
        <v>4</v>
      </c>
      <c r="G52" s="14">
        <v>3.5</v>
      </c>
      <c r="H52" s="14">
        <v>2.5</v>
      </c>
      <c r="I52" s="14">
        <f t="shared" si="5"/>
        <v>3.5</v>
      </c>
      <c r="J52" s="13">
        <f t="shared" si="1"/>
        <v>7</v>
      </c>
    </row>
    <row r="53" spans="1:10" ht="12.75">
      <c r="A53" s="45" t="s">
        <v>93</v>
      </c>
      <c r="B53" s="9" t="s">
        <v>69</v>
      </c>
      <c r="C53" s="9" t="s">
        <v>10</v>
      </c>
      <c r="D53" s="9" t="s">
        <v>11</v>
      </c>
      <c r="E53" s="12">
        <v>4</v>
      </c>
      <c r="F53" s="12">
        <v>3</v>
      </c>
      <c r="G53" s="12">
        <v>3</v>
      </c>
      <c r="H53" s="12">
        <v>2</v>
      </c>
      <c r="I53" s="12">
        <f aca="true" t="shared" si="6" ref="I53:I70">AVERAGE(E53:H53)</f>
        <v>3</v>
      </c>
      <c r="J53" s="13">
        <f t="shared" si="1"/>
        <v>6</v>
      </c>
    </row>
    <row r="54" spans="1:10" ht="12.75">
      <c r="A54" s="46"/>
      <c r="B54" s="9" t="s">
        <v>25</v>
      </c>
      <c r="C54" s="9" t="s">
        <v>10</v>
      </c>
      <c r="D54" s="9" t="s">
        <v>11</v>
      </c>
      <c r="E54" s="12">
        <v>4</v>
      </c>
      <c r="F54" s="12">
        <v>3</v>
      </c>
      <c r="G54" s="12">
        <v>3</v>
      </c>
      <c r="H54" s="12">
        <v>2</v>
      </c>
      <c r="I54" s="12">
        <f t="shared" si="6"/>
        <v>3</v>
      </c>
      <c r="J54" s="13">
        <f t="shared" si="1"/>
        <v>6</v>
      </c>
    </row>
    <row r="55" spans="1:10" ht="12.75">
      <c r="A55" s="46"/>
      <c r="B55" s="9" t="s">
        <v>51</v>
      </c>
      <c r="C55" s="9" t="s">
        <v>10</v>
      </c>
      <c r="D55" s="9" t="s">
        <v>11</v>
      </c>
      <c r="E55" s="12">
        <v>4</v>
      </c>
      <c r="F55" s="12">
        <v>3</v>
      </c>
      <c r="G55" s="12">
        <v>3</v>
      </c>
      <c r="H55" s="12">
        <v>2</v>
      </c>
      <c r="I55" s="12">
        <f t="shared" si="6"/>
        <v>3</v>
      </c>
      <c r="J55" s="13">
        <f t="shared" si="1"/>
        <v>6</v>
      </c>
    </row>
    <row r="56" spans="1:10" ht="12.75">
      <c r="A56" s="46"/>
      <c r="B56" s="9" t="s">
        <v>64</v>
      </c>
      <c r="C56" s="9" t="s">
        <v>10</v>
      </c>
      <c r="D56" s="9" t="s">
        <v>11</v>
      </c>
      <c r="E56" s="12">
        <v>4</v>
      </c>
      <c r="F56" s="12">
        <v>3</v>
      </c>
      <c r="G56" s="12">
        <v>3</v>
      </c>
      <c r="H56" s="12">
        <v>2</v>
      </c>
      <c r="I56" s="12">
        <f t="shared" si="6"/>
        <v>3</v>
      </c>
      <c r="J56" s="13">
        <f t="shared" si="1"/>
        <v>6</v>
      </c>
    </row>
    <row r="57" spans="1:10" ht="12.75">
      <c r="A57" s="46"/>
      <c r="B57" s="9" t="s">
        <v>48</v>
      </c>
      <c r="C57" s="9" t="s">
        <v>10</v>
      </c>
      <c r="D57" s="9" t="s">
        <v>11</v>
      </c>
      <c r="E57" s="12">
        <v>4</v>
      </c>
      <c r="F57" s="12">
        <v>3</v>
      </c>
      <c r="G57" s="12">
        <v>3</v>
      </c>
      <c r="H57" s="12">
        <v>2</v>
      </c>
      <c r="I57" s="12">
        <f t="shared" si="6"/>
        <v>3</v>
      </c>
      <c r="J57" s="13">
        <f t="shared" si="1"/>
        <v>6</v>
      </c>
    </row>
    <row r="58" spans="1:10" ht="12.75">
      <c r="A58" s="46"/>
      <c r="B58" s="9" t="s">
        <v>39</v>
      </c>
      <c r="C58" s="9" t="s">
        <v>10</v>
      </c>
      <c r="D58" s="9" t="s">
        <v>11</v>
      </c>
      <c r="E58" s="12">
        <v>4</v>
      </c>
      <c r="F58" s="12">
        <v>3</v>
      </c>
      <c r="G58" s="12">
        <v>3</v>
      </c>
      <c r="H58" s="12">
        <v>2</v>
      </c>
      <c r="I58" s="12">
        <f t="shared" si="6"/>
        <v>3</v>
      </c>
      <c r="J58" s="13">
        <f t="shared" si="1"/>
        <v>6</v>
      </c>
    </row>
    <row r="59" spans="1:10" s="4" customFormat="1" ht="12.75">
      <c r="A59" s="46"/>
      <c r="B59" s="9" t="s">
        <v>53</v>
      </c>
      <c r="C59" s="9" t="s">
        <v>10</v>
      </c>
      <c r="D59" s="9" t="s">
        <v>11</v>
      </c>
      <c r="E59" s="12">
        <v>4</v>
      </c>
      <c r="F59" s="12">
        <v>3</v>
      </c>
      <c r="G59" s="12">
        <v>3</v>
      </c>
      <c r="H59" s="12">
        <v>2</v>
      </c>
      <c r="I59" s="12">
        <f t="shared" si="6"/>
        <v>3</v>
      </c>
      <c r="J59" s="15">
        <f t="shared" si="1"/>
        <v>6</v>
      </c>
    </row>
    <row r="60" spans="1:10" ht="12.75">
      <c r="A60" s="43" t="s">
        <v>94</v>
      </c>
      <c r="B60" s="11" t="s">
        <v>17</v>
      </c>
      <c r="C60" s="11" t="s">
        <v>10</v>
      </c>
      <c r="D60" s="11" t="s">
        <v>11</v>
      </c>
      <c r="E60" s="14">
        <v>4</v>
      </c>
      <c r="F60" s="14">
        <v>4.5</v>
      </c>
      <c r="G60" s="14">
        <v>3.5</v>
      </c>
      <c r="H60" s="14">
        <v>3.5</v>
      </c>
      <c r="I60" s="14">
        <f t="shared" si="6"/>
        <v>3.875</v>
      </c>
      <c r="J60" s="13">
        <f t="shared" si="1"/>
        <v>7.75</v>
      </c>
    </row>
    <row r="61" spans="1:10" ht="12.75">
      <c r="A61" s="44"/>
      <c r="B61" s="11" t="s">
        <v>40</v>
      </c>
      <c r="C61" s="11" t="s">
        <v>10</v>
      </c>
      <c r="D61" s="11" t="s">
        <v>11</v>
      </c>
      <c r="E61" s="14">
        <v>4</v>
      </c>
      <c r="F61" s="14">
        <v>4.5</v>
      </c>
      <c r="G61" s="14">
        <v>3.5</v>
      </c>
      <c r="H61" s="14">
        <v>3.5</v>
      </c>
      <c r="I61" s="14">
        <f t="shared" si="6"/>
        <v>3.875</v>
      </c>
      <c r="J61" s="13">
        <f t="shared" si="1"/>
        <v>7.75</v>
      </c>
    </row>
    <row r="62" spans="1:10" s="4" customFormat="1" ht="12.75">
      <c r="A62" s="44"/>
      <c r="B62" s="11" t="s">
        <v>42</v>
      </c>
      <c r="C62" s="11" t="s">
        <v>10</v>
      </c>
      <c r="D62" s="11" t="s">
        <v>11</v>
      </c>
      <c r="E62" s="14">
        <v>4</v>
      </c>
      <c r="F62" s="14">
        <v>4.5</v>
      </c>
      <c r="G62" s="14">
        <v>3.5</v>
      </c>
      <c r="H62" s="14">
        <v>3.5</v>
      </c>
      <c r="I62" s="14">
        <f t="shared" si="6"/>
        <v>3.875</v>
      </c>
      <c r="J62" s="15">
        <f t="shared" si="1"/>
        <v>7.75</v>
      </c>
    </row>
    <row r="63" spans="1:10" s="4" customFormat="1" ht="12.75">
      <c r="A63" s="44"/>
      <c r="B63" s="11" t="s">
        <v>62</v>
      </c>
      <c r="C63" s="11" t="s">
        <v>10</v>
      </c>
      <c r="D63" s="11" t="s">
        <v>11</v>
      </c>
      <c r="E63" s="14">
        <v>4</v>
      </c>
      <c r="F63" s="14">
        <v>4.5</v>
      </c>
      <c r="G63" s="14">
        <v>3.5</v>
      </c>
      <c r="H63" s="14">
        <v>3.5</v>
      </c>
      <c r="I63" s="14">
        <f t="shared" si="6"/>
        <v>3.875</v>
      </c>
      <c r="J63" s="15">
        <f t="shared" si="1"/>
        <v>7.75</v>
      </c>
    </row>
    <row r="64" spans="1:10" ht="12.75">
      <c r="A64" s="44"/>
      <c r="B64" s="11" t="s">
        <v>75</v>
      </c>
      <c r="C64" s="11" t="s">
        <v>66</v>
      </c>
      <c r="D64" s="11" t="s">
        <v>11</v>
      </c>
      <c r="E64" s="14">
        <v>4</v>
      </c>
      <c r="F64" s="14">
        <v>4.5</v>
      </c>
      <c r="G64" s="14">
        <v>3.5</v>
      </c>
      <c r="H64" s="14">
        <v>3.5</v>
      </c>
      <c r="I64" s="14">
        <f t="shared" si="6"/>
        <v>3.875</v>
      </c>
      <c r="J64" s="13">
        <f t="shared" si="1"/>
        <v>7.75</v>
      </c>
    </row>
    <row r="65" spans="1:10" ht="12.75">
      <c r="A65" s="45" t="s">
        <v>95</v>
      </c>
      <c r="B65" s="9" t="s">
        <v>74</v>
      </c>
      <c r="C65" s="9" t="s">
        <v>10</v>
      </c>
      <c r="D65" s="9" t="s">
        <v>11</v>
      </c>
      <c r="E65" s="12">
        <v>4</v>
      </c>
      <c r="F65" s="12">
        <v>4</v>
      </c>
      <c r="G65" s="12">
        <v>4.5</v>
      </c>
      <c r="H65" s="12">
        <v>3</v>
      </c>
      <c r="I65" s="12">
        <f t="shared" si="6"/>
        <v>3.875</v>
      </c>
      <c r="J65" s="13">
        <f t="shared" si="1"/>
        <v>7.75</v>
      </c>
    </row>
    <row r="66" spans="1:10" ht="12.75">
      <c r="A66" s="46"/>
      <c r="B66" s="9" t="s">
        <v>18</v>
      </c>
      <c r="C66" s="9" t="s">
        <v>10</v>
      </c>
      <c r="D66" s="9" t="s">
        <v>11</v>
      </c>
      <c r="E66" s="12">
        <v>4</v>
      </c>
      <c r="F66" s="12">
        <v>4</v>
      </c>
      <c r="G66" s="12">
        <v>4.5</v>
      </c>
      <c r="H66" s="12">
        <v>3</v>
      </c>
      <c r="I66" s="12">
        <f t="shared" si="6"/>
        <v>3.875</v>
      </c>
      <c r="J66" s="13">
        <f t="shared" si="1"/>
        <v>7.75</v>
      </c>
    </row>
    <row r="67" spans="1:10" ht="12.75">
      <c r="A67" s="46"/>
      <c r="B67" s="9" t="s">
        <v>28</v>
      </c>
      <c r="C67" s="9" t="s">
        <v>10</v>
      </c>
      <c r="D67" s="9" t="s">
        <v>11</v>
      </c>
      <c r="E67" s="12">
        <v>4</v>
      </c>
      <c r="F67" s="12">
        <v>4</v>
      </c>
      <c r="G67" s="12">
        <v>4.5</v>
      </c>
      <c r="H67" s="12">
        <v>3</v>
      </c>
      <c r="I67" s="12">
        <f t="shared" si="6"/>
        <v>3.875</v>
      </c>
      <c r="J67" s="13">
        <f t="shared" si="1"/>
        <v>7.75</v>
      </c>
    </row>
    <row r="68" spans="1:10" ht="12.75">
      <c r="A68" s="46"/>
      <c r="B68" s="10"/>
      <c r="C68" s="10"/>
      <c r="D68" s="10"/>
      <c r="E68" s="12">
        <v>4</v>
      </c>
      <c r="F68" s="12">
        <v>4</v>
      </c>
      <c r="G68" s="12">
        <v>4.5</v>
      </c>
      <c r="H68" s="12">
        <v>3</v>
      </c>
      <c r="I68" s="12">
        <f t="shared" si="6"/>
        <v>3.875</v>
      </c>
      <c r="J68" s="13">
        <f t="shared" si="1"/>
        <v>7.75</v>
      </c>
    </row>
    <row r="69" spans="1:10" ht="12.75">
      <c r="A69" s="46"/>
      <c r="B69" s="9" t="s">
        <v>34</v>
      </c>
      <c r="C69" s="9" t="s">
        <v>10</v>
      </c>
      <c r="D69" s="9" t="s">
        <v>11</v>
      </c>
      <c r="E69" s="12">
        <v>4</v>
      </c>
      <c r="F69" s="12">
        <v>4</v>
      </c>
      <c r="G69" s="12">
        <v>4.5</v>
      </c>
      <c r="H69" s="12">
        <v>3</v>
      </c>
      <c r="I69" s="12">
        <f t="shared" si="6"/>
        <v>3.875</v>
      </c>
      <c r="J69" s="13">
        <f t="shared" si="1"/>
        <v>7.75</v>
      </c>
    </row>
    <row r="70" spans="1:10" ht="12.75">
      <c r="A70" s="46"/>
      <c r="B70" s="9" t="s">
        <v>27</v>
      </c>
      <c r="C70" s="9" t="s">
        <v>10</v>
      </c>
      <c r="D70" s="9" t="s">
        <v>11</v>
      </c>
      <c r="E70" s="12">
        <v>4</v>
      </c>
      <c r="F70" s="12">
        <v>4</v>
      </c>
      <c r="G70" s="12">
        <v>4.5</v>
      </c>
      <c r="H70" s="12">
        <v>3</v>
      </c>
      <c r="I70" s="12">
        <f t="shared" si="6"/>
        <v>3.875</v>
      </c>
      <c r="J70" s="13">
        <f t="shared" si="1"/>
        <v>7.75</v>
      </c>
    </row>
    <row r="73" spans="2:10" s="6" customFormat="1" ht="12.75">
      <c r="B73" s="5" t="s">
        <v>35</v>
      </c>
      <c r="C73" s="5" t="s">
        <v>36</v>
      </c>
      <c r="D73" s="5" t="s">
        <v>11</v>
      </c>
      <c r="E73" s="40" t="s">
        <v>99</v>
      </c>
      <c r="F73" s="49"/>
      <c r="G73" s="49"/>
      <c r="H73" s="49"/>
      <c r="I73" s="49"/>
      <c r="J73" s="49"/>
    </row>
    <row r="74" spans="2:10" s="6" customFormat="1" ht="12.75">
      <c r="B74" s="5" t="s">
        <v>54</v>
      </c>
      <c r="C74" s="5" t="s">
        <v>10</v>
      </c>
      <c r="D74" s="5" t="s">
        <v>11</v>
      </c>
      <c r="E74" s="40" t="s">
        <v>99</v>
      </c>
      <c r="F74" s="40"/>
      <c r="G74" s="40"/>
      <c r="H74" s="40"/>
      <c r="I74" s="40"/>
      <c r="J74" s="40"/>
    </row>
  </sheetData>
  <sheetProtection/>
  <mergeCells count="14">
    <mergeCell ref="A23:A29"/>
    <mergeCell ref="A30:A36"/>
    <mergeCell ref="A37:A41"/>
    <mergeCell ref="E73:J73"/>
    <mergeCell ref="E74:J74"/>
    <mergeCell ref="E5:H5"/>
    <mergeCell ref="A46:A52"/>
    <mergeCell ref="A53:A59"/>
    <mergeCell ref="A60:A64"/>
    <mergeCell ref="A65:A70"/>
    <mergeCell ref="A42:A45"/>
    <mergeCell ref="A7:A10"/>
    <mergeCell ref="A11:A15"/>
    <mergeCell ref="A16:A22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F9" sqref="F9"/>
    </sheetView>
  </sheetViews>
  <sheetFormatPr defaultColWidth="9.140625" defaultRowHeight="12.75"/>
  <cols>
    <col min="1" max="1" width="10.140625" style="0" bestFit="1" customWidth="1"/>
    <col min="4" max="4" width="10.00390625" style="0" customWidth="1"/>
    <col min="5" max="7" width="9.00390625" style="0" customWidth="1"/>
    <col min="8" max="8" width="9.00390625" style="26" customWidth="1"/>
    <col min="9" max="9" width="9.00390625" style="23" customWidth="1"/>
    <col min="10" max="10" width="9.00390625" style="0" customWidth="1"/>
    <col min="16" max="17" width="9.140625" style="51" customWidth="1"/>
    <col min="22" max="23" width="9.140625" style="51" customWidth="1"/>
    <col min="24" max="24" width="9.140625" style="36" customWidth="1"/>
    <col min="25" max="25" width="9.140625" style="5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4" ht="12.75">
      <c r="A3" s="2" t="s">
        <v>4</v>
      </c>
      <c r="B3" s="1" t="s">
        <v>5</v>
      </c>
      <c r="D3" t="s">
        <v>113</v>
      </c>
    </row>
    <row r="4" spans="4:7" ht="12.75">
      <c r="D4" s="21" t="s">
        <v>112</v>
      </c>
      <c r="G4" s="30" t="s">
        <v>109</v>
      </c>
    </row>
    <row r="5" spans="4:24" ht="12.75">
      <c r="D5" s="21">
        <v>0.3</v>
      </c>
      <c r="E5" s="21">
        <v>0.2</v>
      </c>
      <c r="F5" s="21">
        <v>0.4</v>
      </c>
      <c r="G5" s="21">
        <v>0.1</v>
      </c>
      <c r="P5" s="51" t="s">
        <v>80</v>
      </c>
      <c r="Q5" s="51" t="s">
        <v>79</v>
      </c>
      <c r="V5" s="51" t="s">
        <v>79</v>
      </c>
      <c r="X5" s="38" t="s">
        <v>110</v>
      </c>
    </row>
    <row r="6" spans="1:25" ht="12.75">
      <c r="A6" s="2" t="s">
        <v>6</v>
      </c>
      <c r="B6" s="2" t="s">
        <v>7</v>
      </c>
      <c r="C6" s="2" t="s">
        <v>8</v>
      </c>
      <c r="D6" s="2" t="s">
        <v>111</v>
      </c>
      <c r="E6" s="2" t="s">
        <v>103</v>
      </c>
      <c r="F6" s="2" t="s">
        <v>104</v>
      </c>
      <c r="G6" s="2" t="s">
        <v>105</v>
      </c>
      <c r="H6" s="22" t="s">
        <v>107</v>
      </c>
      <c r="I6" s="2" t="s">
        <v>106</v>
      </c>
      <c r="J6" s="2" t="s">
        <v>108</v>
      </c>
      <c r="K6" s="3">
        <v>43168</v>
      </c>
      <c r="L6" s="3">
        <v>43175</v>
      </c>
      <c r="M6" s="3">
        <v>43182</v>
      </c>
      <c r="N6" s="3">
        <v>43196</v>
      </c>
      <c r="O6" s="3">
        <v>43203</v>
      </c>
      <c r="P6" s="52">
        <v>43210</v>
      </c>
      <c r="Q6" s="52">
        <v>43217</v>
      </c>
      <c r="R6" s="3">
        <v>43224</v>
      </c>
      <c r="S6" s="3">
        <v>43231</v>
      </c>
      <c r="T6" s="3">
        <v>43238</v>
      </c>
      <c r="U6" s="3">
        <v>43245</v>
      </c>
      <c r="V6" s="52">
        <v>43259</v>
      </c>
      <c r="W6" s="52">
        <v>43266</v>
      </c>
      <c r="X6" s="39">
        <v>43273</v>
      </c>
      <c r="Y6" s="52">
        <v>43280</v>
      </c>
    </row>
    <row r="7" spans="1:14" ht="12.75">
      <c r="A7" s="1" t="s">
        <v>9</v>
      </c>
      <c r="B7" s="1" t="s">
        <v>10</v>
      </c>
      <c r="C7" s="1" t="s">
        <v>11</v>
      </c>
      <c r="D7" s="19">
        <v>7</v>
      </c>
      <c r="E7" s="19">
        <v>8.5</v>
      </c>
      <c r="F7" s="19">
        <v>4.5</v>
      </c>
      <c r="G7" s="19">
        <v>10</v>
      </c>
      <c r="H7" s="27">
        <v>0.95</v>
      </c>
      <c r="I7" s="24">
        <f>(D7*0.3)+(E7*0.2)+(F7*0.4)+(G7*0.1)</f>
        <v>6.6000000000000005</v>
      </c>
      <c r="J7" s="29">
        <v>1</v>
      </c>
      <c r="N7">
        <v>1</v>
      </c>
    </row>
    <row r="8" spans="1:21" ht="12.75">
      <c r="A8" s="1" t="s">
        <v>12</v>
      </c>
      <c r="B8" s="1" t="s">
        <v>10</v>
      </c>
      <c r="C8" s="1" t="s">
        <v>11</v>
      </c>
      <c r="D8" s="19">
        <v>7</v>
      </c>
      <c r="E8" s="19">
        <v>8.5</v>
      </c>
      <c r="F8" s="19">
        <v>5.5</v>
      </c>
      <c r="G8" s="19">
        <v>10</v>
      </c>
      <c r="H8" s="27">
        <v>0.9</v>
      </c>
      <c r="I8" s="24">
        <f aca="true" t="shared" si="0" ref="I8:I72">(D8*0.3)+(E8*0.2)+(F8*0.4)+(G8*0.1)</f>
        <v>7</v>
      </c>
      <c r="J8" s="29">
        <v>2</v>
      </c>
      <c r="M8">
        <v>1</v>
      </c>
      <c r="U8">
        <v>1</v>
      </c>
    </row>
    <row r="9" spans="1:10" ht="12.75">
      <c r="A9" s="1" t="s">
        <v>13</v>
      </c>
      <c r="B9" s="1" t="s">
        <v>10</v>
      </c>
      <c r="C9" s="1" t="s">
        <v>11</v>
      </c>
      <c r="D9" s="19">
        <v>6</v>
      </c>
      <c r="E9" s="19">
        <v>8</v>
      </c>
      <c r="F9" s="19">
        <v>5.5</v>
      </c>
      <c r="G9" s="19">
        <v>10</v>
      </c>
      <c r="H9" s="27">
        <v>1</v>
      </c>
      <c r="I9" s="24">
        <f t="shared" si="0"/>
        <v>6.6</v>
      </c>
      <c r="J9" s="29">
        <v>0</v>
      </c>
    </row>
    <row r="10" spans="1:13" ht="12.75">
      <c r="A10" s="1" t="s">
        <v>14</v>
      </c>
      <c r="B10" s="1" t="s">
        <v>10</v>
      </c>
      <c r="C10" s="1" t="s">
        <v>11</v>
      </c>
      <c r="D10" s="19">
        <v>7</v>
      </c>
      <c r="E10" s="19">
        <v>8.5</v>
      </c>
      <c r="F10" s="19">
        <v>5</v>
      </c>
      <c r="G10" s="19">
        <v>10</v>
      </c>
      <c r="H10" s="27">
        <v>0.9</v>
      </c>
      <c r="I10" s="24">
        <f t="shared" si="0"/>
        <v>6.800000000000001</v>
      </c>
      <c r="J10" s="29">
        <v>2</v>
      </c>
      <c r="K10">
        <v>1</v>
      </c>
      <c r="M10">
        <v>1</v>
      </c>
    </row>
    <row r="11" spans="1:10" ht="12.75">
      <c r="A11" s="1" t="s">
        <v>15</v>
      </c>
      <c r="B11" s="1" t="s">
        <v>10</v>
      </c>
      <c r="C11" s="1" t="s">
        <v>11</v>
      </c>
      <c r="D11" s="19">
        <v>6.25</v>
      </c>
      <c r="E11" s="19">
        <v>7.5</v>
      </c>
      <c r="F11" s="19">
        <v>4</v>
      </c>
      <c r="G11" s="19">
        <v>10</v>
      </c>
      <c r="H11" s="27">
        <v>1</v>
      </c>
      <c r="I11" s="24">
        <f t="shared" si="0"/>
        <v>5.975</v>
      </c>
      <c r="J11" s="29">
        <v>0</v>
      </c>
    </row>
    <row r="12" spans="1:25" ht="12.75">
      <c r="A12" s="1" t="s">
        <v>16</v>
      </c>
      <c r="B12" s="1" t="s">
        <v>10</v>
      </c>
      <c r="C12" s="1" t="s">
        <v>11</v>
      </c>
      <c r="D12" s="19">
        <v>7</v>
      </c>
      <c r="E12" s="19">
        <v>8.5</v>
      </c>
      <c r="F12" s="19">
        <v>7</v>
      </c>
      <c r="G12" s="19">
        <v>8</v>
      </c>
      <c r="H12" s="27">
        <v>0.9</v>
      </c>
      <c r="I12" s="24">
        <f t="shared" si="0"/>
        <v>7.4</v>
      </c>
      <c r="J12" s="29">
        <v>2</v>
      </c>
      <c r="M12">
        <v>1</v>
      </c>
      <c r="Y12" s="51">
        <v>1</v>
      </c>
    </row>
    <row r="13" spans="1:18" ht="12.75">
      <c r="A13" s="1" t="s">
        <v>17</v>
      </c>
      <c r="B13" s="1" t="s">
        <v>10</v>
      </c>
      <c r="C13" s="1" t="s">
        <v>11</v>
      </c>
      <c r="D13" s="19">
        <v>7.75</v>
      </c>
      <c r="E13" s="19">
        <v>6</v>
      </c>
      <c r="F13" s="19">
        <v>4.5</v>
      </c>
      <c r="G13" s="19">
        <v>8</v>
      </c>
      <c r="H13" s="27">
        <v>0.7</v>
      </c>
      <c r="I13" s="24">
        <f t="shared" si="0"/>
        <v>6.125</v>
      </c>
      <c r="J13" s="29">
        <v>4</v>
      </c>
      <c r="L13">
        <v>1</v>
      </c>
      <c r="M13">
        <v>1</v>
      </c>
      <c r="Q13" s="51">
        <v>1</v>
      </c>
      <c r="R13">
        <v>1</v>
      </c>
    </row>
    <row r="14" spans="1:23" ht="12.75">
      <c r="A14" s="1" t="s">
        <v>18</v>
      </c>
      <c r="B14" s="1" t="s">
        <v>10</v>
      </c>
      <c r="C14" s="1" t="s">
        <v>11</v>
      </c>
      <c r="D14" s="19">
        <v>7.75</v>
      </c>
      <c r="E14" s="19">
        <v>8</v>
      </c>
      <c r="F14" s="19">
        <v>6</v>
      </c>
      <c r="G14" s="19">
        <v>8</v>
      </c>
      <c r="H14" s="27">
        <v>0.95</v>
      </c>
      <c r="I14" s="24">
        <f t="shared" si="0"/>
        <v>7.125</v>
      </c>
      <c r="J14" s="29">
        <v>1</v>
      </c>
      <c r="W14" s="51">
        <v>1</v>
      </c>
    </row>
    <row r="15" spans="1:25" ht="12.75">
      <c r="A15" s="1" t="s">
        <v>19</v>
      </c>
      <c r="B15" s="1" t="s">
        <v>10</v>
      </c>
      <c r="C15" s="1" t="s">
        <v>11</v>
      </c>
      <c r="D15" s="19">
        <v>6.25</v>
      </c>
      <c r="E15" s="19">
        <v>7.5</v>
      </c>
      <c r="F15" s="19">
        <v>6.5</v>
      </c>
      <c r="G15" s="19">
        <v>8</v>
      </c>
      <c r="H15" s="27">
        <v>0.9</v>
      </c>
      <c r="I15" s="24">
        <f t="shared" si="0"/>
        <v>6.7749999999999995</v>
      </c>
      <c r="J15" s="29">
        <v>2</v>
      </c>
      <c r="N15">
        <v>1</v>
      </c>
      <c r="Y15" s="51">
        <v>1</v>
      </c>
    </row>
    <row r="16" spans="1:25" ht="12.75">
      <c r="A16" s="1" t="s">
        <v>20</v>
      </c>
      <c r="B16" s="1" t="s">
        <v>10</v>
      </c>
      <c r="C16" s="1" t="s">
        <v>11</v>
      </c>
      <c r="D16" s="19">
        <v>7</v>
      </c>
      <c r="E16" s="19">
        <v>8.5</v>
      </c>
      <c r="F16" s="19">
        <v>5</v>
      </c>
      <c r="G16" s="19">
        <v>8</v>
      </c>
      <c r="H16" s="27">
        <v>0.95</v>
      </c>
      <c r="I16" s="24">
        <f t="shared" si="0"/>
        <v>6.6000000000000005</v>
      </c>
      <c r="J16" s="29">
        <v>1</v>
      </c>
      <c r="Y16" s="51">
        <v>1</v>
      </c>
    </row>
    <row r="17" spans="1:15" ht="12.75">
      <c r="A17" s="1" t="s">
        <v>21</v>
      </c>
      <c r="B17" s="1" t="s">
        <v>10</v>
      </c>
      <c r="C17" s="1" t="s">
        <v>11</v>
      </c>
      <c r="D17" s="19">
        <v>7.95</v>
      </c>
      <c r="E17" s="19">
        <v>8.5</v>
      </c>
      <c r="F17" s="19">
        <v>5.5</v>
      </c>
      <c r="G17" s="19">
        <v>10</v>
      </c>
      <c r="H17" s="27">
        <v>0.95</v>
      </c>
      <c r="I17" s="24">
        <f t="shared" si="0"/>
        <v>7.285</v>
      </c>
      <c r="J17" s="29">
        <v>1</v>
      </c>
      <c r="O17">
        <v>1</v>
      </c>
    </row>
    <row r="18" spans="1:25" ht="12.75">
      <c r="A18" s="1" t="s">
        <v>22</v>
      </c>
      <c r="B18" s="1" t="s">
        <v>10</v>
      </c>
      <c r="C18" s="1" t="s">
        <v>11</v>
      </c>
      <c r="D18" s="19">
        <v>6.25</v>
      </c>
      <c r="E18" s="19">
        <v>7.5</v>
      </c>
      <c r="F18" s="19">
        <v>5.5</v>
      </c>
      <c r="G18" s="19">
        <v>8</v>
      </c>
      <c r="H18" s="27">
        <v>0.8</v>
      </c>
      <c r="I18" s="24">
        <f t="shared" si="0"/>
        <v>6.375</v>
      </c>
      <c r="J18" s="29">
        <v>3</v>
      </c>
      <c r="N18">
        <v>1</v>
      </c>
      <c r="T18">
        <v>1</v>
      </c>
      <c r="Y18" s="51">
        <v>1</v>
      </c>
    </row>
    <row r="19" spans="1:10" ht="12.75">
      <c r="A19" s="1" t="s">
        <v>23</v>
      </c>
      <c r="B19" s="1" t="s">
        <v>10</v>
      </c>
      <c r="C19" s="1" t="s">
        <v>11</v>
      </c>
      <c r="D19" s="19">
        <v>8.25</v>
      </c>
      <c r="E19" s="19">
        <v>9</v>
      </c>
      <c r="F19" s="19">
        <v>6.5</v>
      </c>
      <c r="G19" s="19">
        <v>10</v>
      </c>
      <c r="H19" s="27">
        <v>1</v>
      </c>
      <c r="I19" s="24">
        <f t="shared" si="0"/>
        <v>7.875</v>
      </c>
      <c r="J19" s="29">
        <v>0</v>
      </c>
    </row>
    <row r="20" spans="1:19" ht="12.75">
      <c r="A20" s="1" t="s">
        <v>24</v>
      </c>
      <c r="B20" s="1" t="s">
        <v>10</v>
      </c>
      <c r="C20" s="1" t="s">
        <v>11</v>
      </c>
      <c r="D20" s="19">
        <v>8.25</v>
      </c>
      <c r="E20" s="19">
        <v>9</v>
      </c>
      <c r="F20" s="19">
        <v>6.5</v>
      </c>
      <c r="G20" s="19">
        <v>10</v>
      </c>
      <c r="H20" s="27">
        <v>0.9</v>
      </c>
      <c r="I20" s="24">
        <f t="shared" si="0"/>
        <v>7.875</v>
      </c>
      <c r="J20" s="29">
        <v>2</v>
      </c>
      <c r="N20">
        <v>1</v>
      </c>
      <c r="S20">
        <v>1</v>
      </c>
    </row>
    <row r="21" spans="1:25" ht="12.75">
      <c r="A21" s="1" t="s">
        <v>25</v>
      </c>
      <c r="B21" s="1" t="s">
        <v>10</v>
      </c>
      <c r="C21" s="1" t="s">
        <v>11</v>
      </c>
      <c r="D21" s="19">
        <v>6</v>
      </c>
      <c r="E21" s="19">
        <v>9</v>
      </c>
      <c r="F21" s="19">
        <v>7</v>
      </c>
      <c r="G21" s="19">
        <v>8</v>
      </c>
      <c r="H21" s="27">
        <v>0.8</v>
      </c>
      <c r="I21" s="24">
        <f t="shared" si="0"/>
        <v>7.2</v>
      </c>
      <c r="J21" s="29">
        <v>3</v>
      </c>
      <c r="K21">
        <v>1</v>
      </c>
      <c r="M21">
        <v>1</v>
      </c>
      <c r="Y21" s="51">
        <v>1</v>
      </c>
    </row>
    <row r="22" spans="1:25" s="36" customFormat="1" ht="12.75">
      <c r="A22" s="31" t="s">
        <v>26</v>
      </c>
      <c r="B22" s="31" t="s">
        <v>10</v>
      </c>
      <c r="C22" s="31" t="s">
        <v>11</v>
      </c>
      <c r="D22" s="32">
        <v>6</v>
      </c>
      <c r="E22" s="32">
        <v>7.5</v>
      </c>
      <c r="F22" s="32">
        <v>4</v>
      </c>
      <c r="G22" s="32">
        <v>8</v>
      </c>
      <c r="H22" s="33">
        <v>0.7</v>
      </c>
      <c r="I22" s="34">
        <f t="shared" si="0"/>
        <v>5.7</v>
      </c>
      <c r="J22" s="35">
        <v>4</v>
      </c>
      <c r="K22" s="36">
        <v>1</v>
      </c>
      <c r="L22" s="36">
        <v>1</v>
      </c>
      <c r="P22" s="51">
        <v>1</v>
      </c>
      <c r="Q22" s="51"/>
      <c r="T22" s="36">
        <v>1</v>
      </c>
      <c r="V22" s="51"/>
      <c r="W22" s="51"/>
      <c r="Y22" s="51"/>
    </row>
    <row r="23" spans="1:23" ht="12.75">
      <c r="A23" s="1" t="s">
        <v>27</v>
      </c>
      <c r="B23" s="1" t="s">
        <v>10</v>
      </c>
      <c r="C23" s="1" t="s">
        <v>11</v>
      </c>
      <c r="D23" s="19">
        <v>7.75</v>
      </c>
      <c r="E23" s="19">
        <v>8</v>
      </c>
      <c r="F23" s="19">
        <v>6.5</v>
      </c>
      <c r="G23" s="19">
        <v>8</v>
      </c>
      <c r="H23" s="27">
        <v>0.9</v>
      </c>
      <c r="I23" s="24">
        <f t="shared" si="0"/>
        <v>7.325</v>
      </c>
      <c r="J23" s="29">
        <v>2</v>
      </c>
      <c r="L23">
        <v>1</v>
      </c>
      <c r="W23" s="51">
        <v>1</v>
      </c>
    </row>
    <row r="24" spans="1:19" ht="12.75">
      <c r="A24" s="1" t="s">
        <v>28</v>
      </c>
      <c r="B24" s="1" t="s">
        <v>10</v>
      </c>
      <c r="C24" s="1" t="s">
        <v>11</v>
      </c>
      <c r="D24" s="19">
        <v>7.75</v>
      </c>
      <c r="E24" s="19">
        <v>8</v>
      </c>
      <c r="F24" s="19">
        <v>5</v>
      </c>
      <c r="G24" s="19">
        <v>8</v>
      </c>
      <c r="H24" s="27">
        <v>0.9</v>
      </c>
      <c r="I24" s="24">
        <f t="shared" si="0"/>
        <v>6.725</v>
      </c>
      <c r="J24" s="29">
        <v>2</v>
      </c>
      <c r="M24">
        <v>1</v>
      </c>
      <c r="S24">
        <v>1</v>
      </c>
    </row>
    <row r="25" spans="1:23" ht="12.75">
      <c r="A25" s="50">
        <v>10726742</v>
      </c>
      <c r="B25" s="1" t="s">
        <v>10</v>
      </c>
      <c r="C25" s="1" t="s">
        <v>11</v>
      </c>
      <c r="D25" s="19">
        <v>7.8</v>
      </c>
      <c r="E25" s="19">
        <v>8</v>
      </c>
      <c r="F25" s="19">
        <v>4.5</v>
      </c>
      <c r="G25" s="19">
        <v>8</v>
      </c>
      <c r="H25" s="27">
        <v>0.95</v>
      </c>
      <c r="I25" s="24">
        <f>(D25*0.3)+(E25*0.2)+(F25*0.4)+(G25*0.1)</f>
        <v>6.54</v>
      </c>
      <c r="J25" s="29">
        <v>1</v>
      </c>
      <c r="W25" s="51">
        <v>1</v>
      </c>
    </row>
    <row r="26" spans="1:14" ht="12.75">
      <c r="A26" s="1" t="s">
        <v>29</v>
      </c>
      <c r="B26" s="1" t="s">
        <v>30</v>
      </c>
      <c r="C26" s="1" t="s">
        <v>11</v>
      </c>
      <c r="D26" s="19">
        <v>8.25</v>
      </c>
      <c r="E26" s="19">
        <v>9</v>
      </c>
      <c r="F26" s="19">
        <v>3.5</v>
      </c>
      <c r="G26" s="19">
        <v>10</v>
      </c>
      <c r="H26" s="27">
        <v>0.9</v>
      </c>
      <c r="I26" s="24">
        <f t="shared" si="0"/>
        <v>6.675000000000001</v>
      </c>
      <c r="J26" s="29">
        <v>2</v>
      </c>
      <c r="M26">
        <v>1</v>
      </c>
      <c r="N26">
        <v>1</v>
      </c>
    </row>
    <row r="27" spans="1:18" ht="12.75">
      <c r="A27" s="1" t="s">
        <v>31</v>
      </c>
      <c r="B27" s="1" t="s">
        <v>10</v>
      </c>
      <c r="C27" s="1" t="s">
        <v>11</v>
      </c>
      <c r="D27" s="19">
        <v>7.95</v>
      </c>
      <c r="E27" s="19">
        <v>8.5</v>
      </c>
      <c r="F27" s="19">
        <v>6</v>
      </c>
      <c r="G27" s="19">
        <v>10</v>
      </c>
      <c r="H27" s="27">
        <v>0.95</v>
      </c>
      <c r="I27" s="24">
        <f t="shared" si="0"/>
        <v>7.485</v>
      </c>
      <c r="J27" s="29">
        <v>1</v>
      </c>
      <c r="R27">
        <v>1</v>
      </c>
    </row>
    <row r="28" spans="1:10" ht="12.75">
      <c r="A28" s="1" t="s">
        <v>32</v>
      </c>
      <c r="B28" s="1" t="s">
        <v>10</v>
      </c>
      <c r="C28" s="1" t="s">
        <v>11</v>
      </c>
      <c r="D28" s="19">
        <v>7</v>
      </c>
      <c r="E28" s="19">
        <v>8.5</v>
      </c>
      <c r="F28" s="19">
        <v>6</v>
      </c>
      <c r="G28" s="19">
        <v>10</v>
      </c>
      <c r="H28" s="27">
        <v>1</v>
      </c>
      <c r="I28" s="24">
        <f t="shared" si="0"/>
        <v>7.200000000000001</v>
      </c>
      <c r="J28" s="29">
        <v>0</v>
      </c>
    </row>
    <row r="29" spans="1:10" ht="12.75">
      <c r="A29" s="1" t="s">
        <v>33</v>
      </c>
      <c r="B29" s="1" t="s">
        <v>10</v>
      </c>
      <c r="C29" s="1" t="s">
        <v>11</v>
      </c>
      <c r="D29" s="19">
        <v>7.95</v>
      </c>
      <c r="E29" s="19">
        <v>8.5</v>
      </c>
      <c r="F29" s="19">
        <v>5</v>
      </c>
      <c r="G29" s="19">
        <v>10</v>
      </c>
      <c r="H29" s="27">
        <v>1</v>
      </c>
      <c r="I29" s="24">
        <f t="shared" si="0"/>
        <v>7.085</v>
      </c>
      <c r="J29" s="29">
        <v>0</v>
      </c>
    </row>
    <row r="30" spans="1:13" ht="12.75">
      <c r="A30" s="1" t="s">
        <v>34</v>
      </c>
      <c r="B30" s="1" t="s">
        <v>10</v>
      </c>
      <c r="C30" s="1" t="s">
        <v>11</v>
      </c>
      <c r="D30" s="19">
        <v>7.75</v>
      </c>
      <c r="E30" s="19">
        <v>8</v>
      </c>
      <c r="F30" s="19">
        <v>4.5</v>
      </c>
      <c r="G30" s="19">
        <v>10</v>
      </c>
      <c r="H30" s="27">
        <v>0.9</v>
      </c>
      <c r="I30" s="24">
        <f t="shared" si="0"/>
        <v>6.725</v>
      </c>
      <c r="J30" s="29">
        <v>2</v>
      </c>
      <c r="L30">
        <v>1</v>
      </c>
      <c r="M30">
        <v>1</v>
      </c>
    </row>
    <row r="31" spans="1:25" s="6" customFormat="1" ht="12.75">
      <c r="A31" s="5" t="s">
        <v>35</v>
      </c>
      <c r="B31" s="5" t="s">
        <v>36</v>
      </c>
      <c r="C31" s="5" t="s">
        <v>11</v>
      </c>
      <c r="D31" s="20">
        <v>0</v>
      </c>
      <c r="E31" s="20">
        <v>7.5</v>
      </c>
      <c r="F31" s="20">
        <v>0</v>
      </c>
      <c r="G31" s="20">
        <v>4</v>
      </c>
      <c r="H31" s="28">
        <v>0.3</v>
      </c>
      <c r="I31" s="25">
        <f t="shared" si="0"/>
        <v>1.9</v>
      </c>
      <c r="J31" s="37">
        <v>8</v>
      </c>
      <c r="P31" s="51"/>
      <c r="Q31" s="51"/>
      <c r="R31" s="6">
        <v>1</v>
      </c>
      <c r="S31" s="6">
        <v>1</v>
      </c>
      <c r="T31" s="6">
        <v>1</v>
      </c>
      <c r="U31" s="6">
        <v>1</v>
      </c>
      <c r="V31" s="51">
        <v>1</v>
      </c>
      <c r="W31" s="51">
        <v>1</v>
      </c>
      <c r="X31" s="6">
        <v>1</v>
      </c>
      <c r="Y31" s="51">
        <v>1</v>
      </c>
    </row>
    <row r="32" spans="1:21" ht="12.75">
      <c r="A32" s="1" t="s">
        <v>37</v>
      </c>
      <c r="B32" s="1" t="s">
        <v>10</v>
      </c>
      <c r="C32" s="1" t="s">
        <v>11</v>
      </c>
      <c r="D32" s="19">
        <v>5.75</v>
      </c>
      <c r="E32" s="19">
        <v>8.5</v>
      </c>
      <c r="F32" s="19">
        <v>3</v>
      </c>
      <c r="G32" s="19">
        <v>10</v>
      </c>
      <c r="H32" s="27">
        <v>0.9</v>
      </c>
      <c r="I32" s="24">
        <f t="shared" si="0"/>
        <v>5.625</v>
      </c>
      <c r="J32" s="29">
        <v>2</v>
      </c>
      <c r="R32">
        <v>1</v>
      </c>
      <c r="U32">
        <v>1</v>
      </c>
    </row>
    <row r="33" spans="1:20" ht="12.75">
      <c r="A33" s="1" t="s">
        <v>38</v>
      </c>
      <c r="B33" s="1" t="s">
        <v>10</v>
      </c>
      <c r="C33" s="1" t="s">
        <v>11</v>
      </c>
      <c r="D33" s="19">
        <v>5.75</v>
      </c>
      <c r="E33" s="19">
        <v>8.5</v>
      </c>
      <c r="F33" s="19">
        <v>5</v>
      </c>
      <c r="G33" s="19">
        <v>10</v>
      </c>
      <c r="H33" s="27">
        <v>0.95</v>
      </c>
      <c r="I33" s="24">
        <f t="shared" si="0"/>
        <v>6.425</v>
      </c>
      <c r="J33" s="29">
        <v>1</v>
      </c>
      <c r="T33">
        <v>1</v>
      </c>
    </row>
    <row r="34" spans="1:21" ht="12.75">
      <c r="A34" s="1" t="s">
        <v>39</v>
      </c>
      <c r="B34" s="1" t="s">
        <v>10</v>
      </c>
      <c r="C34" s="1" t="s">
        <v>11</v>
      </c>
      <c r="D34" s="19">
        <v>6</v>
      </c>
      <c r="E34" s="19">
        <v>9</v>
      </c>
      <c r="F34" s="19">
        <v>6</v>
      </c>
      <c r="G34" s="19">
        <v>10</v>
      </c>
      <c r="H34" s="27">
        <v>0.9</v>
      </c>
      <c r="I34" s="24">
        <f t="shared" si="0"/>
        <v>7</v>
      </c>
      <c r="J34" s="29">
        <v>2</v>
      </c>
      <c r="M34">
        <v>1</v>
      </c>
      <c r="U34">
        <v>1</v>
      </c>
    </row>
    <row r="35" spans="1:21" ht="12.75">
      <c r="A35" s="1" t="s">
        <v>40</v>
      </c>
      <c r="B35" s="1" t="s">
        <v>10</v>
      </c>
      <c r="C35" s="1" t="s">
        <v>11</v>
      </c>
      <c r="D35" s="19">
        <v>7.75</v>
      </c>
      <c r="E35" s="19">
        <v>9</v>
      </c>
      <c r="F35" s="19">
        <v>5</v>
      </c>
      <c r="G35" s="19">
        <v>10</v>
      </c>
      <c r="H35" s="27">
        <v>0.9</v>
      </c>
      <c r="I35" s="24">
        <f t="shared" si="0"/>
        <v>7.125</v>
      </c>
      <c r="J35" s="29">
        <v>2</v>
      </c>
      <c r="S35">
        <v>1</v>
      </c>
      <c r="U35">
        <v>1</v>
      </c>
    </row>
    <row r="36" spans="1:10" ht="12.75">
      <c r="A36" s="1" t="s">
        <v>41</v>
      </c>
      <c r="B36" s="1" t="s">
        <v>10</v>
      </c>
      <c r="C36" s="1" t="s">
        <v>11</v>
      </c>
      <c r="D36" s="19">
        <v>7.95</v>
      </c>
      <c r="E36" s="19">
        <v>8.5</v>
      </c>
      <c r="F36" s="19">
        <v>4.5</v>
      </c>
      <c r="G36" s="19">
        <v>10</v>
      </c>
      <c r="H36" s="27">
        <v>1</v>
      </c>
      <c r="I36" s="24">
        <f t="shared" si="0"/>
        <v>6.885</v>
      </c>
      <c r="J36" s="29">
        <v>0</v>
      </c>
    </row>
    <row r="37" spans="1:25" s="36" customFormat="1" ht="12.75">
      <c r="A37" s="31" t="s">
        <v>42</v>
      </c>
      <c r="B37" s="31" t="s">
        <v>10</v>
      </c>
      <c r="C37" s="31" t="s">
        <v>11</v>
      </c>
      <c r="D37" s="32">
        <v>7.75</v>
      </c>
      <c r="E37" s="32">
        <v>9</v>
      </c>
      <c r="F37" s="32">
        <v>3.5</v>
      </c>
      <c r="G37" s="32">
        <v>8</v>
      </c>
      <c r="H37" s="33">
        <v>0.8</v>
      </c>
      <c r="I37" s="34">
        <f t="shared" si="0"/>
        <v>6.325</v>
      </c>
      <c r="J37" s="35">
        <v>3</v>
      </c>
      <c r="K37" s="36">
        <v>1</v>
      </c>
      <c r="L37" s="36">
        <v>1</v>
      </c>
      <c r="P37" s="51">
        <v>1</v>
      </c>
      <c r="Q37" s="51"/>
      <c r="V37" s="51"/>
      <c r="W37" s="51"/>
      <c r="Y37" s="51"/>
    </row>
    <row r="38" spans="1:10" ht="12.75">
      <c r="A38" s="1" t="s">
        <v>43</v>
      </c>
      <c r="B38" s="1" t="s">
        <v>10</v>
      </c>
      <c r="C38" s="1" t="s">
        <v>11</v>
      </c>
      <c r="D38" s="19">
        <v>7</v>
      </c>
      <c r="E38" s="19">
        <v>8.5</v>
      </c>
      <c r="F38" s="19">
        <v>7</v>
      </c>
      <c r="G38" s="19">
        <v>10</v>
      </c>
      <c r="H38" s="27">
        <v>1</v>
      </c>
      <c r="I38" s="24">
        <f t="shared" si="0"/>
        <v>7.6000000000000005</v>
      </c>
      <c r="J38" s="29">
        <v>0</v>
      </c>
    </row>
    <row r="39" spans="1:17" ht="12.75">
      <c r="A39" s="1" t="s">
        <v>44</v>
      </c>
      <c r="B39" s="1" t="s">
        <v>30</v>
      </c>
      <c r="C39" s="1" t="s">
        <v>11</v>
      </c>
      <c r="D39" s="19">
        <v>6</v>
      </c>
      <c r="E39" s="19">
        <v>7</v>
      </c>
      <c r="F39" s="19">
        <v>5</v>
      </c>
      <c r="G39" s="19">
        <v>8</v>
      </c>
      <c r="H39" s="27">
        <v>0.95</v>
      </c>
      <c r="I39" s="24">
        <f t="shared" si="0"/>
        <v>6</v>
      </c>
      <c r="J39" s="29">
        <v>1</v>
      </c>
      <c r="Q39" s="51">
        <v>1</v>
      </c>
    </row>
    <row r="40" spans="1:25" ht="12.75">
      <c r="A40" s="1" t="s">
        <v>45</v>
      </c>
      <c r="B40" s="1" t="s">
        <v>10</v>
      </c>
      <c r="C40" s="1" t="s">
        <v>11</v>
      </c>
      <c r="D40" s="19">
        <v>7</v>
      </c>
      <c r="E40" s="19">
        <v>8.5</v>
      </c>
      <c r="F40" s="19">
        <v>3.5</v>
      </c>
      <c r="G40" s="19">
        <v>8</v>
      </c>
      <c r="H40" s="27">
        <v>0.7</v>
      </c>
      <c r="I40" s="24">
        <f t="shared" si="0"/>
        <v>6</v>
      </c>
      <c r="J40" s="29">
        <v>4</v>
      </c>
      <c r="K40">
        <v>1</v>
      </c>
      <c r="L40">
        <v>1</v>
      </c>
      <c r="U40">
        <v>1</v>
      </c>
      <c r="Y40" s="51">
        <v>1</v>
      </c>
    </row>
    <row r="41" spans="1:25" ht="12.75">
      <c r="A41" s="1" t="s">
        <v>46</v>
      </c>
      <c r="B41" s="1" t="s">
        <v>10</v>
      </c>
      <c r="C41" s="1" t="s">
        <v>11</v>
      </c>
      <c r="D41" s="19">
        <v>7</v>
      </c>
      <c r="E41" s="19">
        <v>8.5</v>
      </c>
      <c r="F41" s="19">
        <v>7.5</v>
      </c>
      <c r="G41" s="19">
        <v>8</v>
      </c>
      <c r="H41" s="27">
        <v>0.95</v>
      </c>
      <c r="I41" s="24">
        <f t="shared" si="0"/>
        <v>7.6000000000000005</v>
      </c>
      <c r="J41" s="29">
        <v>1</v>
      </c>
      <c r="N41" s="36"/>
      <c r="Y41" s="51">
        <v>1</v>
      </c>
    </row>
    <row r="42" spans="1:20" ht="12.75">
      <c r="A42" s="1" t="s">
        <v>47</v>
      </c>
      <c r="B42" s="1" t="s">
        <v>10</v>
      </c>
      <c r="C42" s="1" t="s">
        <v>11</v>
      </c>
      <c r="D42" s="19">
        <v>6.25</v>
      </c>
      <c r="E42" s="19">
        <v>7.5</v>
      </c>
      <c r="F42" s="19">
        <v>7</v>
      </c>
      <c r="G42" s="19">
        <v>10</v>
      </c>
      <c r="H42" s="27">
        <v>0.9</v>
      </c>
      <c r="I42" s="24">
        <f t="shared" si="0"/>
        <v>7.175000000000001</v>
      </c>
      <c r="J42" s="29">
        <v>2</v>
      </c>
      <c r="K42">
        <v>1</v>
      </c>
      <c r="T42">
        <v>1</v>
      </c>
    </row>
    <row r="43" spans="1:10" ht="12.75">
      <c r="A43" s="1" t="s">
        <v>48</v>
      </c>
      <c r="B43" s="1" t="s">
        <v>10</v>
      </c>
      <c r="C43" s="1" t="s">
        <v>11</v>
      </c>
      <c r="D43" s="19">
        <v>6</v>
      </c>
      <c r="E43" s="19">
        <v>9</v>
      </c>
      <c r="F43" s="19">
        <v>6</v>
      </c>
      <c r="G43" s="19">
        <v>10</v>
      </c>
      <c r="H43" s="27">
        <v>1</v>
      </c>
      <c r="I43" s="24">
        <f t="shared" si="0"/>
        <v>7</v>
      </c>
      <c r="J43" s="29">
        <v>0</v>
      </c>
    </row>
    <row r="44" spans="1:14" ht="12.75">
      <c r="A44" s="1" t="s">
        <v>49</v>
      </c>
      <c r="B44" s="1" t="s">
        <v>10</v>
      </c>
      <c r="C44" s="1" t="s">
        <v>11</v>
      </c>
      <c r="D44" s="19">
        <v>6.25</v>
      </c>
      <c r="E44" s="19">
        <v>7.5</v>
      </c>
      <c r="F44" s="19">
        <v>8</v>
      </c>
      <c r="G44" s="19">
        <v>10</v>
      </c>
      <c r="H44" s="27">
        <v>0.95</v>
      </c>
      <c r="I44" s="24">
        <f t="shared" si="0"/>
        <v>7.575</v>
      </c>
      <c r="J44" s="29">
        <v>1</v>
      </c>
      <c r="N44">
        <v>1</v>
      </c>
    </row>
    <row r="45" spans="1:19" ht="12.75">
      <c r="A45" s="1" t="s">
        <v>50</v>
      </c>
      <c r="B45" s="1" t="s">
        <v>10</v>
      </c>
      <c r="C45" s="1" t="s">
        <v>11</v>
      </c>
      <c r="D45" s="19">
        <v>6</v>
      </c>
      <c r="E45" s="19">
        <v>8</v>
      </c>
      <c r="F45" s="19">
        <v>6</v>
      </c>
      <c r="G45" s="19">
        <v>10</v>
      </c>
      <c r="H45" s="27">
        <v>0.95</v>
      </c>
      <c r="I45" s="24">
        <f t="shared" si="0"/>
        <v>6.800000000000001</v>
      </c>
      <c r="J45" s="29">
        <v>1</v>
      </c>
      <c r="S45">
        <v>1</v>
      </c>
    </row>
    <row r="46" spans="1:25" ht="12.75">
      <c r="A46" s="1" t="s">
        <v>51</v>
      </c>
      <c r="B46" s="1" t="s">
        <v>10</v>
      </c>
      <c r="C46" s="1" t="s">
        <v>11</v>
      </c>
      <c r="D46" s="19">
        <v>6</v>
      </c>
      <c r="E46" s="19">
        <v>9</v>
      </c>
      <c r="F46" s="19">
        <v>7.5</v>
      </c>
      <c r="G46" s="19">
        <v>8</v>
      </c>
      <c r="H46" s="27">
        <v>0.8</v>
      </c>
      <c r="I46" s="24">
        <f t="shared" si="0"/>
        <v>7.3999999999999995</v>
      </c>
      <c r="J46" s="29">
        <v>3</v>
      </c>
      <c r="S46">
        <v>1</v>
      </c>
      <c r="T46">
        <v>1</v>
      </c>
      <c r="Y46" s="51">
        <v>1</v>
      </c>
    </row>
    <row r="47" spans="1:37" s="8" customFormat="1" ht="12.75">
      <c r="A47" s="7" t="s">
        <v>52</v>
      </c>
      <c r="B47" s="7" t="s">
        <v>10</v>
      </c>
      <c r="C47" s="7" t="s">
        <v>11</v>
      </c>
      <c r="D47" s="32">
        <v>6</v>
      </c>
      <c r="E47" s="32">
        <v>7.5</v>
      </c>
      <c r="F47" s="53">
        <v>5</v>
      </c>
      <c r="G47" s="32">
        <v>6</v>
      </c>
      <c r="H47" s="33">
        <v>0.7</v>
      </c>
      <c r="I47" s="34">
        <f t="shared" si="0"/>
        <v>5.9</v>
      </c>
      <c r="J47" s="35">
        <v>4</v>
      </c>
      <c r="K47" s="36"/>
      <c r="L47" s="36"/>
      <c r="M47" s="36">
        <v>1</v>
      </c>
      <c r="N47" s="36"/>
      <c r="O47" s="36"/>
      <c r="P47" s="51">
        <v>1</v>
      </c>
      <c r="Q47" s="51"/>
      <c r="R47" s="36">
        <v>1</v>
      </c>
      <c r="S47" s="36"/>
      <c r="T47" s="36"/>
      <c r="U47" s="36"/>
      <c r="V47" s="51">
        <v>1</v>
      </c>
      <c r="W47" s="51"/>
      <c r="X47" s="36"/>
      <c r="Y47" s="51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25" s="36" customFormat="1" ht="12.75">
      <c r="A48" s="31" t="s">
        <v>53</v>
      </c>
      <c r="B48" s="31" t="s">
        <v>10</v>
      </c>
      <c r="C48" s="31" t="s">
        <v>11</v>
      </c>
      <c r="D48" s="32">
        <v>6</v>
      </c>
      <c r="E48" s="32">
        <v>9</v>
      </c>
      <c r="F48" s="53">
        <v>4.5</v>
      </c>
      <c r="G48" s="32">
        <v>10</v>
      </c>
      <c r="H48" s="33">
        <v>0.8</v>
      </c>
      <c r="I48" s="34">
        <f t="shared" si="0"/>
        <v>6.3999999999999995</v>
      </c>
      <c r="J48" s="35">
        <v>3</v>
      </c>
      <c r="M48" s="36">
        <v>1</v>
      </c>
      <c r="N48" s="36">
        <v>1</v>
      </c>
      <c r="P48" s="51"/>
      <c r="Q48" s="51"/>
      <c r="T48" s="36">
        <v>1</v>
      </c>
      <c r="U48" s="38" t="s">
        <v>81</v>
      </c>
      <c r="V48" s="51">
        <v>1</v>
      </c>
      <c r="W48" s="51">
        <v>1</v>
      </c>
      <c r="Y48" s="51"/>
    </row>
    <row r="49" spans="1:25" s="6" customFormat="1" ht="12.75">
      <c r="A49" s="5" t="s">
        <v>54</v>
      </c>
      <c r="B49" s="5" t="s">
        <v>10</v>
      </c>
      <c r="C49" s="5" t="s">
        <v>11</v>
      </c>
      <c r="D49" s="20">
        <v>0</v>
      </c>
      <c r="E49" s="20">
        <v>0</v>
      </c>
      <c r="F49" s="20">
        <v>0</v>
      </c>
      <c r="G49" s="20">
        <v>0</v>
      </c>
      <c r="H49" s="28">
        <v>0</v>
      </c>
      <c r="I49" s="25">
        <f t="shared" si="0"/>
        <v>0</v>
      </c>
      <c r="J49" s="37">
        <v>15</v>
      </c>
      <c r="M49" s="6">
        <v>1</v>
      </c>
      <c r="N49" s="6">
        <v>1</v>
      </c>
      <c r="O49" s="6">
        <v>1</v>
      </c>
      <c r="P49" s="51">
        <v>1</v>
      </c>
      <c r="Q49" s="51">
        <v>1</v>
      </c>
      <c r="R49" s="6">
        <v>1</v>
      </c>
      <c r="S49" s="6">
        <v>1</v>
      </c>
      <c r="U49" s="6">
        <v>1</v>
      </c>
      <c r="V49" s="51">
        <v>1</v>
      </c>
      <c r="W49" s="51">
        <v>1</v>
      </c>
      <c r="X49" s="6">
        <v>1</v>
      </c>
      <c r="Y49" s="51">
        <v>1</v>
      </c>
    </row>
    <row r="50" spans="1:20" ht="12.75">
      <c r="A50" s="1" t="s">
        <v>55</v>
      </c>
      <c r="B50" s="1" t="s">
        <v>10</v>
      </c>
      <c r="C50" s="1" t="s">
        <v>11</v>
      </c>
      <c r="D50" s="19">
        <v>8.25</v>
      </c>
      <c r="E50" s="19">
        <v>9</v>
      </c>
      <c r="F50" s="19">
        <v>7</v>
      </c>
      <c r="G50" s="19">
        <v>10</v>
      </c>
      <c r="H50" s="27">
        <v>0.8</v>
      </c>
      <c r="I50" s="24">
        <f t="shared" si="0"/>
        <v>8.075000000000001</v>
      </c>
      <c r="J50" s="29">
        <v>3</v>
      </c>
      <c r="K50">
        <v>1</v>
      </c>
      <c r="R50">
        <v>1</v>
      </c>
      <c r="T50">
        <v>1</v>
      </c>
    </row>
    <row r="51" spans="1:23" ht="12.75">
      <c r="A51" s="1" t="s">
        <v>56</v>
      </c>
      <c r="B51" s="1" t="s">
        <v>10</v>
      </c>
      <c r="C51" s="1" t="s">
        <v>11</v>
      </c>
      <c r="D51" s="19">
        <v>5.75</v>
      </c>
      <c r="E51" s="19">
        <v>8.5</v>
      </c>
      <c r="F51" s="19">
        <v>4.5</v>
      </c>
      <c r="G51" s="19">
        <v>8</v>
      </c>
      <c r="H51" s="27">
        <v>0.9</v>
      </c>
      <c r="I51" s="24">
        <f t="shared" si="0"/>
        <v>6.0249999999999995</v>
      </c>
      <c r="J51" s="29">
        <v>2</v>
      </c>
      <c r="U51">
        <v>1</v>
      </c>
      <c r="W51" s="51">
        <v>1</v>
      </c>
    </row>
    <row r="52" spans="1:10" ht="12.75">
      <c r="A52" s="1" t="s">
        <v>57</v>
      </c>
      <c r="B52" s="1" t="s">
        <v>10</v>
      </c>
      <c r="C52" s="1" t="s">
        <v>11</v>
      </c>
      <c r="D52" s="19">
        <v>7</v>
      </c>
      <c r="E52" s="19">
        <v>8.5</v>
      </c>
      <c r="F52" s="19">
        <v>6</v>
      </c>
      <c r="G52" s="19">
        <v>10</v>
      </c>
      <c r="H52" s="27">
        <v>1</v>
      </c>
      <c r="I52" s="24">
        <f t="shared" si="0"/>
        <v>7.200000000000001</v>
      </c>
      <c r="J52" s="29">
        <v>0</v>
      </c>
    </row>
    <row r="53" spans="1:10" ht="12.75">
      <c r="A53" s="1" t="s">
        <v>58</v>
      </c>
      <c r="B53" s="1" t="s">
        <v>10</v>
      </c>
      <c r="C53" s="1" t="s">
        <v>11</v>
      </c>
      <c r="D53" s="19">
        <v>6</v>
      </c>
      <c r="E53" s="19">
        <v>8</v>
      </c>
      <c r="F53" s="19">
        <v>7</v>
      </c>
      <c r="G53" s="19">
        <v>10</v>
      </c>
      <c r="H53" s="27">
        <v>1</v>
      </c>
      <c r="I53" s="24">
        <f t="shared" si="0"/>
        <v>7.2</v>
      </c>
      <c r="J53" s="29">
        <v>0</v>
      </c>
    </row>
    <row r="54" spans="1:16" ht="12.75">
      <c r="A54" s="1" t="s">
        <v>59</v>
      </c>
      <c r="B54" s="1" t="s">
        <v>10</v>
      </c>
      <c r="C54" s="1" t="s">
        <v>11</v>
      </c>
      <c r="D54" s="19">
        <v>6</v>
      </c>
      <c r="E54" s="19">
        <v>7.5</v>
      </c>
      <c r="F54" s="19">
        <v>5.5</v>
      </c>
      <c r="G54" s="19">
        <v>8</v>
      </c>
      <c r="H54" s="27">
        <v>0.9</v>
      </c>
      <c r="I54" s="24">
        <f t="shared" si="0"/>
        <v>6.3</v>
      </c>
      <c r="J54" s="29">
        <v>2</v>
      </c>
      <c r="L54">
        <v>1</v>
      </c>
      <c r="P54" s="51">
        <v>1</v>
      </c>
    </row>
    <row r="55" spans="1:10" ht="12.75">
      <c r="A55" s="1" t="s">
        <v>60</v>
      </c>
      <c r="B55" s="1" t="s">
        <v>10</v>
      </c>
      <c r="C55" s="1" t="s">
        <v>11</v>
      </c>
      <c r="D55" s="19">
        <v>7.95</v>
      </c>
      <c r="E55" s="19">
        <v>8.5</v>
      </c>
      <c r="F55" s="19">
        <v>6.5</v>
      </c>
      <c r="G55" s="19">
        <v>10</v>
      </c>
      <c r="H55" s="27">
        <v>1</v>
      </c>
      <c r="I55" s="24">
        <f t="shared" si="0"/>
        <v>7.6850000000000005</v>
      </c>
      <c r="J55" s="29">
        <v>0</v>
      </c>
    </row>
    <row r="56" spans="1:20" ht="12.75">
      <c r="A56" s="1" t="s">
        <v>61</v>
      </c>
      <c r="B56" s="1" t="s">
        <v>30</v>
      </c>
      <c r="C56" s="1" t="s">
        <v>11</v>
      </c>
      <c r="D56" s="19">
        <v>6</v>
      </c>
      <c r="E56" s="19">
        <v>8</v>
      </c>
      <c r="F56" s="19">
        <v>7.5</v>
      </c>
      <c r="G56" s="19">
        <v>10</v>
      </c>
      <c r="H56" s="27">
        <v>0.95</v>
      </c>
      <c r="I56" s="24">
        <f t="shared" si="0"/>
        <v>7.4</v>
      </c>
      <c r="J56" s="29">
        <v>1</v>
      </c>
      <c r="T56">
        <v>1</v>
      </c>
    </row>
    <row r="57" spans="1:25" s="36" customFormat="1" ht="12.75">
      <c r="A57" s="31" t="s">
        <v>62</v>
      </c>
      <c r="B57" s="31" t="s">
        <v>10</v>
      </c>
      <c r="C57" s="31" t="s">
        <v>11</v>
      </c>
      <c r="D57" s="32">
        <v>7.75</v>
      </c>
      <c r="E57" s="32">
        <v>9</v>
      </c>
      <c r="F57" s="32">
        <v>5.5</v>
      </c>
      <c r="G57" s="32">
        <v>10</v>
      </c>
      <c r="H57" s="33">
        <v>0.7</v>
      </c>
      <c r="I57" s="34">
        <f t="shared" si="0"/>
        <v>7.325</v>
      </c>
      <c r="J57" s="35">
        <v>4</v>
      </c>
      <c r="K57" s="36">
        <v>1</v>
      </c>
      <c r="L57" s="36">
        <v>1</v>
      </c>
      <c r="M57" s="36">
        <v>1</v>
      </c>
      <c r="N57" s="36">
        <v>1</v>
      </c>
      <c r="P57" s="51"/>
      <c r="Q57" s="51"/>
      <c r="V57" s="51"/>
      <c r="W57" s="51"/>
      <c r="Y57" s="51"/>
    </row>
    <row r="58" spans="1:10" ht="12.75">
      <c r="A58" s="1" t="s">
        <v>63</v>
      </c>
      <c r="B58" s="1" t="s">
        <v>10</v>
      </c>
      <c r="C58" s="1" t="s">
        <v>11</v>
      </c>
      <c r="D58" s="19">
        <v>8.25</v>
      </c>
      <c r="E58" s="19">
        <v>9</v>
      </c>
      <c r="F58" s="19">
        <v>6</v>
      </c>
      <c r="G58" s="19">
        <v>10</v>
      </c>
      <c r="H58" s="27">
        <v>1</v>
      </c>
      <c r="I58" s="24">
        <f t="shared" si="0"/>
        <v>7.675000000000001</v>
      </c>
      <c r="J58" s="29">
        <v>0</v>
      </c>
    </row>
    <row r="59" spans="1:25" ht="12.75">
      <c r="A59" s="1" t="s">
        <v>64</v>
      </c>
      <c r="B59" s="1" t="s">
        <v>10</v>
      </c>
      <c r="C59" s="1" t="s">
        <v>11</v>
      </c>
      <c r="D59" s="19">
        <v>6</v>
      </c>
      <c r="E59" s="19">
        <v>9</v>
      </c>
      <c r="F59" s="19">
        <v>3.5</v>
      </c>
      <c r="G59" s="19">
        <v>8</v>
      </c>
      <c r="H59" s="27">
        <v>0.9</v>
      </c>
      <c r="I59" s="24">
        <f t="shared" si="0"/>
        <v>5.8</v>
      </c>
      <c r="J59" s="29">
        <v>2</v>
      </c>
      <c r="M59">
        <v>1</v>
      </c>
      <c r="Y59" s="51">
        <v>1</v>
      </c>
    </row>
    <row r="60" spans="1:19" ht="12.75">
      <c r="A60" s="1" t="s">
        <v>65</v>
      </c>
      <c r="B60" s="1" t="s">
        <v>66</v>
      </c>
      <c r="C60" s="1" t="s">
        <v>11</v>
      </c>
      <c r="D60" s="19">
        <v>6</v>
      </c>
      <c r="E60" s="19">
        <v>7.5</v>
      </c>
      <c r="F60" s="19">
        <v>6</v>
      </c>
      <c r="G60" s="19">
        <v>10</v>
      </c>
      <c r="H60" s="27">
        <v>0.8</v>
      </c>
      <c r="I60" s="24">
        <f t="shared" si="0"/>
        <v>6.7</v>
      </c>
      <c r="J60" s="29">
        <v>3</v>
      </c>
      <c r="N60">
        <v>1</v>
      </c>
      <c r="O60">
        <v>1</v>
      </c>
      <c r="S60">
        <v>1</v>
      </c>
    </row>
    <row r="61" spans="1:12" ht="12.75">
      <c r="A61" s="1" t="s">
        <v>67</v>
      </c>
      <c r="B61" s="1" t="s">
        <v>10</v>
      </c>
      <c r="C61" s="1" t="s">
        <v>11</v>
      </c>
      <c r="D61" s="19">
        <v>5.75</v>
      </c>
      <c r="E61" s="19">
        <v>8.5</v>
      </c>
      <c r="F61" s="19">
        <v>5</v>
      </c>
      <c r="G61" s="19">
        <v>10</v>
      </c>
      <c r="H61" s="27">
        <v>0.95</v>
      </c>
      <c r="I61" s="24">
        <f t="shared" si="0"/>
        <v>6.425</v>
      </c>
      <c r="J61" s="29">
        <v>1</v>
      </c>
      <c r="L61">
        <v>1</v>
      </c>
    </row>
    <row r="62" spans="1:10" ht="12.75">
      <c r="A62" s="1" t="s">
        <v>68</v>
      </c>
      <c r="B62" s="1" t="s">
        <v>10</v>
      </c>
      <c r="C62" s="1" t="s">
        <v>11</v>
      </c>
      <c r="D62" s="19">
        <v>7.95</v>
      </c>
      <c r="E62" s="19">
        <v>8.5</v>
      </c>
      <c r="F62" s="19">
        <v>5</v>
      </c>
      <c r="G62" s="19">
        <v>10</v>
      </c>
      <c r="H62" s="27">
        <v>1</v>
      </c>
      <c r="I62" s="24">
        <f t="shared" si="0"/>
        <v>7.085</v>
      </c>
      <c r="J62" s="29">
        <v>0</v>
      </c>
    </row>
    <row r="63" spans="1:25" ht="12.75">
      <c r="A63" s="1" t="s">
        <v>69</v>
      </c>
      <c r="B63" s="1" t="s">
        <v>10</v>
      </c>
      <c r="C63" s="1" t="s">
        <v>11</v>
      </c>
      <c r="D63" s="19">
        <v>6</v>
      </c>
      <c r="E63" s="19">
        <v>9</v>
      </c>
      <c r="F63" s="19">
        <v>4.5</v>
      </c>
      <c r="G63" s="19">
        <v>8</v>
      </c>
      <c r="H63" s="27">
        <v>0.9</v>
      </c>
      <c r="I63" s="24">
        <f t="shared" si="0"/>
        <v>6.199999999999999</v>
      </c>
      <c r="J63" s="29">
        <v>2</v>
      </c>
      <c r="O63">
        <v>1</v>
      </c>
      <c r="Y63" s="51">
        <v>1</v>
      </c>
    </row>
    <row r="64" spans="1:25" s="36" customFormat="1" ht="12.75">
      <c r="A64" s="31" t="s">
        <v>70</v>
      </c>
      <c r="B64" s="31" t="s">
        <v>10</v>
      </c>
      <c r="C64" s="31" t="s">
        <v>11</v>
      </c>
      <c r="D64" s="32">
        <v>5.75</v>
      </c>
      <c r="E64" s="32">
        <v>8.5</v>
      </c>
      <c r="F64" s="32">
        <v>5</v>
      </c>
      <c r="G64" s="32">
        <v>10</v>
      </c>
      <c r="H64" s="33">
        <v>0.7</v>
      </c>
      <c r="I64" s="34">
        <f t="shared" si="0"/>
        <v>6.425</v>
      </c>
      <c r="J64" s="35">
        <v>4</v>
      </c>
      <c r="K64" s="36">
        <v>1</v>
      </c>
      <c r="L64" s="36">
        <v>1</v>
      </c>
      <c r="P64" s="51"/>
      <c r="Q64" s="51"/>
      <c r="R64" s="36">
        <v>1</v>
      </c>
      <c r="U64" s="36">
        <v>1</v>
      </c>
      <c r="V64" s="51"/>
      <c r="W64" s="51"/>
      <c r="Y64" s="51"/>
    </row>
    <row r="65" spans="1:16" ht="12.75">
      <c r="A65" s="1" t="s">
        <v>71</v>
      </c>
      <c r="B65" s="1" t="s">
        <v>10</v>
      </c>
      <c r="C65" s="1" t="s">
        <v>11</v>
      </c>
      <c r="D65" s="19">
        <v>5.75</v>
      </c>
      <c r="E65" s="19">
        <v>8.5</v>
      </c>
      <c r="F65" s="19">
        <v>7.5</v>
      </c>
      <c r="G65" s="19">
        <v>8</v>
      </c>
      <c r="H65" s="27">
        <v>0.95</v>
      </c>
      <c r="I65" s="24">
        <f t="shared" si="0"/>
        <v>7.225</v>
      </c>
      <c r="J65" s="29">
        <v>1</v>
      </c>
      <c r="P65" s="51">
        <v>1</v>
      </c>
    </row>
    <row r="66" spans="1:25" s="36" customFormat="1" ht="12.75">
      <c r="A66" s="31" t="s">
        <v>72</v>
      </c>
      <c r="B66" s="31" t="s">
        <v>10</v>
      </c>
      <c r="C66" s="31" t="s">
        <v>11</v>
      </c>
      <c r="D66" s="32">
        <v>7.95</v>
      </c>
      <c r="E66" s="32">
        <v>8.5</v>
      </c>
      <c r="F66" s="32">
        <v>6</v>
      </c>
      <c r="G66" s="32">
        <v>8</v>
      </c>
      <c r="H66" s="33">
        <v>0.8</v>
      </c>
      <c r="I66" s="34">
        <f t="shared" si="0"/>
        <v>7.285</v>
      </c>
      <c r="J66" s="35">
        <v>3</v>
      </c>
      <c r="K66" s="36">
        <v>1</v>
      </c>
      <c r="O66" s="36">
        <v>1</v>
      </c>
      <c r="P66" s="51">
        <v>1</v>
      </c>
      <c r="Q66" s="51"/>
      <c r="V66" s="51"/>
      <c r="W66" s="51"/>
      <c r="Y66" s="51"/>
    </row>
    <row r="67" spans="1:13" ht="12.75">
      <c r="A67" s="1" t="s">
        <v>73</v>
      </c>
      <c r="B67" s="1" t="s">
        <v>10</v>
      </c>
      <c r="C67" s="1" t="s">
        <v>11</v>
      </c>
      <c r="D67" s="19">
        <v>7</v>
      </c>
      <c r="E67" s="19">
        <v>8.5</v>
      </c>
      <c r="F67" s="19">
        <v>7.5</v>
      </c>
      <c r="G67" s="19">
        <v>10</v>
      </c>
      <c r="H67" s="27">
        <v>0.95</v>
      </c>
      <c r="I67" s="24">
        <f t="shared" si="0"/>
        <v>7.800000000000001</v>
      </c>
      <c r="J67" s="29">
        <v>1</v>
      </c>
      <c r="M67">
        <v>1</v>
      </c>
    </row>
    <row r="68" spans="1:23" ht="12.75">
      <c r="A68" s="1" t="s">
        <v>74</v>
      </c>
      <c r="B68" s="1" t="s">
        <v>10</v>
      </c>
      <c r="C68" s="1" t="s">
        <v>11</v>
      </c>
      <c r="D68" s="19">
        <v>7.75</v>
      </c>
      <c r="E68" s="19">
        <v>8</v>
      </c>
      <c r="F68" s="19">
        <v>5.5</v>
      </c>
      <c r="G68" s="19">
        <v>8</v>
      </c>
      <c r="H68" s="27">
        <v>0.9</v>
      </c>
      <c r="I68" s="24">
        <f t="shared" si="0"/>
        <v>6.925</v>
      </c>
      <c r="J68" s="29">
        <v>2</v>
      </c>
      <c r="S68">
        <v>1</v>
      </c>
      <c r="W68" s="51">
        <v>1</v>
      </c>
    </row>
    <row r="69" spans="1:13" ht="12.75">
      <c r="A69" s="1" t="s">
        <v>75</v>
      </c>
      <c r="B69" s="1" t="s">
        <v>66</v>
      </c>
      <c r="C69" s="1" t="s">
        <v>11</v>
      </c>
      <c r="D69" s="19">
        <v>7.75</v>
      </c>
      <c r="E69" s="19">
        <v>9</v>
      </c>
      <c r="F69" s="19">
        <v>6.5</v>
      </c>
      <c r="G69" s="19">
        <v>10</v>
      </c>
      <c r="H69" s="27">
        <v>0.9</v>
      </c>
      <c r="I69" s="24">
        <f t="shared" si="0"/>
        <v>7.725</v>
      </c>
      <c r="J69" s="29">
        <v>2</v>
      </c>
      <c r="K69">
        <v>1</v>
      </c>
      <c r="M69">
        <v>1</v>
      </c>
    </row>
    <row r="70" spans="1:23" ht="12.75">
      <c r="A70" s="1" t="s">
        <v>76</v>
      </c>
      <c r="B70" s="1" t="s">
        <v>10</v>
      </c>
      <c r="C70" s="1" t="s">
        <v>11</v>
      </c>
      <c r="D70" s="19">
        <v>5.75</v>
      </c>
      <c r="E70" s="19">
        <v>8.5</v>
      </c>
      <c r="F70" s="54">
        <v>6.5</v>
      </c>
      <c r="G70" s="19">
        <v>6</v>
      </c>
      <c r="H70" s="27">
        <v>0.8</v>
      </c>
      <c r="I70" s="24">
        <f t="shared" si="0"/>
        <v>6.625</v>
      </c>
      <c r="J70" s="29">
        <v>3</v>
      </c>
      <c r="T70">
        <v>1</v>
      </c>
      <c r="V70" s="51">
        <v>1</v>
      </c>
      <c r="W70" s="51">
        <v>1</v>
      </c>
    </row>
    <row r="71" spans="1:25" ht="12.75">
      <c r="A71" s="1" t="s">
        <v>77</v>
      </c>
      <c r="B71" s="1" t="s">
        <v>10</v>
      </c>
      <c r="C71" s="1" t="s">
        <v>11</v>
      </c>
      <c r="D71" s="19">
        <v>8.25</v>
      </c>
      <c r="E71" s="19">
        <v>9</v>
      </c>
      <c r="F71" s="19">
        <v>6.5</v>
      </c>
      <c r="G71" s="19">
        <v>8</v>
      </c>
      <c r="H71" s="27">
        <v>0.95</v>
      </c>
      <c r="I71" s="24">
        <f t="shared" si="0"/>
        <v>7.675</v>
      </c>
      <c r="J71" s="29">
        <v>1</v>
      </c>
      <c r="Y71" s="51">
        <v>1</v>
      </c>
    </row>
    <row r="72" spans="1:10" ht="12.75">
      <c r="A72" s="1" t="s">
        <v>78</v>
      </c>
      <c r="B72" s="1" t="s">
        <v>10</v>
      </c>
      <c r="C72" s="1" t="s">
        <v>11</v>
      </c>
      <c r="D72" s="19">
        <v>8.25</v>
      </c>
      <c r="E72" s="19">
        <v>9</v>
      </c>
      <c r="F72" s="19">
        <v>5.5</v>
      </c>
      <c r="G72" s="19">
        <v>10</v>
      </c>
      <c r="H72" s="27">
        <v>1</v>
      </c>
      <c r="I72" s="24">
        <f t="shared" si="0"/>
        <v>7.4750000000000005</v>
      </c>
      <c r="J72" s="29"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Cristina Ferreira Caldana</dc:creator>
  <cp:keywords/>
  <dc:description/>
  <cp:lastModifiedBy>Adriana Caldana</cp:lastModifiedBy>
  <dcterms:created xsi:type="dcterms:W3CDTF">2018-03-08T20:16:29Z</dcterms:created>
  <dcterms:modified xsi:type="dcterms:W3CDTF">2018-07-06T13:37:52Z</dcterms:modified>
  <cp:category/>
  <cp:version/>
  <cp:contentType/>
  <cp:contentStatus/>
</cp:coreProperties>
</file>