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Lista de Presença" sheetId="1" r:id="rId1"/>
  </sheets>
  <calcPr calcId="125725"/>
</workbook>
</file>

<file path=xl/calcChain.xml><?xml version="1.0" encoding="utf-8"?>
<calcChain xmlns="http://schemas.openxmlformats.org/spreadsheetml/2006/main">
  <c r="H67" i="1"/>
  <c r="F66"/>
  <c r="H66"/>
  <c r="F67"/>
  <c r="C67" l="1"/>
  <c r="B67"/>
  <c r="C66" l="1"/>
  <c r="D3"/>
  <c r="J3" s="1"/>
  <c r="N3" s="1"/>
  <c r="D4"/>
  <c r="J4" s="1"/>
  <c r="N4" s="1"/>
  <c r="D5"/>
  <c r="J5" s="1"/>
  <c r="N5" s="1"/>
  <c r="D6"/>
  <c r="J6" s="1"/>
  <c r="N6" s="1"/>
  <c r="D7"/>
  <c r="J7" s="1"/>
  <c r="N7" s="1"/>
  <c r="D8"/>
  <c r="J8" s="1"/>
  <c r="N8" s="1"/>
  <c r="D9"/>
  <c r="J9" s="1"/>
  <c r="N9" s="1"/>
  <c r="D10"/>
  <c r="J10" s="1"/>
  <c r="N10" s="1"/>
  <c r="D11"/>
  <c r="J11" s="1"/>
  <c r="N11" s="1"/>
  <c r="D12"/>
  <c r="J12" s="1"/>
  <c r="N12" s="1"/>
  <c r="D13"/>
  <c r="J13" s="1"/>
  <c r="N13" s="1"/>
  <c r="D14"/>
  <c r="J14" s="1"/>
  <c r="N14" s="1"/>
  <c r="D15"/>
  <c r="J15" s="1"/>
  <c r="N15" s="1"/>
  <c r="D16"/>
  <c r="J16" s="1"/>
  <c r="N16" s="1"/>
  <c r="D17"/>
  <c r="J17" s="1"/>
  <c r="N17" s="1"/>
  <c r="D18"/>
  <c r="J18" s="1"/>
  <c r="N18" s="1"/>
  <c r="D19"/>
  <c r="J19" s="1"/>
  <c r="N19" s="1"/>
  <c r="D20"/>
  <c r="J20" s="1"/>
  <c r="N20" s="1"/>
  <c r="D21"/>
  <c r="J21" s="1"/>
  <c r="N21" s="1"/>
  <c r="D22"/>
  <c r="J22" s="1"/>
  <c r="N22" s="1"/>
  <c r="D23"/>
  <c r="J23" s="1"/>
  <c r="N23" s="1"/>
  <c r="D24"/>
  <c r="J24" s="1"/>
  <c r="N24" s="1"/>
  <c r="D25"/>
  <c r="J25" s="1"/>
  <c r="N25" s="1"/>
  <c r="D26"/>
  <c r="J26" s="1"/>
  <c r="N26" s="1"/>
  <c r="D27"/>
  <c r="J27" s="1"/>
  <c r="N27" s="1"/>
  <c r="D28"/>
  <c r="J28" s="1"/>
  <c r="N28" s="1"/>
  <c r="D29"/>
  <c r="J29" s="1"/>
  <c r="N29" s="1"/>
  <c r="D30"/>
  <c r="J30" s="1"/>
  <c r="N30" s="1"/>
  <c r="D31"/>
  <c r="J31" s="1"/>
  <c r="N31" s="1"/>
  <c r="D32"/>
  <c r="J32" s="1"/>
  <c r="N32" s="1"/>
  <c r="D33"/>
  <c r="J33" s="1"/>
  <c r="N33" s="1"/>
  <c r="D34"/>
  <c r="J34" s="1"/>
  <c r="N34" s="1"/>
  <c r="D35"/>
  <c r="J35" s="1"/>
  <c r="N35" s="1"/>
  <c r="D36"/>
  <c r="J36" s="1"/>
  <c r="N36" s="1"/>
  <c r="D37"/>
  <c r="J37" s="1"/>
  <c r="N37" s="1"/>
  <c r="D38"/>
  <c r="J38" s="1"/>
  <c r="N38" s="1"/>
  <c r="D39"/>
  <c r="J39" s="1"/>
  <c r="N39" s="1"/>
  <c r="D40"/>
  <c r="J40" s="1"/>
  <c r="N40" s="1"/>
  <c r="D41"/>
  <c r="J41" s="1"/>
  <c r="N41" s="1"/>
  <c r="D42"/>
  <c r="J42" s="1"/>
  <c r="N42" s="1"/>
  <c r="D43"/>
  <c r="J43" s="1"/>
  <c r="N43" s="1"/>
  <c r="D44"/>
  <c r="J44" s="1"/>
  <c r="N44" s="1"/>
  <c r="D45"/>
  <c r="J45" s="1"/>
  <c r="N45" s="1"/>
  <c r="D46"/>
  <c r="J46" s="1"/>
  <c r="N46" s="1"/>
  <c r="D47"/>
  <c r="J47" s="1"/>
  <c r="N47" s="1"/>
  <c r="D48"/>
  <c r="J48" s="1"/>
  <c r="N48" s="1"/>
  <c r="D49"/>
  <c r="J49" s="1"/>
  <c r="N49" s="1"/>
  <c r="D50"/>
  <c r="J50" s="1"/>
  <c r="N50" s="1"/>
  <c r="D51"/>
  <c r="J51" s="1"/>
  <c r="N51" s="1"/>
  <c r="D52"/>
  <c r="J52" s="1"/>
  <c r="N52" s="1"/>
  <c r="D53"/>
  <c r="J53" s="1"/>
  <c r="N53" s="1"/>
  <c r="D54"/>
  <c r="J54" s="1"/>
  <c r="N54" s="1"/>
  <c r="D55"/>
  <c r="J55" s="1"/>
  <c r="N55" s="1"/>
  <c r="D56"/>
  <c r="J56" s="1"/>
  <c r="N56" s="1"/>
  <c r="D57"/>
  <c r="J57" s="1"/>
  <c r="N57" s="1"/>
  <c r="D58"/>
  <c r="J58" s="1"/>
  <c r="N58" s="1"/>
  <c r="D59"/>
  <c r="J59" s="1"/>
  <c r="N59" s="1"/>
  <c r="D60"/>
  <c r="J60" s="1"/>
  <c r="N60" s="1"/>
  <c r="D61"/>
  <c r="J61" s="1"/>
  <c r="N61" s="1"/>
  <c r="D62"/>
  <c r="J62" s="1"/>
  <c r="N62" s="1"/>
  <c r="D63"/>
  <c r="J63" s="1"/>
  <c r="N63" s="1"/>
  <c r="D64"/>
  <c r="J64" s="1"/>
  <c r="N64" s="1"/>
  <c r="D2"/>
  <c r="D66" l="1"/>
  <c r="D67"/>
  <c r="J2"/>
  <c r="B66"/>
  <c r="J67" l="1"/>
  <c r="N2"/>
  <c r="J66"/>
</calcChain>
</file>

<file path=xl/sharedStrings.xml><?xml version="1.0" encoding="utf-8"?>
<sst xmlns="http://schemas.openxmlformats.org/spreadsheetml/2006/main" count="84" uniqueCount="84">
  <si>
    <t>8504156</t>
  </si>
  <si>
    <t>10408344</t>
  </si>
  <si>
    <t>10295176</t>
  </si>
  <si>
    <t>8522445</t>
  </si>
  <si>
    <t>6434415</t>
  </si>
  <si>
    <t>7992894</t>
  </si>
  <si>
    <t>10284903</t>
  </si>
  <si>
    <t>10284879</t>
  </si>
  <si>
    <t>9790795</t>
  </si>
  <si>
    <t>8598687</t>
  </si>
  <si>
    <t>8531852</t>
  </si>
  <si>
    <t>10415231</t>
  </si>
  <si>
    <t>10408330</t>
  </si>
  <si>
    <t>5968691</t>
  </si>
  <si>
    <t>9379002</t>
  </si>
  <si>
    <t>10349529</t>
  </si>
  <si>
    <t>10295093</t>
  </si>
  <si>
    <t>6448118</t>
  </si>
  <si>
    <t>7126521</t>
  </si>
  <si>
    <t>6783818</t>
  </si>
  <si>
    <t>10295197</t>
  </si>
  <si>
    <t>10295134</t>
  </si>
  <si>
    <t>7143510</t>
  </si>
  <si>
    <t>8124100</t>
  </si>
  <si>
    <t>10295200</t>
  </si>
  <si>
    <t>7987421</t>
  </si>
  <si>
    <t>8066572</t>
  </si>
  <si>
    <t>10786100</t>
  </si>
  <si>
    <t>10295221</t>
  </si>
  <si>
    <t>10133967</t>
  </si>
  <si>
    <t>10262478</t>
  </si>
  <si>
    <t>9847672</t>
  </si>
  <si>
    <t>10295141</t>
  </si>
  <si>
    <t>9791218</t>
  </si>
  <si>
    <t>10295162</t>
  </si>
  <si>
    <t>9293060</t>
  </si>
  <si>
    <t>9875969</t>
  </si>
  <si>
    <t>10258942</t>
  </si>
  <si>
    <t>10262586</t>
  </si>
  <si>
    <t>9896222</t>
  </si>
  <si>
    <t>10392171</t>
  </si>
  <si>
    <t>10369014</t>
  </si>
  <si>
    <t>9896201</t>
  </si>
  <si>
    <t>10295217</t>
  </si>
  <si>
    <t>10262502</t>
  </si>
  <si>
    <t>10408410</t>
  </si>
  <si>
    <t>9783675</t>
  </si>
  <si>
    <t>7062145</t>
  </si>
  <si>
    <t>10262482</t>
  </si>
  <si>
    <t>4896539</t>
  </si>
  <si>
    <t>10295238</t>
  </si>
  <si>
    <t>10262461</t>
  </si>
  <si>
    <t>5626341</t>
  </si>
  <si>
    <t>8623778</t>
  </si>
  <si>
    <t>9361073</t>
  </si>
  <si>
    <t>10408386</t>
  </si>
  <si>
    <t>8936742</t>
  </si>
  <si>
    <t>10295113</t>
  </si>
  <si>
    <t>10392185</t>
  </si>
  <si>
    <t>10388200</t>
  </si>
  <si>
    <t>10368969</t>
  </si>
  <si>
    <t>7569223</t>
  </si>
  <si>
    <t>P1</t>
  </si>
  <si>
    <t>Média</t>
  </si>
  <si>
    <t>Não fez a prova</t>
  </si>
  <si>
    <t>Numero USP</t>
  </si>
  <si>
    <t>P2</t>
  </si>
  <si>
    <t>A</t>
  </si>
  <si>
    <t>Aprovado</t>
  </si>
  <si>
    <t>REC</t>
  </si>
  <si>
    <t>Recuperação</t>
  </si>
  <si>
    <t>RN</t>
  </si>
  <si>
    <t>Reprovado por nota</t>
  </si>
  <si>
    <t>RF</t>
  </si>
  <si>
    <t>Reprovado por falta</t>
  </si>
  <si>
    <t>MP</t>
  </si>
  <si>
    <t>Trabalho</t>
  </si>
  <si>
    <t>Listas</t>
  </si>
  <si>
    <t>MF</t>
  </si>
  <si>
    <t>Frequencia</t>
  </si>
  <si>
    <t>Situação Final</t>
  </si>
  <si>
    <t>Média (!=0)</t>
  </si>
  <si>
    <t>Não fez o trabalho</t>
  </si>
  <si>
    <t>Prova de recuperação dia 12/07 (quinta-feira), às 19h na sala 3-009.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</si>
</sst>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4" borderId="0" xfId="0" applyFill="1"/>
    <xf numFmtId="164" fontId="3" fillId="4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0" borderId="0" xfId="0" applyFont="1"/>
    <xf numFmtId="1" fontId="3" fillId="3" borderId="0" xfId="0" applyNumberFormat="1" applyFont="1" applyFill="1" applyAlignment="1">
      <alignment horizontal="center"/>
    </xf>
  </cellXfs>
  <cellStyles count="1">
    <cellStyle name="Normal" xfId="0" builtinId="0"/>
  </cellStyles>
  <dxfs count="124">
    <dxf>
      <font>
        <condense val="0"/>
        <extend val="0"/>
        <color rgb="FF9C0006"/>
      </font>
    </dxf>
    <dxf>
      <font>
        <color rgb="FF7030A0"/>
      </font>
    </dxf>
    <dxf>
      <font>
        <condense val="0"/>
        <extend val="0"/>
        <color rgb="FF9C0006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7030A0"/>
      </font>
    </dxf>
    <dxf>
      <font>
        <color rgb="FFFF0000"/>
      </font>
    </dxf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90" zoomScaleNormal="90" workbookViewId="0">
      <pane ySplit="1" topLeftCell="A2" activePane="bottomLeft" state="frozen"/>
      <selection pane="bottomLeft" activeCell="F72" sqref="F72"/>
    </sheetView>
  </sheetViews>
  <sheetFormatPr defaultRowHeight="12.75"/>
  <cols>
    <col min="1" max="1" width="12.42578125" bestFit="1" customWidth="1"/>
    <col min="2" max="2" width="9.140625" style="4"/>
    <col min="3" max="4" width="9.140625" style="8"/>
    <col min="5" max="5" width="3.28515625" style="8" customWidth="1"/>
    <col min="6" max="6" width="9.140625" style="9"/>
    <col min="7" max="7" width="3.42578125" style="8" customWidth="1"/>
    <col min="8" max="8" width="9.140625" style="8"/>
    <col min="9" max="9" width="3.28515625" style="8" customWidth="1"/>
    <col min="10" max="10" width="9.140625" style="8"/>
    <col min="11" max="11" width="3.42578125" style="8" customWidth="1"/>
    <col min="12" max="12" width="11.28515625" style="8" bestFit="1" customWidth="1"/>
    <col min="13" max="13" width="5.140625" style="8" customWidth="1"/>
    <col min="14" max="14" width="9.140625" style="8"/>
  </cols>
  <sheetData>
    <row r="1" spans="1:14">
      <c r="A1" s="2" t="s">
        <v>65</v>
      </c>
      <c r="B1" s="3" t="s">
        <v>62</v>
      </c>
      <c r="C1" s="9" t="s">
        <v>66</v>
      </c>
      <c r="D1" s="9" t="s">
        <v>75</v>
      </c>
      <c r="E1" s="9"/>
      <c r="F1" s="9" t="s">
        <v>76</v>
      </c>
      <c r="G1" s="9"/>
      <c r="H1" s="9" t="s">
        <v>77</v>
      </c>
      <c r="I1" s="9"/>
      <c r="J1" s="17" t="s">
        <v>78</v>
      </c>
      <c r="K1" s="9"/>
      <c r="L1" s="9" t="s">
        <v>79</v>
      </c>
      <c r="M1" s="9"/>
      <c r="N1" s="18" t="s">
        <v>80</v>
      </c>
    </row>
    <row r="2" spans="1:14">
      <c r="A2" s="1" t="s">
        <v>0</v>
      </c>
      <c r="B2" s="4">
        <v>7.4</v>
      </c>
      <c r="C2" s="4">
        <v>6</v>
      </c>
      <c r="D2" s="3">
        <f>AVERAGE(B2:C2)</f>
        <v>6.7</v>
      </c>
      <c r="F2" s="3">
        <v>10</v>
      </c>
      <c r="H2" s="4">
        <v>0</v>
      </c>
      <c r="J2" s="23">
        <f>IF(OR(D2&lt;3,F2&lt;3),MIN(D2,F2)+H2,(6*D2+4*F2)/10+H2)</f>
        <v>8.02</v>
      </c>
      <c r="L2" s="8">
        <v>97</v>
      </c>
      <c r="N2" s="16" t="str">
        <f>IF(AND(J2&gt;=5,L2&gt;=70),"A",IF(AND(J2&gt;=3,L2&lt;70),"RF",IF(J2&gt;=3,"REC","RN")))</f>
        <v>A</v>
      </c>
    </row>
    <row r="3" spans="1:14">
      <c r="A3" s="1" t="s">
        <v>1</v>
      </c>
      <c r="B3" s="4">
        <v>5.0999999999999996</v>
      </c>
      <c r="C3" s="4">
        <v>3.5</v>
      </c>
      <c r="D3" s="3">
        <f t="shared" ref="D3:D64" si="0">AVERAGE(B3:C3)</f>
        <v>4.3</v>
      </c>
      <c r="F3" s="22">
        <v>0</v>
      </c>
      <c r="H3" s="4">
        <v>0.3</v>
      </c>
      <c r="J3" s="23">
        <f t="shared" ref="J3:J64" si="1">IF(OR(D3&lt;3,F3&lt;3),MIN(D3,F3)+H3,(6*D3+4*F3)/10+H3)</f>
        <v>0.3</v>
      </c>
      <c r="L3" s="8">
        <v>63</v>
      </c>
      <c r="N3" s="16" t="str">
        <f t="shared" ref="N3:N64" si="2">IF(AND(J3&gt;=5,L3&gt;=70),"A",IF(AND(J3&gt;=3,L3&lt;70),"RF",IF(J3&gt;=3,"REC","RN")))</f>
        <v>RN</v>
      </c>
    </row>
    <row r="4" spans="1:14">
      <c r="A4" s="1" t="s">
        <v>2</v>
      </c>
      <c r="B4" s="4">
        <v>2</v>
      </c>
      <c r="C4" s="15">
        <v>0</v>
      </c>
      <c r="D4" s="3">
        <f t="shared" si="0"/>
        <v>1</v>
      </c>
      <c r="F4" s="3">
        <v>8.9</v>
      </c>
      <c r="H4" s="4">
        <v>0.1</v>
      </c>
      <c r="J4" s="23">
        <f t="shared" si="1"/>
        <v>1.1000000000000001</v>
      </c>
      <c r="L4" s="8">
        <v>88</v>
      </c>
      <c r="N4" s="16" t="str">
        <f t="shared" si="2"/>
        <v>RN</v>
      </c>
    </row>
    <row r="5" spans="1:14">
      <c r="A5" s="1" t="s">
        <v>3</v>
      </c>
      <c r="B5" s="15">
        <v>0</v>
      </c>
      <c r="C5" s="15">
        <v>0</v>
      </c>
      <c r="D5" s="3">
        <f t="shared" si="0"/>
        <v>0</v>
      </c>
      <c r="F5" s="22">
        <v>0</v>
      </c>
      <c r="H5" s="4">
        <v>0</v>
      </c>
      <c r="J5" s="23">
        <f t="shared" si="1"/>
        <v>0</v>
      </c>
      <c r="L5" s="8">
        <v>47</v>
      </c>
      <c r="N5" s="16" t="str">
        <f t="shared" si="2"/>
        <v>RN</v>
      </c>
    </row>
    <row r="6" spans="1:14">
      <c r="A6" s="1" t="s">
        <v>4</v>
      </c>
      <c r="B6" s="15">
        <v>0</v>
      </c>
      <c r="C6" s="15">
        <v>0</v>
      </c>
      <c r="D6" s="3">
        <f t="shared" si="0"/>
        <v>0</v>
      </c>
      <c r="F6" s="22">
        <v>0</v>
      </c>
      <c r="H6" s="4">
        <v>0</v>
      </c>
      <c r="J6" s="23">
        <f t="shared" si="1"/>
        <v>0</v>
      </c>
      <c r="L6" s="8">
        <v>38</v>
      </c>
      <c r="N6" s="16" t="str">
        <f t="shared" si="2"/>
        <v>RN</v>
      </c>
    </row>
    <row r="7" spans="1:14">
      <c r="A7" s="1" t="s">
        <v>5</v>
      </c>
      <c r="B7" s="4">
        <v>7.9</v>
      </c>
      <c r="C7" s="4">
        <v>8</v>
      </c>
      <c r="D7" s="3">
        <f t="shared" si="0"/>
        <v>7.95</v>
      </c>
      <c r="F7" s="3">
        <v>10</v>
      </c>
      <c r="H7" s="4">
        <v>0.2</v>
      </c>
      <c r="J7" s="23">
        <f t="shared" si="1"/>
        <v>8.9699999999999989</v>
      </c>
      <c r="L7" s="8">
        <v>91</v>
      </c>
      <c r="N7" s="16" t="str">
        <f t="shared" si="2"/>
        <v>A</v>
      </c>
    </row>
    <row r="8" spans="1:14">
      <c r="A8" s="1" t="s">
        <v>6</v>
      </c>
      <c r="B8" s="4">
        <v>5.9</v>
      </c>
      <c r="C8" s="4">
        <v>9</v>
      </c>
      <c r="D8" s="3">
        <f t="shared" si="0"/>
        <v>7.45</v>
      </c>
      <c r="F8" s="3">
        <v>7.3</v>
      </c>
      <c r="H8" s="4">
        <v>0.4</v>
      </c>
      <c r="J8" s="23">
        <f t="shared" si="1"/>
        <v>7.7900000000000009</v>
      </c>
      <c r="L8" s="8">
        <v>78</v>
      </c>
      <c r="N8" s="16" t="str">
        <f t="shared" si="2"/>
        <v>A</v>
      </c>
    </row>
    <row r="9" spans="1:14">
      <c r="A9" s="1" t="s">
        <v>7</v>
      </c>
      <c r="B9" s="4">
        <v>9.4</v>
      </c>
      <c r="C9" s="4">
        <v>9.6</v>
      </c>
      <c r="D9" s="3">
        <f t="shared" si="0"/>
        <v>9.5</v>
      </c>
      <c r="F9" s="3">
        <v>8.4</v>
      </c>
      <c r="H9" s="4">
        <v>0.5</v>
      </c>
      <c r="J9" s="23">
        <f t="shared" si="1"/>
        <v>9.5599999999999987</v>
      </c>
      <c r="L9" s="8">
        <v>81</v>
      </c>
      <c r="N9" s="16" t="str">
        <f t="shared" si="2"/>
        <v>A</v>
      </c>
    </row>
    <row r="10" spans="1:14">
      <c r="A10" s="1" t="s">
        <v>8</v>
      </c>
      <c r="B10" s="4">
        <v>3.5</v>
      </c>
      <c r="C10" s="15">
        <v>0</v>
      </c>
      <c r="D10" s="3">
        <f t="shared" si="0"/>
        <v>1.75</v>
      </c>
      <c r="F10" s="22">
        <v>0</v>
      </c>
      <c r="H10" s="4">
        <v>0</v>
      </c>
      <c r="J10" s="23">
        <f t="shared" si="1"/>
        <v>0</v>
      </c>
      <c r="L10" s="8">
        <v>81</v>
      </c>
      <c r="N10" s="16" t="str">
        <f t="shared" si="2"/>
        <v>RN</v>
      </c>
    </row>
    <row r="11" spans="1:14">
      <c r="A11" s="1" t="s">
        <v>9</v>
      </c>
      <c r="B11" s="4">
        <v>1.3</v>
      </c>
      <c r="C11" s="4">
        <v>1</v>
      </c>
      <c r="D11" s="3">
        <f t="shared" si="0"/>
        <v>1.1499999999999999</v>
      </c>
      <c r="F11" s="3">
        <v>8.9</v>
      </c>
      <c r="H11" s="4">
        <v>0</v>
      </c>
      <c r="J11" s="23">
        <f t="shared" si="1"/>
        <v>1.1499999999999999</v>
      </c>
      <c r="L11" s="8">
        <v>88</v>
      </c>
      <c r="N11" s="16" t="str">
        <f t="shared" si="2"/>
        <v>RN</v>
      </c>
    </row>
    <row r="12" spans="1:14">
      <c r="A12" s="1" t="s">
        <v>10</v>
      </c>
      <c r="B12" s="4">
        <v>7.4</v>
      </c>
      <c r="C12" s="15">
        <v>0</v>
      </c>
      <c r="D12" s="3">
        <f t="shared" si="0"/>
        <v>3.7</v>
      </c>
      <c r="F12" s="22">
        <v>0</v>
      </c>
      <c r="H12" s="4">
        <v>0</v>
      </c>
      <c r="J12" s="23">
        <f t="shared" si="1"/>
        <v>0</v>
      </c>
      <c r="L12" s="8">
        <v>78</v>
      </c>
      <c r="N12" s="16" t="str">
        <f t="shared" si="2"/>
        <v>RN</v>
      </c>
    </row>
    <row r="13" spans="1:14">
      <c r="A13" s="1" t="s">
        <v>11</v>
      </c>
      <c r="B13" s="4">
        <v>6.4</v>
      </c>
      <c r="C13" s="4">
        <v>8.9</v>
      </c>
      <c r="D13" s="3">
        <f t="shared" si="0"/>
        <v>7.65</v>
      </c>
      <c r="F13" s="3">
        <v>9.8000000000000007</v>
      </c>
      <c r="H13" s="4">
        <v>0.4</v>
      </c>
      <c r="J13" s="23">
        <f t="shared" si="1"/>
        <v>8.9100000000000019</v>
      </c>
      <c r="L13" s="8">
        <v>100</v>
      </c>
      <c r="N13" s="16" t="str">
        <f t="shared" si="2"/>
        <v>A</v>
      </c>
    </row>
    <row r="14" spans="1:14">
      <c r="A14" s="1" t="s">
        <v>12</v>
      </c>
      <c r="B14" s="4">
        <v>2.2999999999999998</v>
      </c>
      <c r="C14" s="4">
        <v>4.8</v>
      </c>
      <c r="D14" s="3">
        <f t="shared" si="0"/>
        <v>3.55</v>
      </c>
      <c r="F14" s="3">
        <v>3.5</v>
      </c>
      <c r="H14" s="4">
        <v>0</v>
      </c>
      <c r="J14" s="23">
        <f t="shared" si="1"/>
        <v>3.53</v>
      </c>
      <c r="L14" s="8">
        <v>66</v>
      </c>
      <c r="N14" s="16" t="str">
        <f t="shared" si="2"/>
        <v>RF</v>
      </c>
    </row>
    <row r="15" spans="1:14">
      <c r="A15" s="1" t="s">
        <v>13</v>
      </c>
      <c r="B15" s="4">
        <v>7.9</v>
      </c>
      <c r="C15" s="4">
        <v>6.7</v>
      </c>
      <c r="D15" s="3">
        <f t="shared" si="0"/>
        <v>7.3000000000000007</v>
      </c>
      <c r="F15" s="3">
        <v>3.5</v>
      </c>
      <c r="H15" s="4">
        <v>0.4</v>
      </c>
      <c r="J15" s="23">
        <f t="shared" si="1"/>
        <v>6.1800000000000006</v>
      </c>
      <c r="L15" s="8">
        <v>75</v>
      </c>
      <c r="N15" s="16" t="str">
        <f t="shared" si="2"/>
        <v>A</v>
      </c>
    </row>
    <row r="16" spans="1:14">
      <c r="A16" s="1" t="s">
        <v>14</v>
      </c>
      <c r="B16" s="15">
        <v>0</v>
      </c>
      <c r="C16" s="4">
        <v>1.2</v>
      </c>
      <c r="D16" s="3">
        <f t="shared" si="0"/>
        <v>0.6</v>
      </c>
      <c r="F16" s="22">
        <v>0</v>
      </c>
      <c r="H16" s="4">
        <v>0</v>
      </c>
      <c r="J16" s="23">
        <f t="shared" si="1"/>
        <v>0</v>
      </c>
      <c r="L16" s="8">
        <v>72</v>
      </c>
      <c r="N16" s="16" t="str">
        <f t="shared" si="2"/>
        <v>RN</v>
      </c>
    </row>
    <row r="17" spans="1:14">
      <c r="A17" s="1" t="s">
        <v>15</v>
      </c>
      <c r="B17" s="4">
        <v>2</v>
      </c>
      <c r="C17" s="4">
        <v>3.7</v>
      </c>
      <c r="D17" s="3">
        <f t="shared" si="0"/>
        <v>2.85</v>
      </c>
      <c r="F17" s="3">
        <v>6.9</v>
      </c>
      <c r="H17" s="4">
        <v>0</v>
      </c>
      <c r="J17" s="23">
        <f t="shared" si="1"/>
        <v>2.85</v>
      </c>
      <c r="L17" s="8">
        <v>91</v>
      </c>
      <c r="N17" s="16" t="str">
        <f t="shared" si="2"/>
        <v>RN</v>
      </c>
    </row>
    <row r="18" spans="1:14">
      <c r="A18" s="1" t="s">
        <v>16</v>
      </c>
      <c r="B18" s="4">
        <v>3.4</v>
      </c>
      <c r="C18" s="4">
        <v>3</v>
      </c>
      <c r="D18" s="3">
        <f t="shared" si="0"/>
        <v>3.2</v>
      </c>
      <c r="F18" s="3">
        <v>9.8000000000000007</v>
      </c>
      <c r="H18" s="4">
        <v>0.2</v>
      </c>
      <c r="J18" s="23">
        <f t="shared" si="1"/>
        <v>6.0400000000000009</v>
      </c>
      <c r="L18" s="8">
        <v>97</v>
      </c>
      <c r="N18" s="16" t="str">
        <f t="shared" si="2"/>
        <v>A</v>
      </c>
    </row>
    <row r="19" spans="1:14">
      <c r="A19" s="1" t="s">
        <v>17</v>
      </c>
      <c r="B19" s="4">
        <v>3.9</v>
      </c>
      <c r="C19" s="4">
        <v>7</v>
      </c>
      <c r="D19" s="3">
        <f t="shared" si="0"/>
        <v>5.45</v>
      </c>
      <c r="F19" s="3">
        <v>10</v>
      </c>
      <c r="H19" s="4">
        <v>0.3</v>
      </c>
      <c r="J19" s="23">
        <f t="shared" si="1"/>
        <v>7.57</v>
      </c>
      <c r="L19" s="8">
        <v>97</v>
      </c>
      <c r="N19" s="16" t="str">
        <f t="shared" si="2"/>
        <v>A</v>
      </c>
    </row>
    <row r="20" spans="1:14">
      <c r="A20" s="1" t="s">
        <v>18</v>
      </c>
      <c r="B20" s="4">
        <v>6.8</v>
      </c>
      <c r="C20" s="4">
        <v>4.7</v>
      </c>
      <c r="D20" s="3">
        <f t="shared" si="0"/>
        <v>5.75</v>
      </c>
      <c r="F20" s="22">
        <v>0</v>
      </c>
      <c r="H20" s="4">
        <v>0</v>
      </c>
      <c r="J20" s="23">
        <f t="shared" si="1"/>
        <v>0</v>
      </c>
      <c r="L20" s="8">
        <v>59</v>
      </c>
      <c r="N20" s="16" t="str">
        <f t="shared" si="2"/>
        <v>RN</v>
      </c>
    </row>
    <row r="21" spans="1:14">
      <c r="A21" s="1" t="s">
        <v>19</v>
      </c>
      <c r="B21" s="4">
        <v>7.6</v>
      </c>
      <c r="C21" s="15">
        <v>0</v>
      </c>
      <c r="D21" s="3">
        <f t="shared" si="0"/>
        <v>3.8</v>
      </c>
      <c r="F21" s="22">
        <v>0</v>
      </c>
      <c r="H21" s="4">
        <v>0</v>
      </c>
      <c r="J21" s="23">
        <f t="shared" si="1"/>
        <v>0</v>
      </c>
      <c r="L21" s="8">
        <v>47</v>
      </c>
      <c r="N21" s="16" t="str">
        <f t="shared" si="2"/>
        <v>RN</v>
      </c>
    </row>
    <row r="22" spans="1:14">
      <c r="A22" s="1" t="s">
        <v>20</v>
      </c>
      <c r="B22" s="4">
        <v>8</v>
      </c>
      <c r="C22" s="4">
        <v>6.9</v>
      </c>
      <c r="D22" s="3">
        <f t="shared" si="0"/>
        <v>7.45</v>
      </c>
      <c r="F22" s="3">
        <v>5.3</v>
      </c>
      <c r="H22" s="4">
        <v>0.1</v>
      </c>
      <c r="J22" s="23">
        <f t="shared" si="1"/>
        <v>6.69</v>
      </c>
      <c r="L22" s="8">
        <v>88</v>
      </c>
      <c r="N22" s="16" t="str">
        <f t="shared" si="2"/>
        <v>A</v>
      </c>
    </row>
    <row r="23" spans="1:14">
      <c r="A23" s="1" t="s">
        <v>21</v>
      </c>
      <c r="B23" s="4">
        <v>5.9</v>
      </c>
      <c r="C23" s="4">
        <v>4.5999999999999996</v>
      </c>
      <c r="D23" s="3">
        <f t="shared" si="0"/>
        <v>5.25</v>
      </c>
      <c r="F23" s="3">
        <v>6.9</v>
      </c>
      <c r="H23" s="4">
        <v>0.2</v>
      </c>
      <c r="J23" s="23">
        <f t="shared" si="1"/>
        <v>6.11</v>
      </c>
      <c r="L23" s="8">
        <v>97</v>
      </c>
      <c r="N23" s="16" t="str">
        <f t="shared" si="2"/>
        <v>A</v>
      </c>
    </row>
    <row r="24" spans="1:14">
      <c r="A24" s="1" t="s">
        <v>22</v>
      </c>
      <c r="B24" s="4">
        <v>6.2</v>
      </c>
      <c r="C24" s="15">
        <v>0</v>
      </c>
      <c r="D24" s="3">
        <f t="shared" si="0"/>
        <v>3.1</v>
      </c>
      <c r="F24" s="3">
        <v>6.5</v>
      </c>
      <c r="H24" s="4">
        <v>0.3</v>
      </c>
      <c r="J24" s="23">
        <f t="shared" si="1"/>
        <v>4.76</v>
      </c>
      <c r="L24" s="8">
        <v>91</v>
      </c>
      <c r="N24" s="16" t="str">
        <f t="shared" si="2"/>
        <v>REC</v>
      </c>
    </row>
    <row r="25" spans="1:14">
      <c r="A25" s="1" t="s">
        <v>23</v>
      </c>
      <c r="B25" s="15">
        <v>0</v>
      </c>
      <c r="C25" s="15">
        <v>0</v>
      </c>
      <c r="D25" s="3">
        <f t="shared" si="0"/>
        <v>0</v>
      </c>
      <c r="F25" s="22">
        <v>0</v>
      </c>
      <c r="H25" s="4">
        <v>0</v>
      </c>
      <c r="J25" s="23">
        <f t="shared" si="1"/>
        <v>0</v>
      </c>
      <c r="L25" s="8">
        <v>34</v>
      </c>
      <c r="N25" s="16" t="str">
        <f t="shared" si="2"/>
        <v>RN</v>
      </c>
    </row>
    <row r="26" spans="1:14">
      <c r="A26" s="1" t="s">
        <v>24</v>
      </c>
      <c r="B26" s="4">
        <v>6.5</v>
      </c>
      <c r="C26" s="4">
        <v>5.3</v>
      </c>
      <c r="D26" s="3">
        <f t="shared" si="0"/>
        <v>5.9</v>
      </c>
      <c r="F26" s="3">
        <v>10</v>
      </c>
      <c r="H26" s="4">
        <v>0.4</v>
      </c>
      <c r="J26" s="23">
        <f t="shared" si="1"/>
        <v>7.9400000000000013</v>
      </c>
      <c r="L26" s="8">
        <v>97</v>
      </c>
      <c r="N26" s="16" t="str">
        <f t="shared" si="2"/>
        <v>A</v>
      </c>
    </row>
    <row r="27" spans="1:14">
      <c r="A27" s="1" t="s">
        <v>25</v>
      </c>
      <c r="B27" s="4">
        <v>4</v>
      </c>
      <c r="C27" s="15">
        <v>0</v>
      </c>
      <c r="D27" s="3">
        <f t="shared" si="0"/>
        <v>2</v>
      </c>
      <c r="F27" s="22">
        <v>0</v>
      </c>
      <c r="H27" s="4">
        <v>0</v>
      </c>
      <c r="J27" s="23">
        <f t="shared" si="1"/>
        <v>0</v>
      </c>
      <c r="L27" s="8">
        <v>47</v>
      </c>
      <c r="N27" s="16" t="str">
        <f t="shared" si="2"/>
        <v>RN</v>
      </c>
    </row>
    <row r="28" spans="1:14">
      <c r="A28" s="1" t="s">
        <v>26</v>
      </c>
      <c r="B28" s="4">
        <v>8.8000000000000007</v>
      </c>
      <c r="C28" s="4">
        <v>2.7</v>
      </c>
      <c r="D28" s="3">
        <f t="shared" si="0"/>
        <v>5.75</v>
      </c>
      <c r="F28" s="3">
        <v>3.5</v>
      </c>
      <c r="H28" s="4">
        <v>0</v>
      </c>
      <c r="J28" s="23">
        <f t="shared" si="1"/>
        <v>4.8499999999999996</v>
      </c>
      <c r="L28" s="8">
        <v>70</v>
      </c>
      <c r="N28" s="16" t="str">
        <f t="shared" si="2"/>
        <v>REC</v>
      </c>
    </row>
    <row r="29" spans="1:14">
      <c r="A29" s="1" t="s">
        <v>27</v>
      </c>
      <c r="B29" s="4">
        <v>6.8</v>
      </c>
      <c r="C29" s="4">
        <v>6.2</v>
      </c>
      <c r="D29" s="3">
        <f t="shared" si="0"/>
        <v>6.5</v>
      </c>
      <c r="F29" s="3">
        <v>10</v>
      </c>
      <c r="H29" s="4">
        <v>0.3</v>
      </c>
      <c r="J29" s="23">
        <f t="shared" si="1"/>
        <v>8.2000000000000011</v>
      </c>
      <c r="L29" s="8">
        <v>78</v>
      </c>
      <c r="N29" s="16" t="str">
        <f t="shared" si="2"/>
        <v>A</v>
      </c>
    </row>
    <row r="30" spans="1:14">
      <c r="A30" s="1" t="s">
        <v>28</v>
      </c>
      <c r="B30" s="4">
        <v>3.8</v>
      </c>
      <c r="C30" s="4">
        <v>6.2</v>
      </c>
      <c r="D30" s="3">
        <f t="shared" si="0"/>
        <v>5</v>
      </c>
      <c r="F30" s="3">
        <v>7.1</v>
      </c>
      <c r="H30" s="4">
        <v>0.3</v>
      </c>
      <c r="J30" s="23">
        <f t="shared" si="1"/>
        <v>6.14</v>
      </c>
      <c r="L30" s="8">
        <v>97</v>
      </c>
      <c r="N30" s="16" t="str">
        <f t="shared" si="2"/>
        <v>A</v>
      </c>
    </row>
    <row r="31" spans="1:14">
      <c r="A31" s="1" t="s">
        <v>29</v>
      </c>
      <c r="B31" s="4">
        <v>9.1</v>
      </c>
      <c r="C31" s="4">
        <v>6.6</v>
      </c>
      <c r="D31" s="3">
        <f t="shared" si="0"/>
        <v>7.85</v>
      </c>
      <c r="F31" s="3">
        <v>6.5</v>
      </c>
      <c r="H31" s="4">
        <v>0.4</v>
      </c>
      <c r="J31" s="23">
        <f t="shared" si="1"/>
        <v>7.71</v>
      </c>
      <c r="L31" s="8">
        <v>97</v>
      </c>
      <c r="N31" s="16" t="str">
        <f t="shared" si="2"/>
        <v>A</v>
      </c>
    </row>
    <row r="32" spans="1:14">
      <c r="A32" s="1" t="s">
        <v>30</v>
      </c>
      <c r="B32" s="4">
        <v>6.8</v>
      </c>
      <c r="C32" s="4">
        <v>7.9</v>
      </c>
      <c r="D32" s="3">
        <f t="shared" si="0"/>
        <v>7.35</v>
      </c>
      <c r="F32" s="3">
        <v>10</v>
      </c>
      <c r="H32" s="4">
        <v>0.4</v>
      </c>
      <c r="J32" s="23">
        <f t="shared" si="1"/>
        <v>8.81</v>
      </c>
      <c r="L32" s="8">
        <v>100</v>
      </c>
      <c r="N32" s="16" t="str">
        <f t="shared" si="2"/>
        <v>A</v>
      </c>
    </row>
    <row r="33" spans="1:14">
      <c r="A33" s="1" t="s">
        <v>31</v>
      </c>
      <c r="B33" s="4">
        <v>3.4</v>
      </c>
      <c r="C33" s="4">
        <v>1.4</v>
      </c>
      <c r="D33" s="3">
        <f t="shared" si="0"/>
        <v>2.4</v>
      </c>
      <c r="F33" s="3">
        <v>5.3</v>
      </c>
      <c r="H33" s="4">
        <v>0</v>
      </c>
      <c r="J33" s="23">
        <f t="shared" si="1"/>
        <v>2.4</v>
      </c>
      <c r="L33" s="8">
        <v>91</v>
      </c>
      <c r="N33" s="16" t="str">
        <f t="shared" si="2"/>
        <v>RN</v>
      </c>
    </row>
    <row r="34" spans="1:14">
      <c r="A34" s="1" t="s">
        <v>32</v>
      </c>
      <c r="B34" s="4">
        <v>2.9</v>
      </c>
      <c r="C34" s="4">
        <v>5.3</v>
      </c>
      <c r="D34" s="3">
        <f t="shared" si="0"/>
        <v>4.0999999999999996</v>
      </c>
      <c r="F34" s="3">
        <v>8.9</v>
      </c>
      <c r="H34" s="4">
        <v>0.1</v>
      </c>
      <c r="J34" s="23">
        <f t="shared" si="1"/>
        <v>6.12</v>
      </c>
      <c r="L34" s="8">
        <v>70</v>
      </c>
      <c r="N34" s="16" t="str">
        <f t="shared" si="2"/>
        <v>A</v>
      </c>
    </row>
    <row r="35" spans="1:14">
      <c r="A35" s="1" t="s">
        <v>33</v>
      </c>
      <c r="B35" s="4">
        <v>4</v>
      </c>
      <c r="C35" s="4">
        <v>9.1999999999999993</v>
      </c>
      <c r="D35" s="3">
        <f t="shared" si="0"/>
        <v>6.6</v>
      </c>
      <c r="F35" s="3">
        <v>9.1</v>
      </c>
      <c r="H35" s="4">
        <v>0.4</v>
      </c>
      <c r="J35" s="23">
        <f>IF(OR(D35&lt;3,F35&lt;3),MIN(D35,F35)+H35,(6*D35+4*F35)/10+H35)</f>
        <v>8</v>
      </c>
      <c r="L35" s="8">
        <v>81</v>
      </c>
      <c r="N35" s="16" t="str">
        <f t="shared" si="2"/>
        <v>A</v>
      </c>
    </row>
    <row r="36" spans="1:14">
      <c r="A36" s="1" t="s">
        <v>34</v>
      </c>
      <c r="B36" s="4">
        <v>8.1999999999999993</v>
      </c>
      <c r="C36" s="4">
        <v>8.3000000000000007</v>
      </c>
      <c r="D36" s="3">
        <f t="shared" si="0"/>
        <v>8.25</v>
      </c>
      <c r="F36" s="3">
        <v>9.8000000000000007</v>
      </c>
      <c r="H36" s="4">
        <v>0.5</v>
      </c>
      <c r="J36" s="23">
        <f t="shared" si="1"/>
        <v>9.370000000000001</v>
      </c>
      <c r="L36" s="8">
        <v>94</v>
      </c>
      <c r="N36" s="16" t="str">
        <f t="shared" si="2"/>
        <v>A</v>
      </c>
    </row>
    <row r="37" spans="1:14">
      <c r="A37" s="1" t="s">
        <v>35</v>
      </c>
      <c r="B37" s="4">
        <v>3.9</v>
      </c>
      <c r="C37" s="15">
        <v>0</v>
      </c>
      <c r="D37" s="3">
        <f t="shared" si="0"/>
        <v>1.95</v>
      </c>
      <c r="F37" s="3">
        <v>3.5</v>
      </c>
      <c r="H37" s="4">
        <v>0</v>
      </c>
      <c r="J37" s="23">
        <f t="shared" si="1"/>
        <v>1.95</v>
      </c>
      <c r="L37" s="8">
        <v>84</v>
      </c>
      <c r="N37" s="16" t="str">
        <f t="shared" si="2"/>
        <v>RN</v>
      </c>
    </row>
    <row r="38" spans="1:14">
      <c r="A38" s="1" t="s">
        <v>36</v>
      </c>
      <c r="B38" s="15">
        <v>0</v>
      </c>
      <c r="C38" s="15">
        <v>0</v>
      </c>
      <c r="D38" s="3">
        <f t="shared" si="0"/>
        <v>0</v>
      </c>
      <c r="F38" s="22">
        <v>0</v>
      </c>
      <c r="H38" s="4">
        <v>0</v>
      </c>
      <c r="J38" s="23">
        <f t="shared" si="1"/>
        <v>0</v>
      </c>
      <c r="L38" s="8">
        <v>25</v>
      </c>
      <c r="N38" s="16" t="str">
        <f t="shared" si="2"/>
        <v>RN</v>
      </c>
    </row>
    <row r="39" spans="1:14">
      <c r="A39" s="1" t="s">
        <v>37</v>
      </c>
      <c r="B39" s="4">
        <v>9.8000000000000007</v>
      </c>
      <c r="C39" s="4">
        <v>9.6</v>
      </c>
      <c r="D39" s="3">
        <f t="shared" si="0"/>
        <v>9.6999999999999993</v>
      </c>
      <c r="F39" s="3">
        <v>9.8000000000000007</v>
      </c>
      <c r="H39" s="4">
        <v>0.5</v>
      </c>
      <c r="J39" s="25">
        <f t="shared" si="1"/>
        <v>10.24</v>
      </c>
      <c r="L39" s="8">
        <v>97</v>
      </c>
      <c r="N39" s="16" t="str">
        <f t="shared" si="2"/>
        <v>A</v>
      </c>
    </row>
    <row r="40" spans="1:14">
      <c r="A40" s="1" t="s">
        <v>38</v>
      </c>
      <c r="B40" s="4">
        <v>5.7</v>
      </c>
      <c r="C40" s="4">
        <v>7.1</v>
      </c>
      <c r="D40" s="3">
        <f t="shared" si="0"/>
        <v>6.4</v>
      </c>
      <c r="F40" s="3">
        <v>10</v>
      </c>
      <c r="H40" s="4">
        <v>0.4</v>
      </c>
      <c r="J40" s="23">
        <f t="shared" si="1"/>
        <v>8.24</v>
      </c>
      <c r="L40" s="8">
        <v>94</v>
      </c>
      <c r="N40" s="16" t="str">
        <f t="shared" si="2"/>
        <v>A</v>
      </c>
    </row>
    <row r="41" spans="1:14">
      <c r="A41" s="1" t="s">
        <v>39</v>
      </c>
      <c r="B41" s="15">
        <v>0</v>
      </c>
      <c r="C41" s="15">
        <v>0</v>
      </c>
      <c r="D41" s="3">
        <f t="shared" si="0"/>
        <v>0</v>
      </c>
      <c r="F41" s="22">
        <v>0</v>
      </c>
      <c r="H41" s="4">
        <v>0</v>
      </c>
      <c r="J41" s="23">
        <f t="shared" si="1"/>
        <v>0</v>
      </c>
      <c r="L41" s="8">
        <v>34</v>
      </c>
      <c r="N41" s="16" t="str">
        <f t="shared" si="2"/>
        <v>RN</v>
      </c>
    </row>
    <row r="42" spans="1:14">
      <c r="A42" s="1" t="s">
        <v>40</v>
      </c>
      <c r="B42" s="4">
        <v>4</v>
      </c>
      <c r="C42" s="4">
        <v>3.2</v>
      </c>
      <c r="D42" s="3">
        <f t="shared" si="0"/>
        <v>3.6</v>
      </c>
      <c r="F42" s="3">
        <v>7.1</v>
      </c>
      <c r="H42" s="4">
        <v>0.2</v>
      </c>
      <c r="J42" s="23">
        <f t="shared" si="1"/>
        <v>5.2</v>
      </c>
      <c r="L42" s="8">
        <v>94</v>
      </c>
      <c r="N42" s="16" t="str">
        <f t="shared" si="2"/>
        <v>A</v>
      </c>
    </row>
    <row r="43" spans="1:14">
      <c r="A43" s="1" t="s">
        <v>41</v>
      </c>
      <c r="B43" s="4">
        <v>9.3000000000000007</v>
      </c>
      <c r="C43" s="4">
        <v>9.9</v>
      </c>
      <c r="D43" s="3">
        <f t="shared" si="0"/>
        <v>9.6000000000000014</v>
      </c>
      <c r="F43" s="3">
        <v>8.4</v>
      </c>
      <c r="H43" s="4">
        <v>0.5</v>
      </c>
      <c r="J43" s="23">
        <f t="shared" si="1"/>
        <v>9.620000000000001</v>
      </c>
      <c r="L43" s="8">
        <v>91</v>
      </c>
      <c r="N43" s="16" t="str">
        <f t="shared" si="2"/>
        <v>A</v>
      </c>
    </row>
    <row r="44" spans="1:14">
      <c r="A44" s="1" t="s">
        <v>42</v>
      </c>
      <c r="B44" s="4">
        <v>6.1</v>
      </c>
      <c r="C44" s="4">
        <v>5.7</v>
      </c>
      <c r="D44" s="3">
        <f t="shared" si="0"/>
        <v>5.9</v>
      </c>
      <c r="F44" s="3">
        <v>9.1</v>
      </c>
      <c r="H44" s="4">
        <v>0</v>
      </c>
      <c r="J44" s="23">
        <f t="shared" si="1"/>
        <v>7.1800000000000015</v>
      </c>
      <c r="L44" s="8">
        <v>70</v>
      </c>
      <c r="N44" s="16" t="str">
        <f t="shared" si="2"/>
        <v>A</v>
      </c>
    </row>
    <row r="45" spans="1:14">
      <c r="A45" s="1" t="s">
        <v>43</v>
      </c>
      <c r="B45" s="5">
        <v>6.9</v>
      </c>
      <c r="C45" s="4">
        <v>8.1999999999999993</v>
      </c>
      <c r="D45" s="3">
        <f t="shared" si="0"/>
        <v>7.55</v>
      </c>
      <c r="F45" s="3">
        <v>10</v>
      </c>
      <c r="H45" s="4">
        <v>0.5</v>
      </c>
      <c r="J45" s="23">
        <f t="shared" si="1"/>
        <v>9.0299999999999994</v>
      </c>
      <c r="L45" s="8">
        <v>97</v>
      </c>
      <c r="N45" s="16" t="str">
        <f t="shared" si="2"/>
        <v>A</v>
      </c>
    </row>
    <row r="46" spans="1:14">
      <c r="A46" s="1" t="s">
        <v>44</v>
      </c>
      <c r="B46" s="4">
        <v>7.4</v>
      </c>
      <c r="C46" s="4">
        <v>8.1</v>
      </c>
      <c r="D46" s="3">
        <f t="shared" si="0"/>
        <v>7.75</v>
      </c>
      <c r="F46" s="3">
        <v>9.1</v>
      </c>
      <c r="H46" s="4">
        <v>0.5</v>
      </c>
      <c r="J46" s="23">
        <f t="shared" si="1"/>
        <v>8.7900000000000009</v>
      </c>
      <c r="L46" s="8">
        <v>88</v>
      </c>
      <c r="N46" s="16" t="str">
        <f t="shared" si="2"/>
        <v>A</v>
      </c>
    </row>
    <row r="47" spans="1:14">
      <c r="A47" s="1" t="s">
        <v>45</v>
      </c>
      <c r="B47" s="4">
        <v>7.7</v>
      </c>
      <c r="C47" s="4">
        <v>9.1</v>
      </c>
      <c r="D47" s="3">
        <f t="shared" si="0"/>
        <v>8.4</v>
      </c>
      <c r="F47" s="3">
        <v>7.3</v>
      </c>
      <c r="H47" s="4">
        <v>0.5</v>
      </c>
      <c r="J47" s="23">
        <f t="shared" si="1"/>
        <v>8.4600000000000009</v>
      </c>
      <c r="L47" s="8">
        <v>78</v>
      </c>
      <c r="N47" s="16" t="str">
        <f t="shared" si="2"/>
        <v>A</v>
      </c>
    </row>
    <row r="48" spans="1:14">
      <c r="A48" s="1" t="s">
        <v>46</v>
      </c>
      <c r="B48" s="4">
        <v>9.1</v>
      </c>
      <c r="C48" s="4">
        <v>9.5</v>
      </c>
      <c r="D48" s="3">
        <f t="shared" si="0"/>
        <v>9.3000000000000007</v>
      </c>
      <c r="F48" s="3">
        <v>10</v>
      </c>
      <c r="H48" s="4">
        <v>0.4</v>
      </c>
      <c r="J48" s="25">
        <f t="shared" si="1"/>
        <v>9.9800000000000022</v>
      </c>
      <c r="L48" s="8">
        <v>94</v>
      </c>
      <c r="N48" s="16" t="str">
        <f t="shared" si="2"/>
        <v>A</v>
      </c>
    </row>
    <row r="49" spans="1:14">
      <c r="A49" s="1" t="s">
        <v>47</v>
      </c>
      <c r="B49" s="4">
        <v>7.1</v>
      </c>
      <c r="C49" s="4">
        <v>6.7</v>
      </c>
      <c r="D49" s="3">
        <f t="shared" si="0"/>
        <v>6.9</v>
      </c>
      <c r="F49" s="3">
        <v>7.1</v>
      </c>
      <c r="H49" s="4">
        <v>0.3</v>
      </c>
      <c r="J49" s="23">
        <f t="shared" si="1"/>
        <v>7.2800000000000011</v>
      </c>
      <c r="L49" s="8">
        <v>97</v>
      </c>
      <c r="N49" s="16" t="str">
        <f t="shared" si="2"/>
        <v>A</v>
      </c>
    </row>
    <row r="50" spans="1:14">
      <c r="A50" s="1" t="s">
        <v>48</v>
      </c>
      <c r="B50" s="4">
        <v>4.3</v>
      </c>
      <c r="C50" s="4">
        <v>4.2</v>
      </c>
      <c r="D50" s="3">
        <f t="shared" si="0"/>
        <v>4.25</v>
      </c>
      <c r="F50" s="3">
        <v>4.9000000000000004</v>
      </c>
      <c r="H50" s="4">
        <v>0.2</v>
      </c>
      <c r="J50" s="23">
        <f t="shared" si="1"/>
        <v>4.71</v>
      </c>
      <c r="L50" s="8">
        <v>91</v>
      </c>
      <c r="N50" s="16" t="str">
        <f t="shared" si="2"/>
        <v>REC</v>
      </c>
    </row>
    <row r="51" spans="1:14">
      <c r="A51" s="1" t="s">
        <v>49</v>
      </c>
      <c r="B51" s="4">
        <v>6.4</v>
      </c>
      <c r="C51" s="4">
        <v>5.2</v>
      </c>
      <c r="D51" s="3">
        <f t="shared" si="0"/>
        <v>5.8000000000000007</v>
      </c>
      <c r="F51" s="3">
        <v>8.5</v>
      </c>
      <c r="H51" s="4">
        <v>0.1</v>
      </c>
      <c r="J51" s="23">
        <f t="shared" si="1"/>
        <v>6.98</v>
      </c>
      <c r="L51" s="8">
        <v>88</v>
      </c>
      <c r="N51" s="16" t="str">
        <f t="shared" si="2"/>
        <v>A</v>
      </c>
    </row>
    <row r="52" spans="1:14">
      <c r="A52" s="1" t="s">
        <v>50</v>
      </c>
      <c r="B52" s="4">
        <v>3.6</v>
      </c>
      <c r="C52" s="4">
        <v>1.7</v>
      </c>
      <c r="D52" s="3">
        <f t="shared" si="0"/>
        <v>2.65</v>
      </c>
      <c r="F52" s="3">
        <v>8.9</v>
      </c>
      <c r="H52" s="4">
        <v>0.1</v>
      </c>
      <c r="J52" s="23">
        <f t="shared" si="1"/>
        <v>2.75</v>
      </c>
      <c r="L52" s="8">
        <v>72</v>
      </c>
      <c r="N52" s="16" t="str">
        <f t="shared" si="2"/>
        <v>RN</v>
      </c>
    </row>
    <row r="53" spans="1:14">
      <c r="A53" s="1" t="s">
        <v>51</v>
      </c>
      <c r="B53" s="4">
        <v>5.6</v>
      </c>
      <c r="C53" s="4">
        <v>6.6</v>
      </c>
      <c r="D53" s="3">
        <f t="shared" si="0"/>
        <v>6.1</v>
      </c>
      <c r="F53" s="3">
        <v>7.1</v>
      </c>
      <c r="H53" s="4">
        <v>0.2</v>
      </c>
      <c r="J53" s="23">
        <f t="shared" si="1"/>
        <v>6.7</v>
      </c>
      <c r="L53" s="8">
        <v>91</v>
      </c>
      <c r="N53" s="16" t="str">
        <f t="shared" si="2"/>
        <v>A</v>
      </c>
    </row>
    <row r="54" spans="1:14">
      <c r="A54" s="1" t="s">
        <v>52</v>
      </c>
      <c r="B54" s="4">
        <v>3.9</v>
      </c>
      <c r="C54" s="4">
        <v>4.5</v>
      </c>
      <c r="D54" s="3">
        <f t="shared" si="0"/>
        <v>4.2</v>
      </c>
      <c r="F54" s="3">
        <v>6.5</v>
      </c>
      <c r="H54" s="4">
        <v>0</v>
      </c>
      <c r="J54" s="23">
        <f t="shared" si="1"/>
        <v>5.12</v>
      </c>
      <c r="L54" s="8">
        <v>66</v>
      </c>
      <c r="N54" s="16" t="str">
        <f t="shared" si="2"/>
        <v>RF</v>
      </c>
    </row>
    <row r="55" spans="1:14">
      <c r="A55" s="6" t="s">
        <v>53</v>
      </c>
      <c r="B55" s="4">
        <v>8.6</v>
      </c>
      <c r="C55" s="4">
        <v>5.6</v>
      </c>
      <c r="D55" s="3">
        <f t="shared" si="0"/>
        <v>7.1</v>
      </c>
      <c r="F55" s="22">
        <v>0</v>
      </c>
      <c r="H55" s="4">
        <v>0</v>
      </c>
      <c r="J55" s="23">
        <f t="shared" si="1"/>
        <v>0</v>
      </c>
      <c r="L55" s="8">
        <v>81</v>
      </c>
      <c r="N55" s="16" t="str">
        <f t="shared" si="2"/>
        <v>RN</v>
      </c>
    </row>
    <row r="56" spans="1:14">
      <c r="A56" s="6" t="s">
        <v>54</v>
      </c>
      <c r="B56" s="4">
        <v>6.3</v>
      </c>
      <c r="C56" s="4">
        <v>8.9</v>
      </c>
      <c r="D56" s="3">
        <f t="shared" si="0"/>
        <v>7.6</v>
      </c>
      <c r="F56" s="3">
        <v>8.4</v>
      </c>
      <c r="H56" s="4">
        <v>0.1</v>
      </c>
      <c r="J56" s="23">
        <f t="shared" si="1"/>
        <v>8.02</v>
      </c>
      <c r="L56" s="8">
        <v>88</v>
      </c>
      <c r="N56" s="16" t="str">
        <f t="shared" si="2"/>
        <v>A</v>
      </c>
    </row>
    <row r="57" spans="1:14">
      <c r="A57" s="6" t="s">
        <v>55</v>
      </c>
      <c r="B57" s="4">
        <v>9.6</v>
      </c>
      <c r="C57" s="4">
        <v>9.4</v>
      </c>
      <c r="D57" s="3">
        <f t="shared" si="0"/>
        <v>9.5</v>
      </c>
      <c r="F57" s="3">
        <v>10</v>
      </c>
      <c r="H57" s="4">
        <v>0.5</v>
      </c>
      <c r="J57" s="25">
        <f t="shared" si="1"/>
        <v>10.199999999999999</v>
      </c>
      <c r="L57" s="8">
        <v>94</v>
      </c>
      <c r="N57" s="16" t="str">
        <f t="shared" si="2"/>
        <v>A</v>
      </c>
    </row>
    <row r="58" spans="1:14">
      <c r="A58" s="7">
        <v>9325197</v>
      </c>
      <c r="B58" s="4">
        <v>4.9000000000000004</v>
      </c>
      <c r="C58" s="4">
        <v>6.8</v>
      </c>
      <c r="D58" s="3">
        <f t="shared" si="0"/>
        <v>5.85</v>
      </c>
      <c r="F58" s="3">
        <v>4.9000000000000004</v>
      </c>
      <c r="H58" s="4">
        <v>0.1</v>
      </c>
      <c r="J58" s="23">
        <f t="shared" si="1"/>
        <v>5.5699999999999994</v>
      </c>
      <c r="L58" s="8">
        <v>94</v>
      </c>
      <c r="N58" s="16" t="str">
        <f t="shared" si="2"/>
        <v>A</v>
      </c>
    </row>
    <row r="59" spans="1:14">
      <c r="A59" s="6" t="s">
        <v>56</v>
      </c>
      <c r="B59" s="4">
        <v>3.1</v>
      </c>
      <c r="C59" s="15">
        <v>0</v>
      </c>
      <c r="D59" s="3">
        <f t="shared" si="0"/>
        <v>1.55</v>
      </c>
      <c r="F59" s="22">
        <v>0</v>
      </c>
      <c r="H59" s="4">
        <v>0</v>
      </c>
      <c r="J59" s="23">
        <f t="shared" si="1"/>
        <v>0</v>
      </c>
      <c r="L59" s="8">
        <v>84</v>
      </c>
      <c r="N59" s="16" t="str">
        <f t="shared" si="2"/>
        <v>RN</v>
      </c>
    </row>
    <row r="60" spans="1:14">
      <c r="A60" s="6" t="s">
        <v>57</v>
      </c>
      <c r="B60" s="4">
        <v>4</v>
      </c>
      <c r="C60" s="4">
        <v>2.8</v>
      </c>
      <c r="D60" s="3">
        <f t="shared" si="0"/>
        <v>3.4</v>
      </c>
      <c r="F60" s="3">
        <v>4.9000000000000004</v>
      </c>
      <c r="H60" s="4">
        <v>0</v>
      </c>
      <c r="J60" s="23">
        <f t="shared" si="1"/>
        <v>4</v>
      </c>
      <c r="L60" s="8">
        <v>100</v>
      </c>
      <c r="N60" s="16" t="str">
        <f t="shared" si="2"/>
        <v>REC</v>
      </c>
    </row>
    <row r="61" spans="1:14">
      <c r="A61" s="6" t="s">
        <v>58</v>
      </c>
      <c r="B61" s="4">
        <v>3</v>
      </c>
      <c r="C61" s="4">
        <v>2.8</v>
      </c>
      <c r="D61" s="3">
        <f t="shared" si="0"/>
        <v>2.9</v>
      </c>
      <c r="F61" s="3">
        <v>6.9</v>
      </c>
      <c r="H61" s="4">
        <v>0</v>
      </c>
      <c r="J61" s="23">
        <f t="shared" si="1"/>
        <v>2.9</v>
      </c>
      <c r="L61" s="8">
        <v>88</v>
      </c>
      <c r="N61" s="16" t="str">
        <f t="shared" si="2"/>
        <v>RN</v>
      </c>
    </row>
    <row r="62" spans="1:14">
      <c r="A62" s="6" t="s">
        <v>59</v>
      </c>
      <c r="B62" s="4">
        <v>4.9000000000000004</v>
      </c>
      <c r="C62" s="4">
        <v>6.8</v>
      </c>
      <c r="D62" s="3">
        <f t="shared" si="0"/>
        <v>5.85</v>
      </c>
      <c r="F62" s="3">
        <v>9.1</v>
      </c>
      <c r="H62" s="4">
        <v>0.4</v>
      </c>
      <c r="J62" s="23">
        <f t="shared" si="1"/>
        <v>7.5500000000000007</v>
      </c>
      <c r="L62" s="8">
        <v>91</v>
      </c>
      <c r="N62" s="16" t="str">
        <f t="shared" si="2"/>
        <v>A</v>
      </c>
    </row>
    <row r="63" spans="1:14">
      <c r="A63" s="6" t="s">
        <v>60</v>
      </c>
      <c r="B63" s="4">
        <v>5.5</v>
      </c>
      <c r="C63" s="15">
        <v>0</v>
      </c>
      <c r="D63" s="3">
        <f t="shared" si="0"/>
        <v>2.75</v>
      </c>
      <c r="F63" s="22">
        <v>0</v>
      </c>
      <c r="H63" s="4">
        <v>0.2</v>
      </c>
      <c r="J63" s="23">
        <f t="shared" si="1"/>
        <v>0.2</v>
      </c>
      <c r="L63" s="8">
        <v>63</v>
      </c>
      <c r="N63" s="16" t="str">
        <f t="shared" si="2"/>
        <v>RN</v>
      </c>
    </row>
    <row r="64" spans="1:14">
      <c r="A64" s="1" t="s">
        <v>61</v>
      </c>
      <c r="B64" s="4">
        <v>1</v>
      </c>
      <c r="C64" s="15">
        <v>0</v>
      </c>
      <c r="D64" s="3">
        <f t="shared" si="0"/>
        <v>0.5</v>
      </c>
      <c r="F64" s="22">
        <v>0</v>
      </c>
      <c r="H64" s="4">
        <v>0</v>
      </c>
      <c r="J64" s="23">
        <f t="shared" si="1"/>
        <v>0</v>
      </c>
      <c r="L64" s="8">
        <v>44</v>
      </c>
      <c r="N64" s="16" t="str">
        <f t="shared" si="2"/>
        <v>RN</v>
      </c>
    </row>
    <row r="66" spans="1:10">
      <c r="A66" s="19" t="s">
        <v>63</v>
      </c>
      <c r="B66" s="3">
        <f>AVERAGE(B2:B64)</f>
        <v>5.1793650793650805</v>
      </c>
      <c r="C66" s="3">
        <f t="shared" ref="C66:J66" si="3">AVERAGE(C2:C64)</f>
        <v>4.6047619047619035</v>
      </c>
      <c r="D66" s="3">
        <f t="shared" si="3"/>
        <v>4.8920634920634933</v>
      </c>
      <c r="E66" s="3"/>
      <c r="F66" s="3">
        <f t="shared" si="3"/>
        <v>5.8317460317460315</v>
      </c>
      <c r="G66" s="3"/>
      <c r="H66" s="3">
        <f t="shared" si="3"/>
        <v>0.18888888888888886</v>
      </c>
      <c r="I66" s="3"/>
      <c r="J66" s="3">
        <f t="shared" si="3"/>
        <v>4.9165079365079354</v>
      </c>
    </row>
    <row r="67" spans="1:10">
      <c r="A67" s="19" t="s">
        <v>81</v>
      </c>
      <c r="B67" s="3">
        <f>AVERAGEIF(B2:B64,"&gt;0")</f>
        <v>5.7245614035087735</v>
      </c>
      <c r="C67" s="3">
        <f>AVERAGEIF(C2:C64,"&gt;0")</f>
        <v>6.0437499999999984</v>
      </c>
      <c r="D67" s="3">
        <f t="shared" ref="D67:J67" si="4">AVERAGEIF(D2:D64,"&gt;0")</f>
        <v>5.3137931034482779</v>
      </c>
      <c r="E67" s="3"/>
      <c r="F67" s="3">
        <f t="shared" si="4"/>
        <v>7.8170212765957441</v>
      </c>
      <c r="G67" s="3"/>
      <c r="H67" s="3">
        <f t="shared" si="4"/>
        <v>0.31315789473684208</v>
      </c>
      <c r="I67" s="3"/>
      <c r="J67" s="3">
        <f t="shared" si="4"/>
        <v>6.3212244897959176</v>
      </c>
    </row>
    <row r="68" spans="1:10">
      <c r="B68" s="3"/>
      <c r="C68" s="3"/>
      <c r="D68" s="3"/>
    </row>
    <row r="69" spans="1:10">
      <c r="A69" s="14"/>
      <c r="B69" s="11" t="s">
        <v>64</v>
      </c>
    </row>
    <row r="70" spans="1:10">
      <c r="A70" s="21"/>
      <c r="B70" s="20" t="s">
        <v>82</v>
      </c>
    </row>
    <row r="71" spans="1:10">
      <c r="A71" s="10" t="s">
        <v>67</v>
      </c>
      <c r="B71" s="11" t="s">
        <v>68</v>
      </c>
    </row>
    <row r="72" spans="1:10">
      <c r="A72" s="12" t="s">
        <v>69</v>
      </c>
      <c r="B72" s="11" t="s">
        <v>70</v>
      </c>
    </row>
    <row r="73" spans="1:10">
      <c r="A73" s="13" t="s">
        <v>71</v>
      </c>
      <c r="B73" s="11" t="s">
        <v>72</v>
      </c>
    </row>
    <row r="74" spans="1:10">
      <c r="A74" s="13" t="s">
        <v>73</v>
      </c>
      <c r="B74" s="11" t="s">
        <v>74</v>
      </c>
    </row>
    <row r="76" spans="1:10">
      <c r="A76" s="24" t="s">
        <v>83</v>
      </c>
    </row>
  </sheetData>
  <conditionalFormatting sqref="N2:N64">
    <cfRule type="cellIs" dxfId="123" priority="122" operator="equal">
      <formula>"RF"</formula>
    </cfRule>
    <cfRule type="containsText" dxfId="122" priority="123" operator="containsText" text="RN">
      <formula>NOT(ISERROR(SEARCH("RN",N2)))</formula>
    </cfRule>
    <cfRule type="cellIs" dxfId="121" priority="124" operator="equal">
      <formula>"REC"</formula>
    </cfRule>
  </conditionalFormatting>
  <conditionalFormatting sqref="N2:N64">
    <cfRule type="cellIs" dxfId="120" priority="119" operator="equal">
      <formula>"RF"</formula>
    </cfRule>
    <cfRule type="containsText" dxfId="119" priority="120" operator="containsText" text="RN">
      <formula>NOT(ISERROR(SEARCH("RN",N2)))</formula>
    </cfRule>
    <cfRule type="cellIs" dxfId="118" priority="121" operator="equal">
      <formula>"REC"</formula>
    </cfRule>
  </conditionalFormatting>
  <conditionalFormatting sqref="D2:D64">
    <cfRule type="cellIs" dxfId="117" priority="118" operator="lessThan">
      <formula>3</formula>
    </cfRule>
  </conditionalFormatting>
  <conditionalFormatting sqref="N4">
    <cfRule type="cellIs" dxfId="116" priority="115" operator="equal">
      <formula>"RF"</formula>
    </cfRule>
    <cfRule type="containsText" dxfId="115" priority="116" operator="containsText" text="RN">
      <formula>NOT(ISERROR(SEARCH("RN",N4)))</formula>
    </cfRule>
    <cfRule type="cellIs" dxfId="114" priority="117" operator="equal">
      <formula>"REC"</formula>
    </cfRule>
  </conditionalFormatting>
  <conditionalFormatting sqref="N4">
    <cfRule type="cellIs" dxfId="113" priority="112" operator="equal">
      <formula>"RF"</formula>
    </cfRule>
    <cfRule type="containsText" dxfId="112" priority="113" operator="containsText" text="RN">
      <formula>NOT(ISERROR(SEARCH("RN",N4)))</formula>
    </cfRule>
    <cfRule type="cellIs" dxfId="111" priority="114" operator="equal">
      <formula>"REC"</formula>
    </cfRule>
  </conditionalFormatting>
  <conditionalFormatting sqref="N5">
    <cfRule type="cellIs" dxfId="110" priority="109" operator="equal">
      <formula>"RF"</formula>
    </cfRule>
    <cfRule type="containsText" dxfId="109" priority="110" operator="containsText" text="RN">
      <formula>NOT(ISERROR(SEARCH("RN",N5)))</formula>
    </cfRule>
    <cfRule type="cellIs" dxfId="108" priority="111" operator="equal">
      <formula>"REC"</formula>
    </cfRule>
  </conditionalFormatting>
  <conditionalFormatting sqref="N5">
    <cfRule type="cellIs" dxfId="107" priority="106" operator="equal">
      <formula>"RF"</formula>
    </cfRule>
    <cfRule type="containsText" dxfId="106" priority="107" operator="containsText" text="RN">
      <formula>NOT(ISERROR(SEARCH("RN",N5)))</formula>
    </cfRule>
    <cfRule type="cellIs" dxfId="105" priority="108" operator="equal">
      <formula>"REC"</formula>
    </cfRule>
  </conditionalFormatting>
  <conditionalFormatting sqref="N6">
    <cfRule type="cellIs" dxfId="104" priority="103" operator="equal">
      <formula>"RF"</formula>
    </cfRule>
    <cfRule type="containsText" dxfId="103" priority="104" operator="containsText" text="RN">
      <formula>NOT(ISERROR(SEARCH("RN",N6)))</formula>
    </cfRule>
    <cfRule type="cellIs" dxfId="102" priority="105" operator="equal">
      <formula>"REC"</formula>
    </cfRule>
  </conditionalFormatting>
  <conditionalFormatting sqref="N6">
    <cfRule type="cellIs" dxfId="101" priority="100" operator="equal">
      <formula>"RF"</formula>
    </cfRule>
    <cfRule type="containsText" dxfId="100" priority="101" operator="containsText" text="RN">
      <formula>NOT(ISERROR(SEARCH("RN",N6)))</formula>
    </cfRule>
    <cfRule type="cellIs" dxfId="99" priority="102" operator="equal">
      <formula>"REC"</formula>
    </cfRule>
  </conditionalFormatting>
  <conditionalFormatting sqref="N10">
    <cfRule type="cellIs" dxfId="98" priority="97" operator="equal">
      <formula>"RF"</formula>
    </cfRule>
    <cfRule type="containsText" dxfId="97" priority="98" operator="containsText" text="RN">
      <formula>NOT(ISERROR(SEARCH("RN",N10)))</formula>
    </cfRule>
    <cfRule type="cellIs" dxfId="96" priority="99" operator="equal">
      <formula>"REC"</formula>
    </cfRule>
  </conditionalFormatting>
  <conditionalFormatting sqref="N10">
    <cfRule type="cellIs" dxfId="95" priority="94" operator="equal">
      <formula>"RF"</formula>
    </cfRule>
    <cfRule type="containsText" dxfId="94" priority="95" operator="containsText" text="RN">
      <formula>NOT(ISERROR(SEARCH("RN",N10)))</formula>
    </cfRule>
    <cfRule type="cellIs" dxfId="93" priority="96" operator="equal">
      <formula>"REC"</formula>
    </cfRule>
  </conditionalFormatting>
  <conditionalFormatting sqref="N11">
    <cfRule type="cellIs" dxfId="92" priority="91" operator="equal">
      <formula>"RF"</formula>
    </cfRule>
    <cfRule type="containsText" dxfId="91" priority="92" operator="containsText" text="RN">
      <formula>NOT(ISERROR(SEARCH("RN",N11)))</formula>
    </cfRule>
    <cfRule type="cellIs" dxfId="90" priority="93" operator="equal">
      <formula>"REC"</formula>
    </cfRule>
  </conditionalFormatting>
  <conditionalFormatting sqref="N11">
    <cfRule type="cellIs" dxfId="89" priority="88" operator="equal">
      <formula>"RF"</formula>
    </cfRule>
    <cfRule type="containsText" dxfId="88" priority="89" operator="containsText" text="RN">
      <formula>NOT(ISERROR(SEARCH("RN",N11)))</formula>
    </cfRule>
    <cfRule type="cellIs" dxfId="87" priority="90" operator="equal">
      <formula>"REC"</formula>
    </cfRule>
  </conditionalFormatting>
  <conditionalFormatting sqref="N16">
    <cfRule type="cellIs" dxfId="86" priority="85" operator="equal">
      <formula>"RF"</formula>
    </cfRule>
    <cfRule type="containsText" dxfId="85" priority="86" operator="containsText" text="RN">
      <formula>NOT(ISERROR(SEARCH("RN",N16)))</formula>
    </cfRule>
    <cfRule type="cellIs" dxfId="84" priority="87" operator="equal">
      <formula>"REC"</formula>
    </cfRule>
  </conditionalFormatting>
  <conditionalFormatting sqref="N16">
    <cfRule type="cellIs" dxfId="83" priority="82" operator="equal">
      <formula>"RF"</formula>
    </cfRule>
    <cfRule type="containsText" dxfId="82" priority="83" operator="containsText" text="RN">
      <formula>NOT(ISERROR(SEARCH("RN",N16)))</formula>
    </cfRule>
    <cfRule type="cellIs" dxfId="81" priority="84" operator="equal">
      <formula>"REC"</formula>
    </cfRule>
  </conditionalFormatting>
  <conditionalFormatting sqref="N17">
    <cfRule type="cellIs" dxfId="80" priority="79" operator="equal">
      <formula>"RF"</formula>
    </cfRule>
    <cfRule type="containsText" dxfId="79" priority="80" operator="containsText" text="RN">
      <formula>NOT(ISERROR(SEARCH("RN",N17)))</formula>
    </cfRule>
    <cfRule type="cellIs" dxfId="78" priority="81" operator="equal">
      <formula>"REC"</formula>
    </cfRule>
  </conditionalFormatting>
  <conditionalFormatting sqref="N17">
    <cfRule type="cellIs" dxfId="77" priority="76" operator="equal">
      <formula>"RF"</formula>
    </cfRule>
    <cfRule type="containsText" dxfId="76" priority="77" operator="containsText" text="RN">
      <formula>NOT(ISERROR(SEARCH("RN",N17)))</formula>
    </cfRule>
    <cfRule type="cellIs" dxfId="75" priority="78" operator="equal">
      <formula>"REC"</formula>
    </cfRule>
  </conditionalFormatting>
  <conditionalFormatting sqref="N25">
    <cfRule type="cellIs" dxfId="74" priority="73" operator="equal">
      <formula>"RF"</formula>
    </cfRule>
    <cfRule type="containsText" dxfId="73" priority="74" operator="containsText" text="RN">
      <formula>NOT(ISERROR(SEARCH("RN",N25)))</formula>
    </cfRule>
    <cfRule type="cellIs" dxfId="72" priority="75" operator="equal">
      <formula>"REC"</formula>
    </cfRule>
  </conditionalFormatting>
  <conditionalFormatting sqref="N25">
    <cfRule type="cellIs" dxfId="71" priority="70" operator="equal">
      <formula>"RF"</formula>
    </cfRule>
    <cfRule type="containsText" dxfId="70" priority="71" operator="containsText" text="RN">
      <formula>NOT(ISERROR(SEARCH("RN",N25)))</formula>
    </cfRule>
    <cfRule type="cellIs" dxfId="69" priority="72" operator="equal">
      <formula>"REC"</formula>
    </cfRule>
  </conditionalFormatting>
  <conditionalFormatting sqref="N27">
    <cfRule type="cellIs" dxfId="68" priority="67" operator="equal">
      <formula>"RF"</formula>
    </cfRule>
    <cfRule type="containsText" dxfId="67" priority="68" operator="containsText" text="RN">
      <formula>NOT(ISERROR(SEARCH("RN",N27)))</formula>
    </cfRule>
    <cfRule type="cellIs" dxfId="66" priority="69" operator="equal">
      <formula>"REC"</formula>
    </cfRule>
  </conditionalFormatting>
  <conditionalFormatting sqref="N27">
    <cfRule type="cellIs" dxfId="65" priority="64" operator="equal">
      <formula>"RF"</formula>
    </cfRule>
    <cfRule type="containsText" dxfId="64" priority="65" operator="containsText" text="RN">
      <formula>NOT(ISERROR(SEARCH("RN",N27)))</formula>
    </cfRule>
    <cfRule type="cellIs" dxfId="63" priority="66" operator="equal">
      <formula>"REC"</formula>
    </cfRule>
  </conditionalFormatting>
  <conditionalFormatting sqref="N33">
    <cfRule type="cellIs" dxfId="62" priority="61" operator="equal">
      <formula>"RF"</formula>
    </cfRule>
    <cfRule type="containsText" dxfId="61" priority="62" operator="containsText" text="RN">
      <formula>NOT(ISERROR(SEARCH("RN",N33)))</formula>
    </cfRule>
    <cfRule type="cellIs" dxfId="60" priority="63" operator="equal">
      <formula>"REC"</formula>
    </cfRule>
  </conditionalFormatting>
  <conditionalFormatting sqref="N33">
    <cfRule type="cellIs" dxfId="59" priority="58" operator="equal">
      <formula>"RF"</formula>
    </cfRule>
    <cfRule type="containsText" dxfId="58" priority="59" operator="containsText" text="RN">
      <formula>NOT(ISERROR(SEARCH("RN",N33)))</formula>
    </cfRule>
    <cfRule type="cellIs" dxfId="57" priority="60" operator="equal">
      <formula>"REC"</formula>
    </cfRule>
  </conditionalFormatting>
  <conditionalFormatting sqref="N37">
    <cfRule type="cellIs" dxfId="56" priority="55" operator="equal">
      <formula>"RF"</formula>
    </cfRule>
    <cfRule type="containsText" dxfId="55" priority="56" operator="containsText" text="RN">
      <formula>NOT(ISERROR(SEARCH("RN",N37)))</formula>
    </cfRule>
    <cfRule type="cellIs" dxfId="54" priority="57" operator="equal">
      <formula>"REC"</formula>
    </cfRule>
  </conditionalFormatting>
  <conditionalFormatting sqref="N37">
    <cfRule type="cellIs" dxfId="53" priority="52" operator="equal">
      <formula>"RF"</formula>
    </cfRule>
    <cfRule type="containsText" dxfId="52" priority="53" operator="containsText" text="RN">
      <formula>NOT(ISERROR(SEARCH("RN",N37)))</formula>
    </cfRule>
    <cfRule type="cellIs" dxfId="51" priority="54" operator="equal">
      <formula>"REC"</formula>
    </cfRule>
  </conditionalFormatting>
  <conditionalFormatting sqref="N38">
    <cfRule type="cellIs" dxfId="50" priority="49" operator="equal">
      <formula>"RF"</formula>
    </cfRule>
    <cfRule type="containsText" dxfId="49" priority="50" operator="containsText" text="RN">
      <formula>NOT(ISERROR(SEARCH("RN",N38)))</formula>
    </cfRule>
    <cfRule type="cellIs" dxfId="48" priority="51" operator="equal">
      <formula>"REC"</formula>
    </cfRule>
  </conditionalFormatting>
  <conditionalFormatting sqref="N38">
    <cfRule type="cellIs" dxfId="47" priority="46" operator="equal">
      <formula>"RF"</formula>
    </cfRule>
    <cfRule type="containsText" dxfId="46" priority="47" operator="containsText" text="RN">
      <formula>NOT(ISERROR(SEARCH("RN",N38)))</formula>
    </cfRule>
    <cfRule type="cellIs" dxfId="45" priority="48" operator="equal">
      <formula>"REC"</formula>
    </cfRule>
  </conditionalFormatting>
  <conditionalFormatting sqref="N41">
    <cfRule type="cellIs" dxfId="44" priority="43" operator="equal">
      <formula>"RF"</formula>
    </cfRule>
    <cfRule type="containsText" dxfId="43" priority="44" operator="containsText" text="RN">
      <formula>NOT(ISERROR(SEARCH("RN",N41)))</formula>
    </cfRule>
    <cfRule type="cellIs" dxfId="42" priority="45" operator="equal">
      <formula>"REC"</formula>
    </cfRule>
  </conditionalFormatting>
  <conditionalFormatting sqref="N41">
    <cfRule type="cellIs" dxfId="41" priority="40" operator="equal">
      <formula>"RF"</formula>
    </cfRule>
    <cfRule type="containsText" dxfId="40" priority="41" operator="containsText" text="RN">
      <formula>NOT(ISERROR(SEARCH("RN",N41)))</formula>
    </cfRule>
    <cfRule type="cellIs" dxfId="39" priority="42" operator="equal">
      <formula>"REC"</formula>
    </cfRule>
  </conditionalFormatting>
  <conditionalFormatting sqref="N52">
    <cfRule type="cellIs" dxfId="38" priority="37" operator="equal">
      <formula>"RF"</formula>
    </cfRule>
    <cfRule type="containsText" dxfId="37" priority="38" operator="containsText" text="RN">
      <formula>NOT(ISERROR(SEARCH("RN",N52)))</formula>
    </cfRule>
    <cfRule type="cellIs" dxfId="36" priority="39" operator="equal">
      <formula>"REC"</formula>
    </cfRule>
  </conditionalFormatting>
  <conditionalFormatting sqref="N52">
    <cfRule type="cellIs" dxfId="35" priority="34" operator="equal">
      <formula>"RF"</formula>
    </cfRule>
    <cfRule type="containsText" dxfId="34" priority="35" operator="containsText" text="RN">
      <formula>NOT(ISERROR(SEARCH("RN",N52)))</formula>
    </cfRule>
    <cfRule type="cellIs" dxfId="33" priority="36" operator="equal">
      <formula>"REC"</formula>
    </cfRule>
  </conditionalFormatting>
  <conditionalFormatting sqref="N59">
    <cfRule type="cellIs" dxfId="32" priority="31" operator="equal">
      <formula>"RF"</formula>
    </cfRule>
    <cfRule type="containsText" dxfId="31" priority="32" operator="containsText" text="RN">
      <formula>NOT(ISERROR(SEARCH("RN",N59)))</formula>
    </cfRule>
    <cfRule type="cellIs" dxfId="30" priority="33" operator="equal">
      <formula>"REC"</formula>
    </cfRule>
  </conditionalFormatting>
  <conditionalFormatting sqref="N59">
    <cfRule type="cellIs" dxfId="29" priority="28" operator="equal">
      <formula>"RF"</formula>
    </cfRule>
    <cfRule type="containsText" dxfId="28" priority="29" operator="containsText" text="RN">
      <formula>NOT(ISERROR(SEARCH("RN",N59)))</formula>
    </cfRule>
    <cfRule type="cellIs" dxfId="27" priority="30" operator="equal">
      <formula>"REC"</formula>
    </cfRule>
  </conditionalFormatting>
  <conditionalFormatting sqref="N61">
    <cfRule type="cellIs" dxfId="26" priority="25" operator="equal">
      <formula>"RF"</formula>
    </cfRule>
    <cfRule type="containsText" dxfId="25" priority="26" operator="containsText" text="RN">
      <formula>NOT(ISERROR(SEARCH("RN",N61)))</formula>
    </cfRule>
    <cfRule type="cellIs" dxfId="24" priority="27" operator="equal">
      <formula>"REC"</formula>
    </cfRule>
  </conditionalFormatting>
  <conditionalFormatting sqref="N61">
    <cfRule type="cellIs" dxfId="23" priority="22" operator="equal">
      <formula>"RF"</formula>
    </cfRule>
    <cfRule type="containsText" dxfId="22" priority="23" operator="containsText" text="RN">
      <formula>NOT(ISERROR(SEARCH("RN",N61)))</formula>
    </cfRule>
    <cfRule type="cellIs" dxfId="21" priority="24" operator="equal">
      <formula>"REC"</formula>
    </cfRule>
  </conditionalFormatting>
  <conditionalFormatting sqref="N63">
    <cfRule type="cellIs" dxfId="20" priority="19" operator="equal">
      <formula>"RF"</formula>
    </cfRule>
    <cfRule type="containsText" dxfId="19" priority="20" operator="containsText" text="RN">
      <formula>NOT(ISERROR(SEARCH("RN",N63)))</formula>
    </cfRule>
    <cfRule type="cellIs" dxfId="18" priority="21" operator="equal">
      <formula>"REC"</formula>
    </cfRule>
  </conditionalFormatting>
  <conditionalFormatting sqref="N63">
    <cfRule type="cellIs" dxfId="17" priority="16" operator="equal">
      <formula>"RF"</formula>
    </cfRule>
    <cfRule type="containsText" dxfId="16" priority="17" operator="containsText" text="RN">
      <formula>NOT(ISERROR(SEARCH("RN",N63)))</formula>
    </cfRule>
    <cfRule type="cellIs" dxfId="15" priority="18" operator="equal">
      <formula>"REC"</formula>
    </cfRule>
  </conditionalFormatting>
  <conditionalFormatting sqref="N64">
    <cfRule type="cellIs" dxfId="14" priority="13" operator="equal">
      <formula>"RF"</formula>
    </cfRule>
    <cfRule type="containsText" dxfId="13" priority="14" operator="containsText" text="RN">
      <formula>NOT(ISERROR(SEARCH("RN",N64)))</formula>
    </cfRule>
    <cfRule type="cellIs" dxfId="12" priority="15" operator="equal">
      <formula>"REC"</formula>
    </cfRule>
  </conditionalFormatting>
  <conditionalFormatting sqref="N64">
    <cfRule type="cellIs" dxfId="11" priority="10" operator="equal">
      <formula>"RF"</formula>
    </cfRule>
    <cfRule type="containsText" dxfId="10" priority="11" operator="containsText" text="RN">
      <formula>NOT(ISERROR(SEARCH("RN",N64)))</formula>
    </cfRule>
    <cfRule type="cellIs" dxfId="9" priority="12" operator="equal">
      <formula>"REC"</formula>
    </cfRule>
  </conditionalFormatting>
  <conditionalFormatting sqref="N2:N64">
    <cfRule type="cellIs" dxfId="8" priority="7" operator="equal">
      <formula>"RF"</formula>
    </cfRule>
    <cfRule type="containsText" dxfId="7" priority="8" operator="containsText" text="RN">
      <formula>NOT(ISERROR(SEARCH("RN",N2)))</formula>
    </cfRule>
    <cfRule type="cellIs" dxfId="6" priority="9" operator="equal">
      <formula>"REC"</formula>
    </cfRule>
  </conditionalFormatting>
  <conditionalFormatting sqref="N2:N64">
    <cfRule type="cellIs" dxfId="5" priority="4" operator="equal">
      <formula>"RF"</formula>
    </cfRule>
    <cfRule type="containsText" dxfId="4" priority="5" operator="containsText" text="RN">
      <formula>NOT(ISERROR(SEARCH("RN",N2)))</formula>
    </cfRule>
    <cfRule type="cellIs" dxfId="3" priority="6" operator="equal">
      <formula>"REC"</formula>
    </cfRule>
  </conditionalFormatting>
  <conditionalFormatting sqref="F2:F64">
    <cfRule type="cellIs" dxfId="2" priority="3" operator="lessThan">
      <formula>3</formula>
    </cfRule>
  </conditionalFormatting>
  <conditionalFormatting sqref="J2:J64">
    <cfRule type="cellIs" dxfId="1" priority="1" operator="between">
      <formula>3</formula>
      <formula>5</formula>
    </cfRule>
    <cfRule type="cellIs" dxfId="0" priority="2" operator="lessThan">
      <formula>3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dcterms:created xsi:type="dcterms:W3CDTF">2018-05-01T18:56:47Z</dcterms:created>
  <dcterms:modified xsi:type="dcterms:W3CDTF">2018-07-05T14:43:38Z</dcterms:modified>
</cp:coreProperties>
</file>