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i Cleber Bonizio\Dropbox\000 - ACADÊMICOS\00 - GRADUAÇÃO\0 - RONI - primeiro semestre 2018\CONTABILIDADE EMPRESARIAL - ECO\"/>
    </mc:Choice>
  </mc:AlternateContent>
  <xr:revisionPtr revIDLastSave="0" documentId="12_ncr:500000_{9EACD3D6-26B5-4935-BD9E-C98D145876E7}" xr6:coauthVersionLast="31" xr6:coauthVersionMax="31" xr10:uidLastSave="{00000000-0000-0000-0000-000000000000}"/>
  <bookViews>
    <workbookView xWindow="0" yWindow="0" windowWidth="24000" windowHeight="8925" xr2:uid="{00000000-000D-0000-FFFF-FFFF00000000}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G5" i="1" l="1"/>
  <c r="G8" i="1" s="1"/>
  <c r="J7" i="1"/>
  <c r="J5" i="1"/>
  <c r="F8" i="1"/>
  <c r="D8" i="1"/>
  <c r="C8" i="1"/>
  <c r="J6" i="1" l="1"/>
  <c r="J8" i="1" s="1"/>
</calcChain>
</file>

<file path=xl/sharedStrings.xml><?xml version="1.0" encoding="utf-8"?>
<sst xmlns="http://schemas.openxmlformats.org/spreadsheetml/2006/main" count="27" uniqueCount="26">
  <si>
    <t>ATIVO</t>
  </si>
  <si>
    <t>Disponibilidades</t>
  </si>
  <si>
    <t>Contas a receber</t>
  </si>
  <si>
    <t>Estoques</t>
  </si>
  <si>
    <t>Imobilizado</t>
  </si>
  <si>
    <t>TOTAL</t>
  </si>
  <si>
    <t>BALANÇOS PATRIMONIAIS ($ milhões)</t>
  </si>
  <si>
    <t>PASSIVO + PL</t>
  </si>
  <si>
    <t>Fornec a pagar</t>
  </si>
  <si>
    <t>Contas a pagar</t>
  </si>
  <si>
    <t>Emprést a pagar</t>
  </si>
  <si>
    <t>PL</t>
  </si>
  <si>
    <t>Receita de venda</t>
  </si>
  <si>
    <t>(-) Cst/desp oper</t>
  </si>
  <si>
    <t>(-) Juros dívida</t>
  </si>
  <si>
    <t>(-) Custo oport</t>
  </si>
  <si>
    <t>(=) Lucro líquido</t>
  </si>
  <si>
    <t xml:space="preserve">(=) EVA® </t>
  </si>
  <si>
    <t>Sabendo-se que o custo de oportunidade do capital investido pelo sócio é de 20%aa, pede-se:</t>
  </si>
  <si>
    <t>DRE - 2017 ($milhões)</t>
  </si>
  <si>
    <t>3 - Apure o EVA® da empresa e faça um breve relatório interpretando os indicadores apurados.</t>
  </si>
  <si>
    <t>1 - o valor do capital investido médio do ano 2017, o peso do capital de terceiros e dos sócios</t>
  </si>
  <si>
    <t>2 - Apure a Margem operacional, o Giro do investimento, o ROI e o custo do capital investido no ano</t>
  </si>
  <si>
    <r>
      <rPr>
        <b/>
        <i/>
        <u/>
        <sz val="10"/>
        <color theme="1"/>
        <rFont val="Calibri"/>
        <family val="2"/>
        <scheme val="minor"/>
      </rPr>
      <t>Respostas</t>
    </r>
    <r>
      <rPr>
        <i/>
        <sz val="10"/>
        <color theme="1"/>
        <rFont val="Calibri"/>
        <family val="2"/>
        <scheme val="minor"/>
      </rPr>
      <t>: Capital investido médio = $1,0 bilhão; terceiros = 25%; sócios = 75%</t>
    </r>
  </si>
  <si>
    <r>
      <rPr>
        <b/>
        <i/>
        <u/>
        <sz val="10"/>
        <color theme="1"/>
        <rFont val="Calibri"/>
        <family val="2"/>
        <scheme val="minor"/>
      </rPr>
      <t>Respostas</t>
    </r>
    <r>
      <rPr>
        <i/>
        <sz val="10"/>
        <color theme="1"/>
        <rFont val="Calibri"/>
        <family val="2"/>
        <scheme val="minor"/>
      </rPr>
      <t>: Margem = 5%; Giro = 4 vezes no ano; ROI = 20%aa; WACC = 18,75%aa</t>
    </r>
  </si>
  <si>
    <r>
      <rPr>
        <b/>
        <i/>
        <u/>
        <sz val="10"/>
        <color theme="1"/>
        <rFont val="Calibri"/>
        <family val="2"/>
        <scheme val="minor"/>
      </rPr>
      <t>Resposta</t>
    </r>
    <r>
      <rPr>
        <i/>
        <sz val="10"/>
        <color theme="1"/>
        <rFont val="Calibri"/>
        <family val="2"/>
        <scheme val="minor"/>
      </rPr>
      <t>: EVA® = $12,5 milhões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</si>
</sst>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14" fontId="1" fillId="5" borderId="0" xfId="0" applyNumberFormat="1" applyFont="1" applyFill="1"/>
    <xf numFmtId="0" fontId="2" fillId="3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3" fontId="0" fillId="2" borderId="0" xfId="0" applyNumberFormat="1" applyFill="1"/>
    <xf numFmtId="164" fontId="2" fillId="3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wrapText="1"/>
    </xf>
    <xf numFmtId="0" fontId="1" fillId="5" borderId="0" xfId="0" applyFont="1" applyFill="1" applyAlignment="1">
      <alignment horizontal="center"/>
    </xf>
    <xf numFmtId="164" fontId="4" fillId="6" borderId="0" xfId="0" applyNumberFormat="1" applyFont="1" applyFill="1" applyBorder="1" applyAlignment="1">
      <alignment horizontal="left" wrapText="1"/>
    </xf>
    <xf numFmtId="164" fontId="5" fillId="6" borderId="0" xfId="0" applyNumberFormat="1" applyFont="1" applyFill="1" applyBorder="1" applyAlignment="1">
      <alignment horizontal="left" wrapText="1"/>
    </xf>
    <xf numFmtId="164" fontId="6" fillId="6" borderId="0" xfId="0" applyNumberFormat="1" applyFont="1" applyFill="1" applyBorder="1" applyAlignment="1">
      <alignment horizontal="left" wrapText="1"/>
    </xf>
    <xf numFmtId="164" fontId="6" fillId="6" borderId="0" xfId="0" applyNumberFormat="1" applyFont="1" applyFill="1" applyBorder="1" applyAlignment="1">
      <alignment horizontal="left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0"/>
  <sheetViews>
    <sheetView tabSelected="1" workbookViewId="0">
      <selection activeCell="B18" sqref="B18:J18"/>
    </sheetView>
  </sheetViews>
  <sheetFormatPr defaultRowHeight="15" x14ac:dyDescent="0.25"/>
  <cols>
    <col min="1" max="1" width="2.5703125" style="1" customWidth="1"/>
    <col min="2" max="2" width="24.28515625" style="1" customWidth="1"/>
    <col min="3" max="4" width="10.7109375" style="1" bestFit="1" customWidth="1"/>
    <col min="5" max="5" width="16" style="1" bestFit="1" customWidth="1"/>
    <col min="6" max="7" width="10.7109375" style="1" bestFit="1" customWidth="1"/>
    <col min="8" max="8" width="2.140625" style="1" customWidth="1"/>
    <col min="9" max="9" width="17.5703125" style="1" customWidth="1"/>
    <col min="10" max="16384" width="9.140625" style="1"/>
  </cols>
  <sheetData>
    <row r="2" spans="2:10" x14ac:dyDescent="0.25">
      <c r="B2" s="12" t="s">
        <v>6</v>
      </c>
      <c r="C2" s="12"/>
      <c r="D2" s="12"/>
      <c r="E2" s="12"/>
      <c r="F2" s="12"/>
      <c r="G2" s="12"/>
      <c r="I2" s="12" t="s">
        <v>19</v>
      </c>
      <c r="J2" s="12"/>
    </row>
    <row r="3" spans="2:10" x14ac:dyDescent="0.25">
      <c r="B3" s="6" t="s">
        <v>0</v>
      </c>
      <c r="C3" s="3">
        <v>42735</v>
      </c>
      <c r="D3" s="3">
        <v>43100</v>
      </c>
      <c r="E3" s="6" t="s">
        <v>7</v>
      </c>
      <c r="F3" s="3">
        <v>42735</v>
      </c>
      <c r="G3" s="3">
        <v>43100</v>
      </c>
      <c r="I3" s="4" t="s">
        <v>12</v>
      </c>
      <c r="J3" s="8">
        <v>4000</v>
      </c>
    </row>
    <row r="4" spans="2:10" x14ac:dyDescent="0.25">
      <c r="B4" s="4" t="s">
        <v>1</v>
      </c>
      <c r="C4" s="8">
        <v>0.5</v>
      </c>
      <c r="D4" s="8">
        <v>0.6</v>
      </c>
      <c r="E4" s="4" t="s">
        <v>8</v>
      </c>
      <c r="F4" s="8">
        <v>290</v>
      </c>
      <c r="G4" s="8">
        <v>285</v>
      </c>
      <c r="H4" s="7"/>
      <c r="I4" s="4" t="s">
        <v>13</v>
      </c>
      <c r="J4" s="8">
        <v>-3800</v>
      </c>
    </row>
    <row r="5" spans="2:10" x14ac:dyDescent="0.25">
      <c r="B5" s="4" t="s">
        <v>2</v>
      </c>
      <c r="C5" s="8">
        <v>145.5</v>
      </c>
      <c r="D5" s="8">
        <v>155.4</v>
      </c>
      <c r="E5" s="4" t="s">
        <v>9</v>
      </c>
      <c r="F5" s="8">
        <v>280</v>
      </c>
      <c r="G5" s="8">
        <f>304-9+50</f>
        <v>345</v>
      </c>
      <c r="H5" s="7"/>
      <c r="I5" s="4" t="s">
        <v>14</v>
      </c>
      <c r="J5" s="8">
        <f>-250*0.15</f>
        <v>-37.5</v>
      </c>
    </row>
    <row r="6" spans="2:10" x14ac:dyDescent="0.25">
      <c r="B6" s="4" t="s">
        <v>3</v>
      </c>
      <c r="C6" s="8">
        <v>326</v>
      </c>
      <c r="D6" s="8">
        <v>314</v>
      </c>
      <c r="E6" s="4" t="s">
        <v>10</v>
      </c>
      <c r="F6" s="8">
        <v>260</v>
      </c>
      <c r="G6" s="8">
        <v>240</v>
      </c>
      <c r="H6" s="7"/>
      <c r="I6" s="5" t="s">
        <v>16</v>
      </c>
      <c r="J6" s="9">
        <f>+SUM(J3:J5)</f>
        <v>162.5</v>
      </c>
    </row>
    <row r="7" spans="2:10" x14ac:dyDescent="0.25">
      <c r="B7" s="4" t="s">
        <v>4</v>
      </c>
      <c r="C7" s="8">
        <v>958</v>
      </c>
      <c r="D7" s="8">
        <v>1300</v>
      </c>
      <c r="E7" s="4" t="s">
        <v>11</v>
      </c>
      <c r="F7" s="8">
        <v>600</v>
      </c>
      <c r="G7" s="8">
        <v>900</v>
      </c>
      <c r="H7" s="7"/>
      <c r="I7" s="4" t="s">
        <v>15</v>
      </c>
      <c r="J7" s="8">
        <f>-750*20%</f>
        <v>-150</v>
      </c>
    </row>
    <row r="8" spans="2:10" x14ac:dyDescent="0.25">
      <c r="B8" s="5" t="s">
        <v>5</v>
      </c>
      <c r="C8" s="9">
        <f>+SUM(C4:C7)</f>
        <v>1430</v>
      </c>
      <c r="D8" s="9">
        <f>+SUM(D4:D7)</f>
        <v>1770</v>
      </c>
      <c r="E8" s="5" t="s">
        <v>5</v>
      </c>
      <c r="F8" s="9">
        <f>+SUM(F4:F7)</f>
        <v>1430</v>
      </c>
      <c r="G8" s="9">
        <f>+SUM(G4:G7)</f>
        <v>1770</v>
      </c>
      <c r="H8" s="7"/>
      <c r="I8" s="5" t="s">
        <v>17</v>
      </c>
      <c r="J8" s="9">
        <f>SUM(J6:J7)</f>
        <v>12.5</v>
      </c>
    </row>
    <row r="9" spans="2:10" x14ac:dyDescent="0.25">
      <c r="B9" s="2"/>
      <c r="C9" s="10"/>
      <c r="D9" s="10"/>
      <c r="E9" s="10"/>
      <c r="F9" s="10"/>
      <c r="G9" s="10"/>
      <c r="H9" s="10"/>
      <c r="I9" s="11"/>
      <c r="J9" s="11"/>
    </row>
    <row r="10" spans="2:10" s="11" customFormat="1" ht="15" customHeight="1" x14ac:dyDescent="0.25">
      <c r="B10" s="14" t="s">
        <v>18</v>
      </c>
      <c r="C10" s="14"/>
      <c r="D10" s="14"/>
      <c r="E10" s="14"/>
      <c r="F10" s="14"/>
      <c r="G10" s="14"/>
      <c r="H10" s="14"/>
      <c r="I10" s="14"/>
      <c r="J10" s="14"/>
    </row>
    <row r="11" spans="2:10" s="11" customFormat="1" x14ac:dyDescent="0.25">
      <c r="B11" s="13" t="s">
        <v>21</v>
      </c>
      <c r="C11" s="13"/>
      <c r="D11" s="13"/>
      <c r="E11" s="13"/>
      <c r="F11" s="13"/>
      <c r="G11" s="13"/>
      <c r="H11" s="13"/>
      <c r="I11" s="13"/>
      <c r="J11" s="13"/>
    </row>
    <row r="12" spans="2:10" s="11" customFormat="1" x14ac:dyDescent="0.25">
      <c r="B12" s="16" t="s">
        <v>23</v>
      </c>
      <c r="C12" s="16"/>
      <c r="D12" s="16"/>
      <c r="E12" s="16"/>
      <c r="F12" s="16"/>
      <c r="G12" s="16"/>
      <c r="H12" s="16"/>
      <c r="I12" s="16"/>
      <c r="J12" s="16"/>
    </row>
    <row r="13" spans="2:10" s="11" customFormat="1" ht="6" customHeight="1" x14ac:dyDescent="0.25">
      <c r="B13" s="15"/>
      <c r="C13" s="15"/>
      <c r="D13" s="15"/>
      <c r="E13" s="15"/>
      <c r="F13" s="15"/>
      <c r="G13" s="15"/>
      <c r="H13" s="15"/>
      <c r="I13" s="15"/>
      <c r="J13" s="15"/>
    </row>
    <row r="14" spans="2:10" s="11" customFormat="1" x14ac:dyDescent="0.25">
      <c r="B14" s="13" t="s">
        <v>22</v>
      </c>
      <c r="C14" s="13"/>
      <c r="D14" s="13"/>
      <c r="E14" s="13"/>
      <c r="F14" s="13"/>
      <c r="G14" s="13"/>
      <c r="H14" s="13"/>
      <c r="I14" s="13"/>
      <c r="J14" s="13"/>
    </row>
    <row r="15" spans="2:10" s="11" customFormat="1" x14ac:dyDescent="0.25">
      <c r="B15" s="16" t="s">
        <v>24</v>
      </c>
      <c r="C15" s="16"/>
      <c r="D15" s="16"/>
      <c r="E15" s="16"/>
      <c r="F15" s="16"/>
      <c r="G15" s="16"/>
      <c r="H15" s="16"/>
      <c r="I15" s="16"/>
      <c r="J15" s="16"/>
    </row>
    <row r="16" spans="2:10" s="11" customFormat="1" ht="6" customHeight="1" x14ac:dyDescent="0.25">
      <c r="B16" s="15"/>
      <c r="C16" s="15"/>
      <c r="D16" s="15"/>
      <c r="E16" s="15"/>
      <c r="F16" s="15"/>
      <c r="G16" s="15"/>
      <c r="H16" s="15"/>
      <c r="I16" s="15"/>
      <c r="J16" s="15"/>
    </row>
    <row r="17" spans="2:10" s="11" customFormat="1" x14ac:dyDescent="0.25">
      <c r="B17" s="13" t="s">
        <v>20</v>
      </c>
      <c r="C17" s="13"/>
      <c r="D17" s="13"/>
      <c r="E17" s="13"/>
      <c r="F17" s="13"/>
      <c r="G17" s="13"/>
      <c r="H17" s="13"/>
      <c r="I17" s="13"/>
      <c r="J17" s="13"/>
    </row>
    <row r="18" spans="2:10" s="11" customFormat="1" x14ac:dyDescent="0.25">
      <c r="B18" s="16" t="s">
        <v>25</v>
      </c>
      <c r="C18" s="16"/>
      <c r="D18" s="16"/>
      <c r="E18" s="16"/>
      <c r="F18" s="16"/>
      <c r="G18" s="16"/>
      <c r="H18" s="16"/>
      <c r="I18" s="16"/>
      <c r="J18" s="16"/>
    </row>
    <row r="19" spans="2:10" s="11" customFormat="1" ht="6" customHeight="1" x14ac:dyDescent="0.25">
      <c r="B19" s="15"/>
      <c r="C19" s="15"/>
      <c r="D19" s="15"/>
      <c r="E19" s="15"/>
      <c r="F19" s="15"/>
      <c r="G19" s="15"/>
      <c r="H19" s="15"/>
      <c r="I19" s="15"/>
      <c r="J19" s="15"/>
    </row>
    <row r="20" spans="2:10" x14ac:dyDescent="0.25">
      <c r="C20" s="10"/>
      <c r="D20" s="10"/>
      <c r="E20" s="10"/>
      <c r="F20" s="7"/>
      <c r="G20" s="7"/>
      <c r="H20" s="7"/>
    </row>
  </sheetData>
  <mergeCells count="9">
    <mergeCell ref="B18:J18"/>
    <mergeCell ref="B14:J14"/>
    <mergeCell ref="B17:J17"/>
    <mergeCell ref="B2:G2"/>
    <mergeCell ref="I2:J2"/>
    <mergeCell ref="B10:J10"/>
    <mergeCell ref="B11:J11"/>
    <mergeCell ref="B12:J12"/>
    <mergeCell ref="B15:J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rbonizio</dc:creator>
  <cp:lastModifiedBy>Roni Cleber Bonizio</cp:lastModifiedBy>
  <dcterms:created xsi:type="dcterms:W3CDTF">2018-04-26T23:37:50Z</dcterms:created>
  <dcterms:modified xsi:type="dcterms:W3CDTF">2018-04-27T15:06:01Z</dcterms:modified>
</cp:coreProperties>
</file>