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eu Drive\Disciplinas\Graduação\CEN0257 Modelagem de Sistemas Agrícolas e Ecológicos\2018\Aula Calibração\"/>
    </mc:Choice>
  </mc:AlternateContent>
  <xr:revisionPtr revIDLastSave="0" documentId="13_ncr:1_{EEB4CA9E-A8AA-41FA-B3E9-1E1ABF9D6F06}" xr6:coauthVersionLast="31" xr6:coauthVersionMax="31" xr10:uidLastSave="{00000000-0000-0000-0000-000000000000}"/>
  <bookViews>
    <workbookView xWindow="0" yWindow="0" windowWidth="28800" windowHeight="12810" firstSheet="2" activeTab="2" xr2:uid="{00000000-000D-0000-FFFF-FFFF00000000}"/>
  </bookViews>
  <sheets>
    <sheet name="Gráfico1" sheetId="6" r:id="rId1"/>
    <sheet name="GráficoOrig" sheetId="7" r:id="rId2"/>
    <sheet name="GráficoCalibrado" sheetId="11" r:id="rId3"/>
    <sheet name="Dados e RMSE" sheetId="8" r:id="rId4"/>
    <sheet name="plant-original" sheetId="1" r:id="rId5"/>
    <sheet name="plant-calibrado" sheetId="10" r:id="rId6"/>
  </sheets>
  <externalReferences>
    <externalReference r:id="rId7"/>
    <externalReference r:id="rId8"/>
  </externalReferences>
  <definedNames>
    <definedName name="empb">[1]Planilha1!$B$2</definedName>
    <definedName name="nb">[1]Planilha1!$B$3</definedName>
  </definedNames>
  <calcPr calcId="179017"/>
</workbook>
</file>

<file path=xl/calcChain.xml><?xml version="1.0" encoding="utf-8"?>
<calcChain xmlns="http://schemas.openxmlformats.org/spreadsheetml/2006/main">
  <c r="I6" i="8" l="1"/>
  <c r="H6" i="8"/>
  <c r="E13" i="8" l="1"/>
  <c r="E12" i="8"/>
  <c r="E11" i="8"/>
  <c r="E10" i="8"/>
  <c r="E9" i="8"/>
  <c r="E8" i="8"/>
  <c r="E7" i="8"/>
  <c r="E6" i="8"/>
  <c r="F13" i="8" l="1"/>
  <c r="F7" i="8"/>
  <c r="F8" i="8"/>
  <c r="F9" i="8"/>
  <c r="F10" i="8"/>
  <c r="F11" i="8"/>
  <c r="F12" i="8"/>
  <c r="F6" i="8"/>
</calcChain>
</file>

<file path=xl/sharedStrings.xml><?xml version="1.0" encoding="utf-8"?>
<sst xmlns="http://schemas.openxmlformats.org/spreadsheetml/2006/main" count="99" uniqueCount="39">
  <si>
    <t>Results</t>
  </si>
  <si>
    <t>of</t>
  </si>
  <si>
    <t>plant</t>
  </si>
  <si>
    <t>growth</t>
  </si>
  <si>
    <t>simulation:</t>
  </si>
  <si>
    <t>Accum</t>
  </si>
  <si>
    <t>Number</t>
  </si>
  <si>
    <t>Temp</t>
  </si>
  <si>
    <t>Leaf</t>
  </si>
  <si>
    <t>Day</t>
  </si>
  <si>
    <t>during</t>
  </si>
  <si>
    <t>Plant</t>
  </si>
  <si>
    <t>Canopy</t>
  </si>
  <si>
    <t>Root</t>
  </si>
  <si>
    <t>Fruit</t>
  </si>
  <si>
    <t>Area</t>
  </si>
  <si>
    <t>Reprod</t>
  </si>
  <si>
    <t>Weight</t>
  </si>
  <si>
    <t>weight</t>
  </si>
  <si>
    <t>Index</t>
  </si>
  <si>
    <t>Year</t>
  </si>
  <si>
    <t>Nodes</t>
  </si>
  <si>
    <t>(oC)</t>
  </si>
  <si>
    <t>(g/m2)</t>
  </si>
  <si>
    <t>(m2/m2)</t>
  </si>
  <si>
    <t>----</t>
  </si>
  <si>
    <t>------</t>
  </si>
  <si>
    <t>The</t>
  </si>
  <si>
    <t>crop</t>
  </si>
  <si>
    <t>matured</t>
  </si>
  <si>
    <t>on</t>
  </si>
  <si>
    <t>day</t>
  </si>
  <si>
    <t>DOY</t>
  </si>
  <si>
    <t>LAI</t>
  </si>
  <si>
    <t>simulado</t>
  </si>
  <si>
    <t>medido</t>
  </si>
  <si>
    <t>RMSE</t>
  </si>
  <si>
    <t>QD</t>
  </si>
  <si>
    <t>SQD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</si>
</sst>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0.00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rgb="FF002060"/>
      <name val="Calibri"/>
      <family val="2"/>
      <scheme val="minor"/>
    </font>
    <font>
      <sz val="14"/>
      <color rgb="FF002060"/>
      <name val="Calibri"/>
      <family val="2"/>
      <scheme val="minor"/>
    </font>
    <font>
      <b/>
      <sz val="14"/>
      <color rgb="FF00B05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8">
    <xf numFmtId="0" fontId="0" fillId="0" borderId="0" xfId="0"/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2" fontId="19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65" fontId="19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2" fontId="20" fillId="0" borderId="0" xfId="0" applyNumberFormat="1" applyFont="1" applyAlignment="1">
      <alignment horizontal="center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chartsheet" Target="chart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3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2.xml"/><Relationship Id="rId10" Type="http://schemas.openxmlformats.org/officeDocument/2006/relationships/styles" Target="styles.xml"/><Relationship Id="rId4" Type="http://schemas.openxmlformats.org/officeDocument/2006/relationships/worksheet" Target="worksheets/sheet1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4"/>
          <c:order val="0"/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#REF!</c:f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117B-4189-AFB1-B026A6F4665D}"/>
            </c:ext>
          </c:extLst>
        </c:ser>
        <c:ser>
          <c:idx val="3"/>
          <c:order val="1"/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#REF!</c:f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117B-4189-AFB1-B026A6F4665D}"/>
            </c:ext>
          </c:extLst>
        </c:ser>
        <c:ser>
          <c:idx val="2"/>
          <c:order val="2"/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#REF!</c:f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117B-4189-AFB1-B026A6F4665D}"/>
            </c:ext>
          </c:extLst>
        </c:ser>
        <c:ser>
          <c:idx val="1"/>
          <c:order val="3"/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#REF!</c:f>
            </c:numRef>
          </c:xVal>
          <c:y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17B-4189-AFB1-B026A6F4665D}"/>
            </c:ext>
          </c:extLst>
        </c:ser>
        <c:ser>
          <c:idx val="0"/>
          <c:order val="4"/>
          <c:spPr>
            <a:ln w="5080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'plant-original'!$B$10:$B$67</c:f>
              <c:numCache>
                <c:formatCode>General</c:formatCode>
                <c:ptCount val="58"/>
                <c:pt idx="0">
                  <c:v>121</c:v>
                </c:pt>
                <c:pt idx="1">
                  <c:v>123</c:v>
                </c:pt>
                <c:pt idx="2">
                  <c:v>126</c:v>
                </c:pt>
                <c:pt idx="3">
                  <c:v>129</c:v>
                </c:pt>
                <c:pt idx="4">
                  <c:v>132</c:v>
                </c:pt>
                <c:pt idx="5">
                  <c:v>135</c:v>
                </c:pt>
                <c:pt idx="6">
                  <c:v>138</c:v>
                </c:pt>
                <c:pt idx="7">
                  <c:v>141</c:v>
                </c:pt>
                <c:pt idx="8">
                  <c:v>144</c:v>
                </c:pt>
                <c:pt idx="9">
                  <c:v>147</c:v>
                </c:pt>
                <c:pt idx="10">
                  <c:v>150</c:v>
                </c:pt>
                <c:pt idx="11">
                  <c:v>153</c:v>
                </c:pt>
                <c:pt idx="12">
                  <c:v>156</c:v>
                </c:pt>
                <c:pt idx="13">
                  <c:v>159</c:v>
                </c:pt>
                <c:pt idx="14">
                  <c:v>162</c:v>
                </c:pt>
                <c:pt idx="15">
                  <c:v>165</c:v>
                </c:pt>
                <c:pt idx="16">
                  <c:v>168</c:v>
                </c:pt>
                <c:pt idx="17">
                  <c:v>171</c:v>
                </c:pt>
                <c:pt idx="18">
                  <c:v>174</c:v>
                </c:pt>
                <c:pt idx="19">
                  <c:v>177</c:v>
                </c:pt>
                <c:pt idx="20">
                  <c:v>180</c:v>
                </c:pt>
                <c:pt idx="21">
                  <c:v>183</c:v>
                </c:pt>
                <c:pt idx="22">
                  <c:v>186</c:v>
                </c:pt>
                <c:pt idx="23">
                  <c:v>189</c:v>
                </c:pt>
                <c:pt idx="24">
                  <c:v>192</c:v>
                </c:pt>
                <c:pt idx="25">
                  <c:v>195</c:v>
                </c:pt>
                <c:pt idx="26">
                  <c:v>198</c:v>
                </c:pt>
                <c:pt idx="27">
                  <c:v>201</c:v>
                </c:pt>
                <c:pt idx="28">
                  <c:v>204</c:v>
                </c:pt>
                <c:pt idx="29">
                  <c:v>207</c:v>
                </c:pt>
                <c:pt idx="30">
                  <c:v>210</c:v>
                </c:pt>
                <c:pt idx="31">
                  <c:v>213</c:v>
                </c:pt>
                <c:pt idx="32">
                  <c:v>216</c:v>
                </c:pt>
                <c:pt idx="33">
                  <c:v>219</c:v>
                </c:pt>
                <c:pt idx="34">
                  <c:v>222</c:v>
                </c:pt>
                <c:pt idx="35">
                  <c:v>225</c:v>
                </c:pt>
                <c:pt idx="36">
                  <c:v>228</c:v>
                </c:pt>
                <c:pt idx="37">
                  <c:v>231</c:v>
                </c:pt>
                <c:pt idx="38">
                  <c:v>234</c:v>
                </c:pt>
                <c:pt idx="39">
                  <c:v>237</c:v>
                </c:pt>
                <c:pt idx="40">
                  <c:v>240</c:v>
                </c:pt>
                <c:pt idx="41">
                  <c:v>243</c:v>
                </c:pt>
                <c:pt idx="42">
                  <c:v>246</c:v>
                </c:pt>
                <c:pt idx="43">
                  <c:v>249</c:v>
                </c:pt>
                <c:pt idx="44">
                  <c:v>252</c:v>
                </c:pt>
                <c:pt idx="45">
                  <c:v>255</c:v>
                </c:pt>
                <c:pt idx="46">
                  <c:v>258</c:v>
                </c:pt>
                <c:pt idx="47">
                  <c:v>261</c:v>
                </c:pt>
                <c:pt idx="48">
                  <c:v>264</c:v>
                </c:pt>
                <c:pt idx="49">
                  <c:v>267</c:v>
                </c:pt>
                <c:pt idx="50">
                  <c:v>270</c:v>
                </c:pt>
                <c:pt idx="51">
                  <c:v>273</c:v>
                </c:pt>
                <c:pt idx="52">
                  <c:v>276</c:v>
                </c:pt>
                <c:pt idx="53">
                  <c:v>279</c:v>
                </c:pt>
                <c:pt idx="54">
                  <c:v>282</c:v>
                </c:pt>
                <c:pt idx="55">
                  <c:v>285</c:v>
                </c:pt>
                <c:pt idx="56">
                  <c:v>288</c:v>
                </c:pt>
                <c:pt idx="57">
                  <c:v>291</c:v>
                </c:pt>
              </c:numCache>
            </c:numRef>
          </c:xVal>
          <c:yVal>
            <c:numRef>
              <c:f>'plant-original'!$I$10:$I$67</c:f>
              <c:numCache>
                <c:formatCode>General</c:formatCode>
                <c:ptCount val="58"/>
                <c:pt idx="0">
                  <c:v>0.01</c:v>
                </c:pt>
                <c:pt idx="1">
                  <c:v>0.02</c:v>
                </c:pt>
                <c:pt idx="2">
                  <c:v>0.03</c:v>
                </c:pt>
                <c:pt idx="3">
                  <c:v>0.04</c:v>
                </c:pt>
                <c:pt idx="4">
                  <c:v>0.06</c:v>
                </c:pt>
                <c:pt idx="5">
                  <c:v>0.08</c:v>
                </c:pt>
                <c:pt idx="6">
                  <c:v>0.1</c:v>
                </c:pt>
                <c:pt idx="7">
                  <c:v>0.13</c:v>
                </c:pt>
                <c:pt idx="8">
                  <c:v>0.18</c:v>
                </c:pt>
                <c:pt idx="9">
                  <c:v>0.23</c:v>
                </c:pt>
                <c:pt idx="10">
                  <c:v>0.28999999999999998</c:v>
                </c:pt>
                <c:pt idx="11">
                  <c:v>0.34</c:v>
                </c:pt>
                <c:pt idx="12">
                  <c:v>0.39</c:v>
                </c:pt>
                <c:pt idx="13">
                  <c:v>0.44</c:v>
                </c:pt>
                <c:pt idx="14">
                  <c:v>0.49</c:v>
                </c:pt>
                <c:pt idx="15">
                  <c:v>0.53</c:v>
                </c:pt>
                <c:pt idx="16">
                  <c:v>0.57999999999999996</c:v>
                </c:pt>
                <c:pt idx="17">
                  <c:v>0.62</c:v>
                </c:pt>
                <c:pt idx="18">
                  <c:v>0.66</c:v>
                </c:pt>
                <c:pt idx="19">
                  <c:v>0.72</c:v>
                </c:pt>
                <c:pt idx="20">
                  <c:v>0.8</c:v>
                </c:pt>
                <c:pt idx="21">
                  <c:v>0.89</c:v>
                </c:pt>
                <c:pt idx="22">
                  <c:v>0.97</c:v>
                </c:pt>
                <c:pt idx="23">
                  <c:v>1.05</c:v>
                </c:pt>
                <c:pt idx="24">
                  <c:v>1.1299999999999999</c:v>
                </c:pt>
                <c:pt idx="25">
                  <c:v>1.22</c:v>
                </c:pt>
                <c:pt idx="26">
                  <c:v>1.32</c:v>
                </c:pt>
                <c:pt idx="27">
                  <c:v>1.41</c:v>
                </c:pt>
                <c:pt idx="28">
                  <c:v>1.51</c:v>
                </c:pt>
                <c:pt idx="29">
                  <c:v>1.61</c:v>
                </c:pt>
                <c:pt idx="30">
                  <c:v>1.7</c:v>
                </c:pt>
                <c:pt idx="31">
                  <c:v>1.8</c:v>
                </c:pt>
                <c:pt idx="32">
                  <c:v>1.9</c:v>
                </c:pt>
                <c:pt idx="33">
                  <c:v>2</c:v>
                </c:pt>
                <c:pt idx="34">
                  <c:v>2.08</c:v>
                </c:pt>
                <c:pt idx="35">
                  <c:v>2.2200000000000002</c:v>
                </c:pt>
                <c:pt idx="36">
                  <c:v>2.21</c:v>
                </c:pt>
                <c:pt idx="37">
                  <c:v>2.21</c:v>
                </c:pt>
                <c:pt idx="38">
                  <c:v>2.21</c:v>
                </c:pt>
                <c:pt idx="39">
                  <c:v>2.21</c:v>
                </c:pt>
                <c:pt idx="40">
                  <c:v>2.21</c:v>
                </c:pt>
                <c:pt idx="41">
                  <c:v>2.21</c:v>
                </c:pt>
                <c:pt idx="42">
                  <c:v>2.15</c:v>
                </c:pt>
                <c:pt idx="43">
                  <c:v>2.15</c:v>
                </c:pt>
                <c:pt idx="44">
                  <c:v>2.15</c:v>
                </c:pt>
                <c:pt idx="45">
                  <c:v>2.15</c:v>
                </c:pt>
                <c:pt idx="46">
                  <c:v>2.15</c:v>
                </c:pt>
                <c:pt idx="47">
                  <c:v>2.15</c:v>
                </c:pt>
                <c:pt idx="48">
                  <c:v>2.15</c:v>
                </c:pt>
                <c:pt idx="49">
                  <c:v>1.98</c:v>
                </c:pt>
                <c:pt idx="50">
                  <c:v>1.87</c:v>
                </c:pt>
                <c:pt idx="51">
                  <c:v>1.87</c:v>
                </c:pt>
                <c:pt idx="52">
                  <c:v>1.72</c:v>
                </c:pt>
                <c:pt idx="53">
                  <c:v>1.6</c:v>
                </c:pt>
                <c:pt idx="54">
                  <c:v>1.49</c:v>
                </c:pt>
                <c:pt idx="55">
                  <c:v>1.34</c:v>
                </c:pt>
                <c:pt idx="56">
                  <c:v>1.25</c:v>
                </c:pt>
                <c:pt idx="57">
                  <c:v>1.1100000000000001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17B-4189-AFB1-B026A6F466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0297576"/>
        <c:axId val="480296920"/>
      </c:scatterChart>
      <c:valAx>
        <c:axId val="480297576"/>
        <c:scaling>
          <c:orientation val="minMax"/>
          <c:max val="300"/>
          <c:min val="10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 sz="1800">
                    <a:solidFill>
                      <a:sysClr val="windowText" lastClr="000000"/>
                    </a:solidFill>
                  </a:rPr>
                  <a:t>DOY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80296920"/>
        <c:crosses val="autoZero"/>
        <c:crossBetween val="midCat"/>
      </c:valAx>
      <c:valAx>
        <c:axId val="48029692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 sz="1800">
                    <a:solidFill>
                      <a:sysClr val="windowText" lastClr="000000"/>
                    </a:solidFill>
                  </a:rPr>
                  <a:t>LAI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802975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/>
      </a:pPr>
      <a:endParaRPr lang="pt-BR"/>
    </a:p>
  </c:txPr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5080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'plant-original'!$B$10:$B$67</c:f>
              <c:numCache>
                <c:formatCode>General</c:formatCode>
                <c:ptCount val="58"/>
                <c:pt idx="0">
                  <c:v>121</c:v>
                </c:pt>
                <c:pt idx="1">
                  <c:v>123</c:v>
                </c:pt>
                <c:pt idx="2">
                  <c:v>126</c:v>
                </c:pt>
                <c:pt idx="3">
                  <c:v>129</c:v>
                </c:pt>
                <c:pt idx="4">
                  <c:v>132</c:v>
                </c:pt>
                <c:pt idx="5">
                  <c:v>135</c:v>
                </c:pt>
                <c:pt idx="6">
                  <c:v>138</c:v>
                </c:pt>
                <c:pt idx="7">
                  <c:v>141</c:v>
                </c:pt>
                <c:pt idx="8">
                  <c:v>144</c:v>
                </c:pt>
                <c:pt idx="9">
                  <c:v>147</c:v>
                </c:pt>
                <c:pt idx="10">
                  <c:v>150</c:v>
                </c:pt>
                <c:pt idx="11">
                  <c:v>153</c:v>
                </c:pt>
                <c:pt idx="12">
                  <c:v>156</c:v>
                </c:pt>
                <c:pt idx="13">
                  <c:v>159</c:v>
                </c:pt>
                <c:pt idx="14">
                  <c:v>162</c:v>
                </c:pt>
                <c:pt idx="15">
                  <c:v>165</c:v>
                </c:pt>
                <c:pt idx="16">
                  <c:v>168</c:v>
                </c:pt>
                <c:pt idx="17">
                  <c:v>171</c:v>
                </c:pt>
                <c:pt idx="18">
                  <c:v>174</c:v>
                </c:pt>
                <c:pt idx="19">
                  <c:v>177</c:v>
                </c:pt>
                <c:pt idx="20">
                  <c:v>180</c:v>
                </c:pt>
                <c:pt idx="21">
                  <c:v>183</c:v>
                </c:pt>
                <c:pt idx="22">
                  <c:v>186</c:v>
                </c:pt>
                <c:pt idx="23">
                  <c:v>189</c:v>
                </c:pt>
                <c:pt idx="24">
                  <c:v>192</c:v>
                </c:pt>
                <c:pt idx="25">
                  <c:v>195</c:v>
                </c:pt>
                <c:pt idx="26">
                  <c:v>198</c:v>
                </c:pt>
                <c:pt idx="27">
                  <c:v>201</c:v>
                </c:pt>
                <c:pt idx="28">
                  <c:v>204</c:v>
                </c:pt>
                <c:pt idx="29">
                  <c:v>207</c:v>
                </c:pt>
                <c:pt idx="30">
                  <c:v>210</c:v>
                </c:pt>
                <c:pt idx="31">
                  <c:v>213</c:v>
                </c:pt>
                <c:pt idx="32">
                  <c:v>216</c:v>
                </c:pt>
                <c:pt idx="33">
                  <c:v>219</c:v>
                </c:pt>
                <c:pt idx="34">
                  <c:v>222</c:v>
                </c:pt>
                <c:pt idx="35">
                  <c:v>225</c:v>
                </c:pt>
                <c:pt idx="36">
                  <c:v>228</c:v>
                </c:pt>
                <c:pt idx="37">
                  <c:v>231</c:v>
                </c:pt>
                <c:pt idx="38">
                  <c:v>234</c:v>
                </c:pt>
                <c:pt idx="39">
                  <c:v>237</c:v>
                </c:pt>
                <c:pt idx="40">
                  <c:v>240</c:v>
                </c:pt>
                <c:pt idx="41">
                  <c:v>243</c:v>
                </c:pt>
                <c:pt idx="42">
                  <c:v>246</c:v>
                </c:pt>
                <c:pt idx="43">
                  <c:v>249</c:v>
                </c:pt>
                <c:pt idx="44">
                  <c:v>252</c:v>
                </c:pt>
                <c:pt idx="45">
                  <c:v>255</c:v>
                </c:pt>
                <c:pt idx="46">
                  <c:v>258</c:v>
                </c:pt>
                <c:pt idx="47">
                  <c:v>261</c:v>
                </c:pt>
                <c:pt idx="48">
                  <c:v>264</c:v>
                </c:pt>
                <c:pt idx="49">
                  <c:v>267</c:v>
                </c:pt>
                <c:pt idx="50">
                  <c:v>270</c:v>
                </c:pt>
                <c:pt idx="51">
                  <c:v>273</c:v>
                </c:pt>
                <c:pt idx="52">
                  <c:v>276</c:v>
                </c:pt>
                <c:pt idx="53">
                  <c:v>279</c:v>
                </c:pt>
                <c:pt idx="54">
                  <c:v>282</c:v>
                </c:pt>
                <c:pt idx="55">
                  <c:v>285</c:v>
                </c:pt>
                <c:pt idx="56">
                  <c:v>288</c:v>
                </c:pt>
                <c:pt idx="57">
                  <c:v>291</c:v>
                </c:pt>
              </c:numCache>
            </c:numRef>
          </c:xVal>
          <c:yVal>
            <c:numRef>
              <c:f>'plant-original'!$I$10:$I$67</c:f>
              <c:numCache>
                <c:formatCode>General</c:formatCode>
                <c:ptCount val="58"/>
                <c:pt idx="0">
                  <c:v>0.01</c:v>
                </c:pt>
                <c:pt idx="1">
                  <c:v>0.02</c:v>
                </c:pt>
                <c:pt idx="2">
                  <c:v>0.03</c:v>
                </c:pt>
                <c:pt idx="3">
                  <c:v>0.04</c:v>
                </c:pt>
                <c:pt idx="4">
                  <c:v>0.06</c:v>
                </c:pt>
                <c:pt idx="5">
                  <c:v>0.08</c:v>
                </c:pt>
                <c:pt idx="6">
                  <c:v>0.1</c:v>
                </c:pt>
                <c:pt idx="7">
                  <c:v>0.13</c:v>
                </c:pt>
                <c:pt idx="8">
                  <c:v>0.18</c:v>
                </c:pt>
                <c:pt idx="9">
                  <c:v>0.23</c:v>
                </c:pt>
                <c:pt idx="10">
                  <c:v>0.28999999999999998</c:v>
                </c:pt>
                <c:pt idx="11">
                  <c:v>0.34</c:v>
                </c:pt>
                <c:pt idx="12">
                  <c:v>0.39</c:v>
                </c:pt>
                <c:pt idx="13">
                  <c:v>0.44</c:v>
                </c:pt>
                <c:pt idx="14">
                  <c:v>0.49</c:v>
                </c:pt>
                <c:pt idx="15">
                  <c:v>0.53</c:v>
                </c:pt>
                <c:pt idx="16">
                  <c:v>0.57999999999999996</c:v>
                </c:pt>
                <c:pt idx="17">
                  <c:v>0.62</c:v>
                </c:pt>
                <c:pt idx="18">
                  <c:v>0.66</c:v>
                </c:pt>
                <c:pt idx="19">
                  <c:v>0.72</c:v>
                </c:pt>
                <c:pt idx="20">
                  <c:v>0.8</c:v>
                </c:pt>
                <c:pt idx="21">
                  <c:v>0.89</c:v>
                </c:pt>
                <c:pt idx="22">
                  <c:v>0.97</c:v>
                </c:pt>
                <c:pt idx="23">
                  <c:v>1.05</c:v>
                </c:pt>
                <c:pt idx="24">
                  <c:v>1.1299999999999999</c:v>
                </c:pt>
                <c:pt idx="25">
                  <c:v>1.22</c:v>
                </c:pt>
                <c:pt idx="26">
                  <c:v>1.32</c:v>
                </c:pt>
                <c:pt idx="27">
                  <c:v>1.41</c:v>
                </c:pt>
                <c:pt idx="28">
                  <c:v>1.51</c:v>
                </c:pt>
                <c:pt idx="29">
                  <c:v>1.61</c:v>
                </c:pt>
                <c:pt idx="30">
                  <c:v>1.7</c:v>
                </c:pt>
                <c:pt idx="31">
                  <c:v>1.8</c:v>
                </c:pt>
                <c:pt idx="32">
                  <c:v>1.9</c:v>
                </c:pt>
                <c:pt idx="33">
                  <c:v>2</c:v>
                </c:pt>
                <c:pt idx="34">
                  <c:v>2.08</c:v>
                </c:pt>
                <c:pt idx="35">
                  <c:v>2.2200000000000002</c:v>
                </c:pt>
                <c:pt idx="36">
                  <c:v>2.21</c:v>
                </c:pt>
                <c:pt idx="37">
                  <c:v>2.21</c:v>
                </c:pt>
                <c:pt idx="38">
                  <c:v>2.21</c:v>
                </c:pt>
                <c:pt idx="39">
                  <c:v>2.21</c:v>
                </c:pt>
                <c:pt idx="40">
                  <c:v>2.21</c:v>
                </c:pt>
                <c:pt idx="41">
                  <c:v>2.21</c:v>
                </c:pt>
                <c:pt idx="42">
                  <c:v>2.15</c:v>
                </c:pt>
                <c:pt idx="43">
                  <c:v>2.15</c:v>
                </c:pt>
                <c:pt idx="44">
                  <c:v>2.15</c:v>
                </c:pt>
                <c:pt idx="45">
                  <c:v>2.15</c:v>
                </c:pt>
                <c:pt idx="46">
                  <c:v>2.15</c:v>
                </c:pt>
                <c:pt idx="47">
                  <c:v>2.15</c:v>
                </c:pt>
                <c:pt idx="48">
                  <c:v>2.15</c:v>
                </c:pt>
                <c:pt idx="49">
                  <c:v>1.98</c:v>
                </c:pt>
                <c:pt idx="50">
                  <c:v>1.87</c:v>
                </c:pt>
                <c:pt idx="51">
                  <c:v>1.87</c:v>
                </c:pt>
                <c:pt idx="52">
                  <c:v>1.72</c:v>
                </c:pt>
                <c:pt idx="53">
                  <c:v>1.6</c:v>
                </c:pt>
                <c:pt idx="54">
                  <c:v>1.49</c:v>
                </c:pt>
                <c:pt idx="55">
                  <c:v>1.34</c:v>
                </c:pt>
                <c:pt idx="56">
                  <c:v>1.25</c:v>
                </c:pt>
                <c:pt idx="57">
                  <c:v>1.1100000000000001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5000-4B79-87E2-6DAF4AF938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0297576"/>
        <c:axId val="480296920"/>
      </c:scatterChart>
      <c:valAx>
        <c:axId val="480297576"/>
        <c:scaling>
          <c:orientation val="minMax"/>
          <c:max val="300"/>
          <c:min val="10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 sz="1800">
                    <a:solidFill>
                      <a:sysClr val="windowText" lastClr="000000"/>
                    </a:solidFill>
                  </a:rPr>
                  <a:t>DOY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80296920"/>
        <c:crosses val="autoZero"/>
        <c:crossBetween val="midCat"/>
      </c:valAx>
      <c:valAx>
        <c:axId val="48029692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 sz="1800">
                    <a:solidFill>
                      <a:sysClr val="windowText" lastClr="000000"/>
                    </a:solidFill>
                  </a:rPr>
                  <a:t>LAI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802975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/>
      </a:pPr>
      <a:endParaRPr lang="pt-BR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038834164739051"/>
          <c:y val="2.8691297807501893E-2"/>
          <c:w val="0.87244629125281603"/>
          <c:h val="0.83690371291789734"/>
        </c:manualLayout>
      </c:layout>
      <c:scatterChart>
        <c:scatterStyle val="lineMarker"/>
        <c:varyColors val="0"/>
        <c:ser>
          <c:idx val="5"/>
          <c:order val="0"/>
          <c:spPr>
            <a:ln w="19050" cap="rnd">
              <a:noFill/>
              <a:round/>
            </a:ln>
            <a:effectLst/>
          </c:spPr>
          <c:marker>
            <c:symbol val="square"/>
            <c:size val="7"/>
            <c:spPr>
              <a:solidFill>
                <a:schemeClr val="accent6"/>
              </a:solidFill>
              <a:ln w="12700">
                <a:solidFill>
                  <a:srgbClr val="FF0000"/>
                </a:solidFill>
              </a:ln>
              <a:effectLst/>
            </c:spPr>
          </c:marker>
          <c:xVal>
            <c:numRef>
              <c:f>'Dados e RMSE'!$C$6:$C$13</c:f>
              <c:numCache>
                <c:formatCode>General</c:formatCode>
                <c:ptCount val="8"/>
                <c:pt idx="0">
                  <c:v>162</c:v>
                </c:pt>
                <c:pt idx="1">
                  <c:v>180</c:v>
                </c:pt>
                <c:pt idx="2">
                  <c:v>192</c:v>
                </c:pt>
                <c:pt idx="3">
                  <c:v>210</c:v>
                </c:pt>
                <c:pt idx="4">
                  <c:v>219</c:v>
                </c:pt>
                <c:pt idx="5">
                  <c:v>240</c:v>
                </c:pt>
                <c:pt idx="6">
                  <c:v>255</c:v>
                </c:pt>
                <c:pt idx="7">
                  <c:v>270</c:v>
                </c:pt>
              </c:numCache>
            </c:numRef>
          </c:xVal>
          <c:yVal>
            <c:numRef>
              <c:f>'Dados e RMSE'!$D$6:$D$13</c:f>
              <c:numCache>
                <c:formatCode>0.00</c:formatCode>
                <c:ptCount val="8"/>
                <c:pt idx="0">
                  <c:v>1.1100000000000001</c:v>
                </c:pt>
                <c:pt idx="1">
                  <c:v>1.4</c:v>
                </c:pt>
                <c:pt idx="2">
                  <c:v>1.62</c:v>
                </c:pt>
                <c:pt idx="3">
                  <c:v>2.56</c:v>
                </c:pt>
                <c:pt idx="4">
                  <c:v>2.93</c:v>
                </c:pt>
                <c:pt idx="5">
                  <c:v>2.7</c:v>
                </c:pt>
                <c:pt idx="6">
                  <c:v>2.4700000000000002</c:v>
                </c:pt>
                <c:pt idx="7">
                  <c:v>2.2999999999999998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29F-4543-8BD9-65631F010C9B}"/>
            </c:ext>
          </c:extLst>
        </c:ser>
        <c:ser>
          <c:idx val="1"/>
          <c:order val="1"/>
          <c:spPr>
            <a:ln w="254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'plant-calibrado'!$B$10:$B$67</c:f>
              <c:numCache>
                <c:formatCode>General</c:formatCode>
                <c:ptCount val="58"/>
                <c:pt idx="0">
                  <c:v>121</c:v>
                </c:pt>
                <c:pt idx="1">
                  <c:v>123</c:v>
                </c:pt>
                <c:pt idx="2">
                  <c:v>126</c:v>
                </c:pt>
                <c:pt idx="3">
                  <c:v>129</c:v>
                </c:pt>
                <c:pt idx="4">
                  <c:v>132</c:v>
                </c:pt>
                <c:pt idx="5">
                  <c:v>135</c:v>
                </c:pt>
                <c:pt idx="6">
                  <c:v>138</c:v>
                </c:pt>
                <c:pt idx="7">
                  <c:v>141</c:v>
                </c:pt>
                <c:pt idx="8">
                  <c:v>144</c:v>
                </c:pt>
                <c:pt idx="9">
                  <c:v>147</c:v>
                </c:pt>
                <c:pt idx="10">
                  <c:v>150</c:v>
                </c:pt>
                <c:pt idx="11">
                  <c:v>153</c:v>
                </c:pt>
                <c:pt idx="12">
                  <c:v>156</c:v>
                </c:pt>
                <c:pt idx="13">
                  <c:v>159</c:v>
                </c:pt>
                <c:pt idx="14">
                  <c:v>162</c:v>
                </c:pt>
                <c:pt idx="15">
                  <c:v>165</c:v>
                </c:pt>
                <c:pt idx="16">
                  <c:v>168</c:v>
                </c:pt>
                <c:pt idx="17">
                  <c:v>171</c:v>
                </c:pt>
                <c:pt idx="18">
                  <c:v>174</c:v>
                </c:pt>
                <c:pt idx="19">
                  <c:v>177</c:v>
                </c:pt>
                <c:pt idx="20">
                  <c:v>180</c:v>
                </c:pt>
                <c:pt idx="21">
                  <c:v>183</c:v>
                </c:pt>
                <c:pt idx="22">
                  <c:v>186</c:v>
                </c:pt>
                <c:pt idx="23">
                  <c:v>189</c:v>
                </c:pt>
                <c:pt idx="24">
                  <c:v>192</c:v>
                </c:pt>
                <c:pt idx="25">
                  <c:v>195</c:v>
                </c:pt>
                <c:pt idx="26">
                  <c:v>198</c:v>
                </c:pt>
                <c:pt idx="27">
                  <c:v>201</c:v>
                </c:pt>
                <c:pt idx="28">
                  <c:v>204</c:v>
                </c:pt>
                <c:pt idx="29">
                  <c:v>207</c:v>
                </c:pt>
                <c:pt idx="30">
                  <c:v>210</c:v>
                </c:pt>
                <c:pt idx="31">
                  <c:v>213</c:v>
                </c:pt>
                <c:pt idx="32">
                  <c:v>216</c:v>
                </c:pt>
                <c:pt idx="33">
                  <c:v>219</c:v>
                </c:pt>
                <c:pt idx="34">
                  <c:v>222</c:v>
                </c:pt>
                <c:pt idx="35">
                  <c:v>225</c:v>
                </c:pt>
                <c:pt idx="36">
                  <c:v>228</c:v>
                </c:pt>
                <c:pt idx="37">
                  <c:v>231</c:v>
                </c:pt>
                <c:pt idx="38">
                  <c:v>234</c:v>
                </c:pt>
                <c:pt idx="39">
                  <c:v>237</c:v>
                </c:pt>
                <c:pt idx="40">
                  <c:v>240</c:v>
                </c:pt>
                <c:pt idx="41">
                  <c:v>243</c:v>
                </c:pt>
                <c:pt idx="42">
                  <c:v>246</c:v>
                </c:pt>
                <c:pt idx="43">
                  <c:v>249</c:v>
                </c:pt>
                <c:pt idx="44">
                  <c:v>252</c:v>
                </c:pt>
                <c:pt idx="45">
                  <c:v>255</c:v>
                </c:pt>
                <c:pt idx="46">
                  <c:v>258</c:v>
                </c:pt>
                <c:pt idx="47">
                  <c:v>261</c:v>
                </c:pt>
                <c:pt idx="48">
                  <c:v>264</c:v>
                </c:pt>
                <c:pt idx="49">
                  <c:v>267</c:v>
                </c:pt>
                <c:pt idx="50">
                  <c:v>270</c:v>
                </c:pt>
                <c:pt idx="51">
                  <c:v>273</c:v>
                </c:pt>
                <c:pt idx="52">
                  <c:v>276</c:v>
                </c:pt>
                <c:pt idx="53">
                  <c:v>279</c:v>
                </c:pt>
                <c:pt idx="54">
                  <c:v>282</c:v>
                </c:pt>
                <c:pt idx="55">
                  <c:v>285</c:v>
                </c:pt>
                <c:pt idx="56">
                  <c:v>288</c:v>
                </c:pt>
                <c:pt idx="57">
                  <c:v>291</c:v>
                </c:pt>
              </c:numCache>
            </c:numRef>
          </c:xVal>
          <c:yVal>
            <c:numRef>
              <c:f>'plant-calibrado'!$I$10:$I$67</c:f>
              <c:numCache>
                <c:formatCode>General</c:formatCode>
                <c:ptCount val="58"/>
                <c:pt idx="0">
                  <c:v>0.21000000000000002</c:v>
                </c:pt>
                <c:pt idx="1">
                  <c:v>0.22</c:v>
                </c:pt>
                <c:pt idx="2">
                  <c:v>0.23</c:v>
                </c:pt>
                <c:pt idx="3">
                  <c:v>0.24000000000000002</c:v>
                </c:pt>
                <c:pt idx="4">
                  <c:v>0.26</c:v>
                </c:pt>
                <c:pt idx="5">
                  <c:v>0.28000000000000003</c:v>
                </c:pt>
                <c:pt idx="6">
                  <c:v>0.30000000000000004</c:v>
                </c:pt>
                <c:pt idx="7">
                  <c:v>0.33</c:v>
                </c:pt>
                <c:pt idx="8">
                  <c:v>0.38</c:v>
                </c:pt>
                <c:pt idx="9">
                  <c:v>0.43000000000000005</c:v>
                </c:pt>
                <c:pt idx="10">
                  <c:v>0.49</c:v>
                </c:pt>
                <c:pt idx="11">
                  <c:v>0.54</c:v>
                </c:pt>
                <c:pt idx="12">
                  <c:v>0.59000000000000008</c:v>
                </c:pt>
                <c:pt idx="13">
                  <c:v>0.64</c:v>
                </c:pt>
                <c:pt idx="14">
                  <c:v>0.69</c:v>
                </c:pt>
                <c:pt idx="15">
                  <c:v>0.73</c:v>
                </c:pt>
                <c:pt idx="16">
                  <c:v>0.78</c:v>
                </c:pt>
                <c:pt idx="17">
                  <c:v>0.82000000000000006</c:v>
                </c:pt>
                <c:pt idx="18">
                  <c:v>0.8600000000000001</c:v>
                </c:pt>
                <c:pt idx="19">
                  <c:v>0.91999999999999993</c:v>
                </c:pt>
                <c:pt idx="20">
                  <c:v>1</c:v>
                </c:pt>
                <c:pt idx="21">
                  <c:v>1.0900000000000001</c:v>
                </c:pt>
                <c:pt idx="22">
                  <c:v>1.17</c:v>
                </c:pt>
                <c:pt idx="23">
                  <c:v>1.25</c:v>
                </c:pt>
                <c:pt idx="24">
                  <c:v>1.3299999999999998</c:v>
                </c:pt>
                <c:pt idx="25">
                  <c:v>1.42</c:v>
                </c:pt>
                <c:pt idx="26">
                  <c:v>1.52</c:v>
                </c:pt>
                <c:pt idx="27">
                  <c:v>1.6099999999999999</c:v>
                </c:pt>
                <c:pt idx="28">
                  <c:v>1.71</c:v>
                </c:pt>
                <c:pt idx="29">
                  <c:v>1.81</c:v>
                </c:pt>
                <c:pt idx="30">
                  <c:v>1.9</c:v>
                </c:pt>
                <c:pt idx="31">
                  <c:v>2</c:v>
                </c:pt>
                <c:pt idx="32">
                  <c:v>2.1</c:v>
                </c:pt>
                <c:pt idx="33">
                  <c:v>2.2000000000000002</c:v>
                </c:pt>
                <c:pt idx="34">
                  <c:v>2.2800000000000002</c:v>
                </c:pt>
                <c:pt idx="35">
                  <c:v>2.4200000000000004</c:v>
                </c:pt>
                <c:pt idx="36">
                  <c:v>2.41</c:v>
                </c:pt>
                <c:pt idx="37">
                  <c:v>2.41</c:v>
                </c:pt>
                <c:pt idx="38">
                  <c:v>2.41</c:v>
                </c:pt>
                <c:pt idx="39">
                  <c:v>2.41</c:v>
                </c:pt>
                <c:pt idx="40">
                  <c:v>2.41</c:v>
                </c:pt>
                <c:pt idx="41">
                  <c:v>2.41</c:v>
                </c:pt>
                <c:pt idx="42">
                  <c:v>2.35</c:v>
                </c:pt>
                <c:pt idx="43">
                  <c:v>2.35</c:v>
                </c:pt>
                <c:pt idx="44">
                  <c:v>2.35</c:v>
                </c:pt>
                <c:pt idx="45">
                  <c:v>2.35</c:v>
                </c:pt>
                <c:pt idx="46">
                  <c:v>2.35</c:v>
                </c:pt>
                <c:pt idx="47">
                  <c:v>2.35</c:v>
                </c:pt>
                <c:pt idx="48">
                  <c:v>2.35</c:v>
                </c:pt>
                <c:pt idx="49">
                  <c:v>2.1800000000000002</c:v>
                </c:pt>
                <c:pt idx="50">
                  <c:v>2.0700000000000003</c:v>
                </c:pt>
                <c:pt idx="51">
                  <c:v>2.0700000000000003</c:v>
                </c:pt>
                <c:pt idx="52">
                  <c:v>1.92</c:v>
                </c:pt>
                <c:pt idx="53">
                  <c:v>1.8</c:v>
                </c:pt>
                <c:pt idx="54">
                  <c:v>1.69</c:v>
                </c:pt>
                <c:pt idx="55">
                  <c:v>1.54</c:v>
                </c:pt>
                <c:pt idx="56">
                  <c:v>1.45</c:v>
                </c:pt>
                <c:pt idx="57">
                  <c:v>1.31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FE54-4CEF-93F5-FBAC0D2EB2C9}"/>
            </c:ext>
          </c:extLst>
        </c:ser>
        <c:ser>
          <c:idx val="0"/>
          <c:order val="2"/>
          <c:spPr>
            <a:ln w="5080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xVal>
            <c:numRef>
              <c:f>'plant-original'!$B$10:$B$67</c:f>
              <c:numCache>
                <c:formatCode>General</c:formatCode>
                <c:ptCount val="58"/>
                <c:pt idx="0">
                  <c:v>121</c:v>
                </c:pt>
                <c:pt idx="1">
                  <c:v>123</c:v>
                </c:pt>
                <c:pt idx="2">
                  <c:v>126</c:v>
                </c:pt>
                <c:pt idx="3">
                  <c:v>129</c:v>
                </c:pt>
                <c:pt idx="4">
                  <c:v>132</c:v>
                </c:pt>
                <c:pt idx="5">
                  <c:v>135</c:v>
                </c:pt>
                <c:pt idx="6">
                  <c:v>138</c:v>
                </c:pt>
                <c:pt idx="7">
                  <c:v>141</c:v>
                </c:pt>
                <c:pt idx="8">
                  <c:v>144</c:v>
                </c:pt>
                <c:pt idx="9">
                  <c:v>147</c:v>
                </c:pt>
                <c:pt idx="10">
                  <c:v>150</c:v>
                </c:pt>
                <c:pt idx="11">
                  <c:v>153</c:v>
                </c:pt>
                <c:pt idx="12">
                  <c:v>156</c:v>
                </c:pt>
                <c:pt idx="13">
                  <c:v>159</c:v>
                </c:pt>
                <c:pt idx="14">
                  <c:v>162</c:v>
                </c:pt>
                <c:pt idx="15">
                  <c:v>165</c:v>
                </c:pt>
                <c:pt idx="16">
                  <c:v>168</c:v>
                </c:pt>
                <c:pt idx="17">
                  <c:v>171</c:v>
                </c:pt>
                <c:pt idx="18">
                  <c:v>174</c:v>
                </c:pt>
                <c:pt idx="19">
                  <c:v>177</c:v>
                </c:pt>
                <c:pt idx="20">
                  <c:v>180</c:v>
                </c:pt>
                <c:pt idx="21">
                  <c:v>183</c:v>
                </c:pt>
                <c:pt idx="22">
                  <c:v>186</c:v>
                </c:pt>
                <c:pt idx="23">
                  <c:v>189</c:v>
                </c:pt>
                <c:pt idx="24">
                  <c:v>192</c:v>
                </c:pt>
                <c:pt idx="25">
                  <c:v>195</c:v>
                </c:pt>
                <c:pt idx="26">
                  <c:v>198</c:v>
                </c:pt>
                <c:pt idx="27">
                  <c:v>201</c:v>
                </c:pt>
                <c:pt idx="28">
                  <c:v>204</c:v>
                </c:pt>
                <c:pt idx="29">
                  <c:v>207</c:v>
                </c:pt>
                <c:pt idx="30">
                  <c:v>210</c:v>
                </c:pt>
                <c:pt idx="31">
                  <c:v>213</c:v>
                </c:pt>
                <c:pt idx="32">
                  <c:v>216</c:v>
                </c:pt>
                <c:pt idx="33">
                  <c:v>219</c:v>
                </c:pt>
                <c:pt idx="34">
                  <c:v>222</c:v>
                </c:pt>
                <c:pt idx="35">
                  <c:v>225</c:v>
                </c:pt>
                <c:pt idx="36">
                  <c:v>228</c:v>
                </c:pt>
                <c:pt idx="37">
                  <c:v>231</c:v>
                </c:pt>
                <c:pt idx="38">
                  <c:v>234</c:v>
                </c:pt>
                <c:pt idx="39">
                  <c:v>237</c:v>
                </c:pt>
                <c:pt idx="40">
                  <c:v>240</c:v>
                </c:pt>
                <c:pt idx="41">
                  <c:v>243</c:v>
                </c:pt>
                <c:pt idx="42">
                  <c:v>246</c:v>
                </c:pt>
                <c:pt idx="43">
                  <c:v>249</c:v>
                </c:pt>
                <c:pt idx="44">
                  <c:v>252</c:v>
                </c:pt>
                <c:pt idx="45">
                  <c:v>255</c:v>
                </c:pt>
                <c:pt idx="46">
                  <c:v>258</c:v>
                </c:pt>
                <c:pt idx="47">
                  <c:v>261</c:v>
                </c:pt>
                <c:pt idx="48">
                  <c:v>264</c:v>
                </c:pt>
                <c:pt idx="49">
                  <c:v>267</c:v>
                </c:pt>
                <c:pt idx="50">
                  <c:v>270</c:v>
                </c:pt>
                <c:pt idx="51">
                  <c:v>273</c:v>
                </c:pt>
                <c:pt idx="52">
                  <c:v>276</c:v>
                </c:pt>
                <c:pt idx="53">
                  <c:v>279</c:v>
                </c:pt>
                <c:pt idx="54">
                  <c:v>282</c:v>
                </c:pt>
                <c:pt idx="55">
                  <c:v>285</c:v>
                </c:pt>
                <c:pt idx="56">
                  <c:v>288</c:v>
                </c:pt>
                <c:pt idx="57">
                  <c:v>291</c:v>
                </c:pt>
              </c:numCache>
            </c:numRef>
          </c:xVal>
          <c:yVal>
            <c:numRef>
              <c:f>'plant-original'!$I$10:$I$67</c:f>
              <c:numCache>
                <c:formatCode>General</c:formatCode>
                <c:ptCount val="58"/>
                <c:pt idx="0">
                  <c:v>0.01</c:v>
                </c:pt>
                <c:pt idx="1">
                  <c:v>0.02</c:v>
                </c:pt>
                <c:pt idx="2">
                  <c:v>0.03</c:v>
                </c:pt>
                <c:pt idx="3">
                  <c:v>0.04</c:v>
                </c:pt>
                <c:pt idx="4">
                  <c:v>0.06</c:v>
                </c:pt>
                <c:pt idx="5">
                  <c:v>0.08</c:v>
                </c:pt>
                <c:pt idx="6">
                  <c:v>0.1</c:v>
                </c:pt>
                <c:pt idx="7">
                  <c:v>0.13</c:v>
                </c:pt>
                <c:pt idx="8">
                  <c:v>0.18</c:v>
                </c:pt>
                <c:pt idx="9">
                  <c:v>0.23</c:v>
                </c:pt>
                <c:pt idx="10">
                  <c:v>0.28999999999999998</c:v>
                </c:pt>
                <c:pt idx="11">
                  <c:v>0.34</c:v>
                </c:pt>
                <c:pt idx="12">
                  <c:v>0.39</c:v>
                </c:pt>
                <c:pt idx="13">
                  <c:v>0.44</c:v>
                </c:pt>
                <c:pt idx="14">
                  <c:v>0.49</c:v>
                </c:pt>
                <c:pt idx="15">
                  <c:v>0.53</c:v>
                </c:pt>
                <c:pt idx="16">
                  <c:v>0.57999999999999996</c:v>
                </c:pt>
                <c:pt idx="17">
                  <c:v>0.62</c:v>
                </c:pt>
                <c:pt idx="18">
                  <c:v>0.66</c:v>
                </c:pt>
                <c:pt idx="19">
                  <c:v>0.72</c:v>
                </c:pt>
                <c:pt idx="20">
                  <c:v>0.8</c:v>
                </c:pt>
                <c:pt idx="21">
                  <c:v>0.89</c:v>
                </c:pt>
                <c:pt idx="22">
                  <c:v>0.97</c:v>
                </c:pt>
                <c:pt idx="23">
                  <c:v>1.05</c:v>
                </c:pt>
                <c:pt idx="24">
                  <c:v>1.1299999999999999</c:v>
                </c:pt>
                <c:pt idx="25">
                  <c:v>1.22</c:v>
                </c:pt>
                <c:pt idx="26">
                  <c:v>1.32</c:v>
                </c:pt>
                <c:pt idx="27">
                  <c:v>1.41</c:v>
                </c:pt>
                <c:pt idx="28">
                  <c:v>1.51</c:v>
                </c:pt>
                <c:pt idx="29">
                  <c:v>1.61</c:v>
                </c:pt>
                <c:pt idx="30">
                  <c:v>1.7</c:v>
                </c:pt>
                <c:pt idx="31">
                  <c:v>1.8</c:v>
                </c:pt>
                <c:pt idx="32">
                  <c:v>1.9</c:v>
                </c:pt>
                <c:pt idx="33">
                  <c:v>2</c:v>
                </c:pt>
                <c:pt idx="34">
                  <c:v>2.08</c:v>
                </c:pt>
                <c:pt idx="35">
                  <c:v>2.2200000000000002</c:v>
                </c:pt>
                <c:pt idx="36">
                  <c:v>2.21</c:v>
                </c:pt>
                <c:pt idx="37">
                  <c:v>2.21</c:v>
                </c:pt>
                <c:pt idx="38">
                  <c:v>2.21</c:v>
                </c:pt>
                <c:pt idx="39">
                  <c:v>2.21</c:v>
                </c:pt>
                <c:pt idx="40">
                  <c:v>2.21</c:v>
                </c:pt>
                <c:pt idx="41">
                  <c:v>2.21</c:v>
                </c:pt>
                <c:pt idx="42">
                  <c:v>2.15</c:v>
                </c:pt>
                <c:pt idx="43">
                  <c:v>2.15</c:v>
                </c:pt>
                <c:pt idx="44">
                  <c:v>2.15</c:v>
                </c:pt>
                <c:pt idx="45">
                  <c:v>2.15</c:v>
                </c:pt>
                <c:pt idx="46">
                  <c:v>2.15</c:v>
                </c:pt>
                <c:pt idx="47">
                  <c:v>2.15</c:v>
                </c:pt>
                <c:pt idx="48">
                  <c:v>2.15</c:v>
                </c:pt>
                <c:pt idx="49">
                  <c:v>1.98</c:v>
                </c:pt>
                <c:pt idx="50">
                  <c:v>1.87</c:v>
                </c:pt>
                <c:pt idx="51">
                  <c:v>1.87</c:v>
                </c:pt>
                <c:pt idx="52">
                  <c:v>1.72</c:v>
                </c:pt>
                <c:pt idx="53">
                  <c:v>1.6</c:v>
                </c:pt>
                <c:pt idx="54">
                  <c:v>1.49</c:v>
                </c:pt>
                <c:pt idx="55">
                  <c:v>1.34</c:v>
                </c:pt>
                <c:pt idx="56">
                  <c:v>1.25</c:v>
                </c:pt>
                <c:pt idx="57">
                  <c:v>1.1100000000000001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829F-4543-8BD9-65631F010C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80297576"/>
        <c:axId val="480296920"/>
      </c:scatterChart>
      <c:valAx>
        <c:axId val="480297576"/>
        <c:scaling>
          <c:orientation val="minMax"/>
          <c:max val="300"/>
          <c:min val="10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 sz="1800">
                    <a:solidFill>
                      <a:sysClr val="windowText" lastClr="000000"/>
                    </a:solidFill>
                  </a:rPr>
                  <a:t>DOY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80296920"/>
        <c:crosses val="autoZero"/>
        <c:crossBetween val="midCat"/>
      </c:valAx>
      <c:valAx>
        <c:axId val="48029692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 sz="1800">
                    <a:solidFill>
                      <a:sysClr val="windowText" lastClr="000000"/>
                    </a:solidFill>
                  </a:rPr>
                  <a:t>LAI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8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802975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400"/>
      </a:pPr>
      <a:endParaRPr lang="pt-BR"/>
    </a:p>
  </c:txPr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/>
  <sheetViews>
    <sheetView zoomScale="129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129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385F89DA-8F87-45A8-BAEE-B3FA2F70C889}">
  <sheetPr/>
  <sheetViews>
    <sheetView tabSelected="1" zoomScale="120" workbookViewId="0"/>
  </sheetViews>
  <pageMargins left="0.511811024" right="0.511811024" top="0.78740157499999996" bottom="0.78740157499999996" header="0.31496062000000002" footer="0.31496062000000002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657907" cy="5995581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E271EF44-675B-4296-B7B2-7CBDD7CFFAF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0.47324</cdr:x>
      <cdr:y>0.09729</cdr:y>
    </cdr:from>
    <cdr:to>
      <cdr:x>0.64755</cdr:x>
      <cdr:y>0.15394</cdr:y>
    </cdr:to>
    <cdr:sp macro="" textlink="">
      <cdr:nvSpPr>
        <cdr:cNvPr id="2" name="CaixaDeTexto 1">
          <a:extLst xmlns:a="http://schemas.openxmlformats.org/drawingml/2006/main">
            <a:ext uri="{FF2B5EF4-FFF2-40B4-BE49-F238E27FC236}">
              <a16:creationId xmlns:a16="http://schemas.microsoft.com/office/drawing/2014/main" id="{AAA9E019-74C3-4669-B1ED-2478FA874C5E}"/>
            </a:ext>
          </a:extLst>
        </cdr:cNvPr>
        <cdr:cNvSpPr txBox="1"/>
      </cdr:nvSpPr>
      <cdr:spPr>
        <a:xfrm xmlns:a="http://schemas.openxmlformats.org/drawingml/2006/main">
          <a:off x="4570524" y="583314"/>
          <a:ext cx="1683488" cy="3396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pt-BR" sz="1400"/>
            <a:t>EMP1 0.104</a:t>
          </a:r>
          <a:r>
            <a:rPr lang="pt-BR" sz="1400" baseline="0"/>
            <a:t> → 0.2</a:t>
          </a:r>
          <a:endParaRPr lang="pt-BR" sz="1400"/>
        </a:p>
      </cdr:txBody>
    </cdr:sp>
  </cdr:relSizeAnchor>
  <cdr:relSizeAnchor xmlns:cdr="http://schemas.openxmlformats.org/drawingml/2006/chartDrawing">
    <cdr:from>
      <cdr:x>0.24073</cdr:x>
      <cdr:y>0.50478</cdr:y>
    </cdr:from>
    <cdr:to>
      <cdr:x>0.41505</cdr:x>
      <cdr:y>0.56143</cdr:y>
    </cdr:to>
    <cdr:sp macro="" textlink="">
      <cdr:nvSpPr>
        <cdr:cNvPr id="3" name="CaixaDeTexto 1">
          <a:extLst xmlns:a="http://schemas.openxmlformats.org/drawingml/2006/main">
            <a:ext uri="{FF2B5EF4-FFF2-40B4-BE49-F238E27FC236}">
              <a16:creationId xmlns:a16="http://schemas.microsoft.com/office/drawing/2014/main" id="{8FDA56D2-EAC0-440E-A1C5-8F735849D2D5}"/>
            </a:ext>
          </a:extLst>
        </cdr:cNvPr>
        <cdr:cNvSpPr txBox="1"/>
      </cdr:nvSpPr>
      <cdr:spPr>
        <a:xfrm xmlns:a="http://schemas.openxmlformats.org/drawingml/2006/main">
          <a:off x="2324986" y="3026440"/>
          <a:ext cx="1683488" cy="3396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pt-BR" sz="1400"/>
            <a:t>rm 0.1</a:t>
          </a:r>
          <a:r>
            <a:rPr lang="pt-BR" sz="1400" baseline="0"/>
            <a:t> → 0.2</a:t>
          </a:r>
          <a:endParaRPr lang="pt-BR" sz="1400"/>
        </a:p>
      </cdr:txBody>
    </cdr:sp>
  </cdr:relSizeAnchor>
  <cdr:relSizeAnchor xmlns:cdr="http://schemas.openxmlformats.org/drawingml/2006/chartDrawing">
    <cdr:from>
      <cdr:x>0.74073</cdr:x>
      <cdr:y>0.34222</cdr:y>
    </cdr:from>
    <cdr:to>
      <cdr:x>0.91505</cdr:x>
      <cdr:y>0.39887</cdr:y>
    </cdr:to>
    <cdr:sp macro="" textlink="">
      <cdr:nvSpPr>
        <cdr:cNvPr id="4" name="CaixaDeTexto 1">
          <a:extLst xmlns:a="http://schemas.openxmlformats.org/drawingml/2006/main">
            <a:ext uri="{FF2B5EF4-FFF2-40B4-BE49-F238E27FC236}">
              <a16:creationId xmlns:a16="http://schemas.microsoft.com/office/drawing/2014/main" id="{DB43EECA-C4AE-4ED4-97C7-BD65CBCEDF41}"/>
            </a:ext>
          </a:extLst>
        </cdr:cNvPr>
        <cdr:cNvSpPr txBox="1"/>
      </cdr:nvSpPr>
      <cdr:spPr>
        <a:xfrm xmlns:a="http://schemas.openxmlformats.org/drawingml/2006/main">
          <a:off x="7153940" y="2051788"/>
          <a:ext cx="1683488" cy="3396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pt-BR" sz="1400"/>
            <a:t>Nb 5.3</a:t>
          </a:r>
          <a:r>
            <a:rPr lang="pt-BR" sz="1400" baseline="0"/>
            <a:t> → 4</a:t>
          </a:r>
          <a:endParaRPr lang="pt-BR" sz="1400"/>
        </a:p>
      </cdr:txBody>
    </cdr:sp>
  </cdr:relSizeAnchor>
  <cdr:relSizeAnchor xmlns:cdr="http://schemas.openxmlformats.org/drawingml/2006/chartDrawing">
    <cdr:from>
      <cdr:x>0.78049</cdr:x>
      <cdr:y>0.68212</cdr:y>
    </cdr:from>
    <cdr:to>
      <cdr:x>0.9548</cdr:x>
      <cdr:y>0.73877</cdr:y>
    </cdr:to>
    <cdr:sp macro="" textlink="">
      <cdr:nvSpPr>
        <cdr:cNvPr id="6" name="CaixaDeTexto 1">
          <a:extLst xmlns:a="http://schemas.openxmlformats.org/drawingml/2006/main">
            <a:ext uri="{FF2B5EF4-FFF2-40B4-BE49-F238E27FC236}">
              <a16:creationId xmlns:a16="http://schemas.microsoft.com/office/drawing/2014/main" id="{C53F501F-E06B-4B79-978C-FC019438DFD9}"/>
            </a:ext>
          </a:extLst>
        </cdr:cNvPr>
        <cdr:cNvSpPr txBox="1"/>
      </cdr:nvSpPr>
      <cdr:spPr>
        <a:xfrm xmlns:a="http://schemas.openxmlformats.org/drawingml/2006/main">
          <a:off x="7537893" y="4089695"/>
          <a:ext cx="1683488" cy="3396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pt-BR" sz="1400"/>
            <a:t>EMP2 0.64</a:t>
          </a:r>
          <a:r>
            <a:rPr lang="pt-BR" sz="1400" baseline="0"/>
            <a:t> → 0.3</a:t>
          </a:r>
          <a:endParaRPr lang="pt-BR" sz="14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657907" cy="5995581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AD0619D6-8AE9-4E79-A62B-29009CC3449B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653221" cy="5989760"/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54D26C80-4FE8-4B76-A6DC-211A99383DAA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0.20589</cdr:x>
      <cdr:y>0.24616</cdr:y>
    </cdr:from>
    <cdr:to>
      <cdr:x>0.50344</cdr:x>
      <cdr:y>0.39409</cdr:y>
    </cdr:to>
    <cdr:sp macro="" textlink="">
      <cdr:nvSpPr>
        <cdr:cNvPr id="6" name="CaixaDeTexto 1">
          <a:extLst xmlns:a="http://schemas.openxmlformats.org/drawingml/2006/main">
            <a:ext uri="{FF2B5EF4-FFF2-40B4-BE49-F238E27FC236}">
              <a16:creationId xmlns:a16="http://schemas.microsoft.com/office/drawing/2014/main" id="{C53F501F-E06B-4B79-978C-FC019438DFD9}"/>
            </a:ext>
          </a:extLst>
        </cdr:cNvPr>
        <cdr:cNvSpPr txBox="1"/>
      </cdr:nvSpPr>
      <cdr:spPr>
        <a:xfrm xmlns:a="http://schemas.openxmlformats.org/drawingml/2006/main">
          <a:off x="1986962" y="1475870"/>
          <a:ext cx="2871525" cy="8869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400">
              <a:effectLst/>
              <a:latin typeface="+mn-lt"/>
              <a:ea typeface="+mn-ea"/>
              <a:cs typeface="+mn-cs"/>
            </a:rPr>
            <a:t>EMP1  0.104</a:t>
          </a:r>
          <a:r>
            <a:rPr lang="pt-BR" sz="1400" baseline="0">
              <a:effectLst/>
              <a:latin typeface="+mn-lt"/>
              <a:ea typeface="+mn-ea"/>
              <a:cs typeface="+mn-cs"/>
            </a:rPr>
            <a:t> 	→ </a:t>
          </a:r>
          <a:endParaRPr lang="pt-BR" sz="1400" b="1">
            <a:effectLst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400">
              <a:effectLst/>
              <a:latin typeface="+mn-lt"/>
              <a:ea typeface="+mn-ea"/>
              <a:cs typeface="+mn-cs"/>
            </a:rPr>
            <a:t>EMP2  0.64</a:t>
          </a:r>
          <a:r>
            <a:rPr lang="pt-BR" sz="1400" baseline="0">
              <a:effectLst/>
              <a:latin typeface="+mn-lt"/>
              <a:ea typeface="+mn-ea"/>
              <a:cs typeface="+mn-cs"/>
            </a:rPr>
            <a:t> 		→ </a:t>
          </a:r>
          <a:endParaRPr lang="pt-BR" sz="1400" b="1">
            <a:effectLst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400">
              <a:effectLst/>
              <a:latin typeface="+mn-lt"/>
              <a:ea typeface="+mn-ea"/>
              <a:cs typeface="+mn-cs"/>
            </a:rPr>
            <a:t>Nb       5.3</a:t>
          </a:r>
          <a:r>
            <a:rPr lang="pt-BR" sz="1400" baseline="0">
              <a:effectLst/>
              <a:latin typeface="+mn-lt"/>
              <a:ea typeface="+mn-ea"/>
              <a:cs typeface="+mn-cs"/>
            </a:rPr>
            <a:t> 		→ </a:t>
          </a:r>
          <a:endParaRPr lang="pt-BR" sz="1400" b="1">
            <a:effectLst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400">
              <a:effectLst/>
              <a:latin typeface="+mn-lt"/>
              <a:ea typeface="+mn-ea"/>
              <a:cs typeface="+mn-cs"/>
            </a:rPr>
            <a:t>rm       0.100</a:t>
          </a:r>
          <a:r>
            <a:rPr lang="pt-BR" sz="1400" baseline="0">
              <a:effectLst/>
              <a:latin typeface="+mn-lt"/>
              <a:ea typeface="+mn-ea"/>
              <a:cs typeface="+mn-cs"/>
            </a:rPr>
            <a:t> 	→ </a:t>
          </a:r>
          <a:endParaRPr lang="pt-BR" sz="1400" b="1">
            <a:effectLst/>
          </a:endParaRPr>
        </a:p>
        <a:p xmlns:a="http://schemas.openxmlformats.org/drawingml/2006/main">
          <a:endParaRPr lang="pt-BR" sz="1400"/>
        </a:p>
      </cdr:txBody>
    </cdr:sp>
  </cdr:relSizeAnchor>
  <cdr:relSizeAnchor xmlns:cdr="http://schemas.openxmlformats.org/drawingml/2006/chartDrawing">
    <cdr:from>
      <cdr:x>0.25316</cdr:x>
      <cdr:y>0.10576</cdr:y>
    </cdr:from>
    <cdr:to>
      <cdr:x>0.42747</cdr:x>
      <cdr:y>0.25369</cdr:y>
    </cdr:to>
    <cdr:sp macro="" textlink="">
      <cdr:nvSpPr>
        <cdr:cNvPr id="7" name="CaixaDeTexto 1">
          <a:extLst xmlns:a="http://schemas.openxmlformats.org/drawingml/2006/main">
            <a:ext uri="{FF2B5EF4-FFF2-40B4-BE49-F238E27FC236}">
              <a16:creationId xmlns:a16="http://schemas.microsoft.com/office/drawing/2014/main" id="{746BC436-CABC-4DB0-9918-B5D87908780C}"/>
            </a:ext>
          </a:extLst>
        </cdr:cNvPr>
        <cdr:cNvSpPr txBox="1"/>
      </cdr:nvSpPr>
      <cdr:spPr>
        <a:xfrm xmlns:a="http://schemas.openxmlformats.org/drawingml/2006/main">
          <a:off x="2443125" y="634115"/>
          <a:ext cx="1682182" cy="88692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2000" b="1">
              <a:effectLst/>
              <a:latin typeface="+mn-lt"/>
              <a:ea typeface="+mn-ea"/>
              <a:cs typeface="+mn-cs"/>
            </a:rPr>
            <a:t>Calibrado:</a:t>
          </a:r>
          <a:endParaRPr lang="pt-BR" sz="2000" b="1">
            <a:effectLst/>
          </a:endParaRPr>
        </a:p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2000" b="1">
              <a:effectLst/>
              <a:latin typeface="+mn-lt"/>
              <a:ea typeface="+mn-ea"/>
              <a:cs typeface="+mn-cs"/>
            </a:rPr>
            <a:t>RMSE = </a:t>
          </a:r>
          <a:endParaRPr lang="pt-BR" sz="2000" b="1">
            <a:effectLst/>
          </a:endParaRPr>
        </a:p>
        <a:p xmlns:a="http://schemas.openxmlformats.org/drawingml/2006/main">
          <a:endParaRPr lang="pt-BR" sz="2000" b="1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Pasta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DSSAT%20Simples\plant.out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ilha1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t"/>
    </sheetNames>
    <sheetDataSet>
      <sheetData sheetId="0">
        <row r="1">
          <cell r="A1" t="str">
            <v>Results</v>
          </cell>
          <cell r="B1" t="str">
            <v>of</v>
          </cell>
          <cell r="C1" t="str">
            <v>plant</v>
          </cell>
          <cell r="D1" t="str">
            <v>growth</v>
          </cell>
          <cell r="E1" t="str">
            <v>simulation:</v>
          </cell>
        </row>
        <row r="4">
          <cell r="B4" t="str">
            <v>Accum</v>
          </cell>
        </row>
        <row r="5">
          <cell r="B5" t="str">
            <v>Number</v>
          </cell>
          <cell r="C5" t="str">
            <v>Temp</v>
          </cell>
          <cell r="D5" t="str">
            <v>Leaf</v>
          </cell>
        </row>
        <row r="6">
          <cell r="B6" t="str">
            <v>Day</v>
          </cell>
          <cell r="C6" t="str">
            <v>of</v>
          </cell>
          <cell r="D6" t="str">
            <v>during</v>
          </cell>
          <cell r="E6" t="str">
            <v>Plant</v>
          </cell>
          <cell r="F6" t="str">
            <v>Canopy</v>
          </cell>
          <cell r="G6" t="str">
            <v>Root</v>
          </cell>
          <cell r="H6" t="str">
            <v>Fruit</v>
          </cell>
          <cell r="I6" t="str">
            <v>Area</v>
          </cell>
        </row>
        <row r="7">
          <cell r="B7" t="str">
            <v>of</v>
          </cell>
          <cell r="C7" t="str">
            <v>Leaf</v>
          </cell>
          <cell r="D7" t="str">
            <v>Reprod</v>
          </cell>
          <cell r="E7" t="str">
            <v>Weight</v>
          </cell>
          <cell r="F7" t="str">
            <v>Weight</v>
          </cell>
          <cell r="G7" t="str">
            <v>Weight</v>
          </cell>
          <cell r="H7" t="str">
            <v>weight</v>
          </cell>
          <cell r="I7" t="str">
            <v>Index</v>
          </cell>
        </row>
        <row r="8">
          <cell r="B8" t="str">
            <v>Year</v>
          </cell>
          <cell r="C8" t="str">
            <v>Nodes</v>
          </cell>
          <cell r="D8" t="str">
            <v>(oC)</v>
          </cell>
          <cell r="E8" t="str">
            <v>(g/m2)</v>
          </cell>
          <cell r="F8" t="str">
            <v>(g/m2)</v>
          </cell>
          <cell r="G8" t="str">
            <v>(g/m2)</v>
          </cell>
          <cell r="H8" t="str">
            <v>(g/m2)</v>
          </cell>
          <cell r="I8" t="str">
            <v>(m2/m2)</v>
          </cell>
        </row>
        <row r="9">
          <cell r="B9" t="str">
            <v>----</v>
          </cell>
          <cell r="C9" t="str">
            <v>------</v>
          </cell>
          <cell r="D9" t="str">
            <v>------</v>
          </cell>
          <cell r="E9" t="str">
            <v>------</v>
          </cell>
          <cell r="F9" t="str">
            <v>------</v>
          </cell>
          <cell r="G9" t="str">
            <v>------</v>
          </cell>
          <cell r="H9" t="str">
            <v>------</v>
          </cell>
          <cell r="I9" t="str">
            <v>------</v>
          </cell>
        </row>
        <row r="10">
          <cell r="B10">
            <v>121</v>
          </cell>
          <cell r="C10">
            <v>2</v>
          </cell>
          <cell r="D10">
            <v>0</v>
          </cell>
          <cell r="E10">
            <v>0.3</v>
          </cell>
          <cell r="F10">
            <v>0.25</v>
          </cell>
          <cell r="G10">
            <v>0.05</v>
          </cell>
          <cell r="H10">
            <v>0</v>
          </cell>
          <cell r="I10">
            <v>0.01</v>
          </cell>
        </row>
        <row r="11">
          <cell r="B11">
            <v>122</v>
          </cell>
          <cell r="C11">
            <v>2.11</v>
          </cell>
          <cell r="D11">
            <v>0</v>
          </cell>
          <cell r="E11">
            <v>0.47</v>
          </cell>
          <cell r="F11">
            <v>0.4</v>
          </cell>
          <cell r="G11">
            <v>7.0000000000000007E-2</v>
          </cell>
          <cell r="H11">
            <v>0</v>
          </cell>
          <cell r="I11">
            <v>0.03</v>
          </cell>
        </row>
        <row r="12">
          <cell r="B12">
            <v>123</v>
          </cell>
          <cell r="C12">
            <v>2.21</v>
          </cell>
          <cell r="D12">
            <v>0</v>
          </cell>
          <cell r="E12">
            <v>0.74</v>
          </cell>
          <cell r="F12">
            <v>0.63</v>
          </cell>
          <cell r="G12">
            <v>0.11</v>
          </cell>
          <cell r="H12">
            <v>0</v>
          </cell>
          <cell r="I12">
            <v>0.04</v>
          </cell>
        </row>
        <row r="13">
          <cell r="B13">
            <v>124</v>
          </cell>
          <cell r="C13">
            <v>2.31</v>
          </cell>
          <cell r="D13">
            <v>0</v>
          </cell>
          <cell r="E13">
            <v>1.1100000000000001</v>
          </cell>
          <cell r="F13">
            <v>0.94</v>
          </cell>
          <cell r="G13">
            <v>0.17</v>
          </cell>
          <cell r="H13">
            <v>0</v>
          </cell>
          <cell r="I13">
            <v>0.05</v>
          </cell>
        </row>
        <row r="14">
          <cell r="B14">
            <v>125</v>
          </cell>
          <cell r="C14">
            <v>2.42</v>
          </cell>
          <cell r="D14">
            <v>0</v>
          </cell>
          <cell r="E14">
            <v>1.45</v>
          </cell>
          <cell r="F14">
            <v>1.23</v>
          </cell>
          <cell r="G14">
            <v>0.22</v>
          </cell>
          <cell r="H14">
            <v>0</v>
          </cell>
          <cell r="I14">
            <v>7.0000000000000007E-2</v>
          </cell>
        </row>
        <row r="15">
          <cell r="B15">
            <v>126</v>
          </cell>
          <cell r="C15">
            <v>2.52</v>
          </cell>
          <cell r="D15">
            <v>0</v>
          </cell>
          <cell r="E15">
            <v>1.91</v>
          </cell>
          <cell r="F15">
            <v>1.62</v>
          </cell>
          <cell r="G15">
            <v>0.28999999999999998</v>
          </cell>
          <cell r="H15">
            <v>0</v>
          </cell>
          <cell r="I15">
            <v>0.08</v>
          </cell>
        </row>
        <row r="16">
          <cell r="B16">
            <v>127</v>
          </cell>
          <cell r="C16">
            <v>2.63</v>
          </cell>
          <cell r="D16">
            <v>0</v>
          </cell>
          <cell r="E16">
            <v>2.6</v>
          </cell>
          <cell r="F16">
            <v>2.21</v>
          </cell>
          <cell r="G16">
            <v>0.39</v>
          </cell>
          <cell r="H16">
            <v>0</v>
          </cell>
          <cell r="I16">
            <v>0.1</v>
          </cell>
        </row>
        <row r="17">
          <cell r="B17">
            <v>128</v>
          </cell>
          <cell r="C17">
            <v>2.74</v>
          </cell>
          <cell r="D17">
            <v>0</v>
          </cell>
          <cell r="E17">
            <v>3.17</v>
          </cell>
          <cell r="F17">
            <v>2.69</v>
          </cell>
          <cell r="G17">
            <v>0.48</v>
          </cell>
          <cell r="H17">
            <v>0</v>
          </cell>
          <cell r="I17">
            <v>0.11</v>
          </cell>
        </row>
        <row r="18">
          <cell r="B18">
            <v>129</v>
          </cell>
          <cell r="C18">
            <v>2.84</v>
          </cell>
          <cell r="D18">
            <v>0</v>
          </cell>
          <cell r="E18">
            <v>3.72</v>
          </cell>
          <cell r="F18">
            <v>3.16</v>
          </cell>
          <cell r="G18">
            <v>0.56000000000000005</v>
          </cell>
          <cell r="H18">
            <v>0</v>
          </cell>
          <cell r="I18">
            <v>0.13</v>
          </cell>
        </row>
        <row r="19">
          <cell r="B19">
            <v>130</v>
          </cell>
          <cell r="C19">
            <v>2.95</v>
          </cell>
          <cell r="D19">
            <v>0</v>
          </cell>
          <cell r="E19">
            <v>4.43</v>
          </cell>
          <cell r="F19">
            <v>3.77</v>
          </cell>
          <cell r="G19">
            <v>0.66</v>
          </cell>
          <cell r="H19">
            <v>0</v>
          </cell>
          <cell r="I19">
            <v>0.14000000000000001</v>
          </cell>
        </row>
        <row r="20">
          <cell r="B20">
            <v>131</v>
          </cell>
          <cell r="C20">
            <v>3.05</v>
          </cell>
          <cell r="D20">
            <v>0</v>
          </cell>
          <cell r="E20">
            <v>5.22</v>
          </cell>
          <cell r="F20">
            <v>4.43</v>
          </cell>
          <cell r="G20">
            <v>0.78</v>
          </cell>
          <cell r="H20">
            <v>0</v>
          </cell>
          <cell r="I20">
            <v>0.16</v>
          </cell>
        </row>
        <row r="21">
          <cell r="B21">
            <v>132</v>
          </cell>
          <cell r="C21">
            <v>3.16</v>
          </cell>
          <cell r="D21">
            <v>0</v>
          </cell>
          <cell r="E21">
            <v>6.25</v>
          </cell>
          <cell r="F21">
            <v>5.31</v>
          </cell>
          <cell r="G21">
            <v>0.94</v>
          </cell>
          <cell r="H21">
            <v>0</v>
          </cell>
          <cell r="I21">
            <v>0.18</v>
          </cell>
        </row>
        <row r="22">
          <cell r="B22">
            <v>133</v>
          </cell>
          <cell r="C22">
            <v>3.27</v>
          </cell>
          <cell r="D22">
            <v>0</v>
          </cell>
          <cell r="E22">
            <v>7.39</v>
          </cell>
          <cell r="F22">
            <v>6.28</v>
          </cell>
          <cell r="G22">
            <v>1.1100000000000001</v>
          </cell>
          <cell r="H22">
            <v>0</v>
          </cell>
          <cell r="I22">
            <v>0.2</v>
          </cell>
        </row>
        <row r="23">
          <cell r="B23">
            <v>134</v>
          </cell>
          <cell r="C23">
            <v>3.37</v>
          </cell>
          <cell r="D23">
            <v>0</v>
          </cell>
          <cell r="E23">
            <v>8.3000000000000007</v>
          </cell>
          <cell r="F23">
            <v>7.06</v>
          </cell>
          <cell r="G23">
            <v>1.25</v>
          </cell>
          <cell r="H23">
            <v>0</v>
          </cell>
          <cell r="I23">
            <v>0.22</v>
          </cell>
        </row>
        <row r="24">
          <cell r="B24">
            <v>135</v>
          </cell>
          <cell r="C24">
            <v>3.48</v>
          </cell>
          <cell r="D24">
            <v>0</v>
          </cell>
          <cell r="E24">
            <v>10.14</v>
          </cell>
          <cell r="F24">
            <v>8.6199999999999992</v>
          </cell>
          <cell r="G24">
            <v>1.52</v>
          </cell>
          <cell r="H24">
            <v>0</v>
          </cell>
          <cell r="I24">
            <v>0.24</v>
          </cell>
        </row>
        <row r="25">
          <cell r="B25">
            <v>136</v>
          </cell>
          <cell r="C25">
            <v>3.58</v>
          </cell>
          <cell r="D25">
            <v>0</v>
          </cell>
          <cell r="E25">
            <v>12.02</v>
          </cell>
          <cell r="F25">
            <v>10.210000000000001</v>
          </cell>
          <cell r="G25">
            <v>1.8</v>
          </cell>
          <cell r="H25">
            <v>0</v>
          </cell>
          <cell r="I25">
            <v>0.26</v>
          </cell>
        </row>
        <row r="26">
          <cell r="B26">
            <v>137</v>
          </cell>
          <cell r="C26">
            <v>3.69</v>
          </cell>
          <cell r="D26">
            <v>0</v>
          </cell>
          <cell r="E26">
            <v>14.83</v>
          </cell>
          <cell r="F26">
            <v>12.6</v>
          </cell>
          <cell r="G26">
            <v>2.2200000000000002</v>
          </cell>
          <cell r="H26">
            <v>0</v>
          </cell>
          <cell r="I26">
            <v>0.28999999999999998</v>
          </cell>
        </row>
        <row r="27">
          <cell r="B27">
            <v>138</v>
          </cell>
          <cell r="C27">
            <v>3.79</v>
          </cell>
          <cell r="D27">
            <v>0</v>
          </cell>
          <cell r="E27">
            <v>17.57</v>
          </cell>
          <cell r="F27">
            <v>14.94</v>
          </cell>
          <cell r="G27">
            <v>2.64</v>
          </cell>
          <cell r="H27">
            <v>0</v>
          </cell>
          <cell r="I27">
            <v>0.31</v>
          </cell>
        </row>
        <row r="28">
          <cell r="B28">
            <v>139</v>
          </cell>
          <cell r="C28">
            <v>3.9</v>
          </cell>
          <cell r="D28">
            <v>0</v>
          </cell>
          <cell r="E28">
            <v>19.239999999999998</v>
          </cell>
          <cell r="F28">
            <v>16.36</v>
          </cell>
          <cell r="G28">
            <v>2.89</v>
          </cell>
          <cell r="H28">
            <v>0</v>
          </cell>
          <cell r="I28">
            <v>0.34</v>
          </cell>
        </row>
        <row r="29">
          <cell r="B29">
            <v>140</v>
          </cell>
          <cell r="C29">
            <v>4</v>
          </cell>
          <cell r="D29">
            <v>0</v>
          </cell>
          <cell r="E29">
            <v>24.33</v>
          </cell>
          <cell r="F29">
            <v>20.68</v>
          </cell>
          <cell r="G29">
            <v>3.65</v>
          </cell>
          <cell r="H29">
            <v>0</v>
          </cell>
          <cell r="I29">
            <v>0.37</v>
          </cell>
        </row>
        <row r="30">
          <cell r="B30">
            <v>141</v>
          </cell>
          <cell r="C30">
            <v>4.1100000000000003</v>
          </cell>
          <cell r="D30">
            <v>0</v>
          </cell>
          <cell r="E30">
            <v>27.35</v>
          </cell>
          <cell r="F30">
            <v>23.25</v>
          </cell>
          <cell r="G30">
            <v>4.0999999999999996</v>
          </cell>
          <cell r="H30">
            <v>0</v>
          </cell>
          <cell r="I30">
            <v>0.41</v>
          </cell>
        </row>
        <row r="31">
          <cell r="B31">
            <v>142</v>
          </cell>
          <cell r="C31">
            <v>4.21</v>
          </cell>
          <cell r="D31">
            <v>0</v>
          </cell>
          <cell r="E31">
            <v>32.67</v>
          </cell>
          <cell r="F31">
            <v>27.77</v>
          </cell>
          <cell r="G31">
            <v>4.9000000000000004</v>
          </cell>
          <cell r="H31">
            <v>0</v>
          </cell>
          <cell r="I31">
            <v>0.46</v>
          </cell>
        </row>
        <row r="32">
          <cell r="B32">
            <v>143</v>
          </cell>
          <cell r="C32">
            <v>4.32</v>
          </cell>
          <cell r="D32">
            <v>0</v>
          </cell>
          <cell r="E32">
            <v>38.71</v>
          </cell>
          <cell r="F32">
            <v>32.909999999999997</v>
          </cell>
          <cell r="G32">
            <v>5.81</v>
          </cell>
          <cell r="H32">
            <v>0</v>
          </cell>
          <cell r="I32">
            <v>0.5</v>
          </cell>
        </row>
        <row r="33">
          <cell r="B33">
            <v>144</v>
          </cell>
          <cell r="C33">
            <v>4.42</v>
          </cell>
          <cell r="D33">
            <v>0</v>
          </cell>
          <cell r="E33">
            <v>46.16</v>
          </cell>
          <cell r="F33">
            <v>39.24</v>
          </cell>
          <cell r="G33">
            <v>6.92</v>
          </cell>
          <cell r="H33">
            <v>0</v>
          </cell>
          <cell r="I33">
            <v>0.54</v>
          </cell>
        </row>
        <row r="34">
          <cell r="B34">
            <v>145</v>
          </cell>
          <cell r="C34">
            <v>4.53</v>
          </cell>
          <cell r="D34">
            <v>0</v>
          </cell>
          <cell r="E34">
            <v>54.13</v>
          </cell>
          <cell r="F34">
            <v>46.01</v>
          </cell>
          <cell r="G34">
            <v>8.1199999999999992</v>
          </cell>
          <cell r="H34">
            <v>0</v>
          </cell>
          <cell r="I34">
            <v>0.59</v>
          </cell>
        </row>
        <row r="35">
          <cell r="B35">
            <v>146</v>
          </cell>
          <cell r="C35">
            <v>4.6399999999999997</v>
          </cell>
          <cell r="D35">
            <v>0</v>
          </cell>
          <cell r="E35">
            <v>62.63</v>
          </cell>
          <cell r="F35">
            <v>53.24</v>
          </cell>
          <cell r="G35">
            <v>9.39</v>
          </cell>
          <cell r="H35">
            <v>0</v>
          </cell>
          <cell r="I35">
            <v>0.63</v>
          </cell>
        </row>
        <row r="36">
          <cell r="B36">
            <v>147</v>
          </cell>
          <cell r="C36">
            <v>4.74</v>
          </cell>
          <cell r="D36">
            <v>0</v>
          </cell>
          <cell r="E36">
            <v>69.16</v>
          </cell>
          <cell r="F36">
            <v>58.79</v>
          </cell>
          <cell r="G36">
            <v>10.37</v>
          </cell>
          <cell r="H36">
            <v>0</v>
          </cell>
          <cell r="I36">
            <v>0.68</v>
          </cell>
        </row>
        <row r="37">
          <cell r="B37">
            <v>148</v>
          </cell>
          <cell r="C37">
            <v>4.8499999999999996</v>
          </cell>
          <cell r="D37">
            <v>0</v>
          </cell>
          <cell r="E37">
            <v>76.680000000000007</v>
          </cell>
          <cell r="F37">
            <v>65.180000000000007</v>
          </cell>
          <cell r="G37">
            <v>11.5</v>
          </cell>
          <cell r="H37">
            <v>0</v>
          </cell>
          <cell r="I37">
            <v>0.72</v>
          </cell>
        </row>
        <row r="38">
          <cell r="B38">
            <v>149</v>
          </cell>
          <cell r="C38">
            <v>4.95</v>
          </cell>
          <cell r="D38">
            <v>0</v>
          </cell>
          <cell r="E38">
            <v>85.49</v>
          </cell>
          <cell r="F38">
            <v>72.66</v>
          </cell>
          <cell r="G38">
            <v>12.82</v>
          </cell>
          <cell r="H38">
            <v>0</v>
          </cell>
          <cell r="I38">
            <v>0.76</v>
          </cell>
        </row>
        <row r="39">
          <cell r="B39">
            <v>150</v>
          </cell>
          <cell r="C39">
            <v>5.0599999999999996</v>
          </cell>
          <cell r="D39">
            <v>0</v>
          </cell>
          <cell r="E39">
            <v>94.53</v>
          </cell>
          <cell r="F39">
            <v>80.349999999999994</v>
          </cell>
          <cell r="G39">
            <v>14.18</v>
          </cell>
          <cell r="H39">
            <v>0</v>
          </cell>
          <cell r="I39">
            <v>0.8</v>
          </cell>
        </row>
        <row r="40">
          <cell r="B40">
            <v>151</v>
          </cell>
          <cell r="C40">
            <v>5.16</v>
          </cell>
          <cell r="D40">
            <v>0</v>
          </cell>
          <cell r="E40">
            <v>102.15</v>
          </cell>
          <cell r="F40">
            <v>86.83</v>
          </cell>
          <cell r="G40">
            <v>15.32</v>
          </cell>
          <cell r="H40">
            <v>0</v>
          </cell>
          <cell r="I40">
            <v>0.84</v>
          </cell>
        </row>
        <row r="41">
          <cell r="B41">
            <v>152</v>
          </cell>
          <cell r="C41">
            <v>5.27</v>
          </cell>
          <cell r="D41">
            <v>0</v>
          </cell>
          <cell r="E41">
            <v>111.45</v>
          </cell>
          <cell r="F41">
            <v>94.73</v>
          </cell>
          <cell r="G41">
            <v>16.72</v>
          </cell>
          <cell r="H41">
            <v>0</v>
          </cell>
          <cell r="I41">
            <v>0.87</v>
          </cell>
        </row>
        <row r="42">
          <cell r="B42">
            <v>153</v>
          </cell>
          <cell r="C42">
            <v>5.36</v>
          </cell>
          <cell r="D42">
            <v>0</v>
          </cell>
          <cell r="E42">
            <v>119.5</v>
          </cell>
          <cell r="F42">
            <v>101.57</v>
          </cell>
          <cell r="G42">
            <v>17.920000000000002</v>
          </cell>
          <cell r="H42">
            <v>0</v>
          </cell>
          <cell r="I42">
            <v>0.9</v>
          </cell>
        </row>
        <row r="43">
          <cell r="B43">
            <v>154</v>
          </cell>
          <cell r="C43">
            <v>5.46</v>
          </cell>
          <cell r="D43">
            <v>0</v>
          </cell>
          <cell r="E43">
            <v>127.65</v>
          </cell>
          <cell r="F43">
            <v>108.51</v>
          </cell>
          <cell r="G43">
            <v>19.149999999999999</v>
          </cell>
          <cell r="H43">
            <v>0</v>
          </cell>
          <cell r="I43">
            <v>0.93</v>
          </cell>
        </row>
        <row r="44">
          <cell r="B44">
            <v>155</v>
          </cell>
          <cell r="C44">
            <v>5.57</v>
          </cell>
          <cell r="D44">
            <v>0</v>
          </cell>
          <cell r="E44">
            <v>131.62</v>
          </cell>
          <cell r="F44">
            <v>111.88</v>
          </cell>
          <cell r="G44">
            <v>19.739999999999998</v>
          </cell>
          <cell r="H44">
            <v>0</v>
          </cell>
          <cell r="I44">
            <v>0.96</v>
          </cell>
        </row>
        <row r="45">
          <cell r="B45">
            <v>156</v>
          </cell>
          <cell r="C45">
            <v>5.67</v>
          </cell>
          <cell r="D45">
            <v>0</v>
          </cell>
          <cell r="E45">
            <v>136.97</v>
          </cell>
          <cell r="F45">
            <v>116.42</v>
          </cell>
          <cell r="G45">
            <v>20.55</v>
          </cell>
          <cell r="H45">
            <v>0</v>
          </cell>
          <cell r="I45">
            <v>0.99</v>
          </cell>
        </row>
        <row r="46">
          <cell r="B46">
            <v>157</v>
          </cell>
          <cell r="C46">
            <v>5.77</v>
          </cell>
          <cell r="D46">
            <v>0</v>
          </cell>
          <cell r="E46">
            <v>144.18</v>
          </cell>
          <cell r="F46">
            <v>122.56</v>
          </cell>
          <cell r="G46">
            <v>21.63</v>
          </cell>
          <cell r="H46">
            <v>0</v>
          </cell>
          <cell r="I46">
            <v>1.02</v>
          </cell>
        </row>
        <row r="47">
          <cell r="B47">
            <v>158</v>
          </cell>
          <cell r="C47">
            <v>5.88</v>
          </cell>
          <cell r="D47">
            <v>0</v>
          </cell>
          <cell r="E47">
            <v>152.84</v>
          </cell>
          <cell r="F47">
            <v>129.91999999999999</v>
          </cell>
          <cell r="G47">
            <v>22.93</v>
          </cell>
          <cell r="H47">
            <v>0</v>
          </cell>
          <cell r="I47">
            <v>1.05</v>
          </cell>
        </row>
        <row r="48">
          <cell r="B48">
            <v>159</v>
          </cell>
          <cell r="C48">
            <v>5.98</v>
          </cell>
          <cell r="D48">
            <v>0</v>
          </cell>
          <cell r="E48">
            <v>160.93</v>
          </cell>
          <cell r="F48">
            <v>136.79</v>
          </cell>
          <cell r="G48">
            <v>24.14</v>
          </cell>
          <cell r="H48">
            <v>0</v>
          </cell>
          <cell r="I48">
            <v>1.07</v>
          </cell>
        </row>
        <row r="49">
          <cell r="B49">
            <v>160</v>
          </cell>
          <cell r="C49">
            <v>6.09</v>
          </cell>
          <cell r="D49">
            <v>0</v>
          </cell>
          <cell r="E49">
            <v>169.48</v>
          </cell>
          <cell r="F49">
            <v>144.06</v>
          </cell>
          <cell r="G49">
            <v>25.42</v>
          </cell>
          <cell r="H49">
            <v>0</v>
          </cell>
          <cell r="I49">
            <v>1.1000000000000001</v>
          </cell>
        </row>
        <row r="50">
          <cell r="B50">
            <v>161</v>
          </cell>
          <cell r="C50">
            <v>6.19</v>
          </cell>
          <cell r="D50">
            <v>0</v>
          </cell>
          <cell r="E50">
            <v>176.57</v>
          </cell>
          <cell r="F50">
            <v>150.09</v>
          </cell>
          <cell r="G50">
            <v>26.49</v>
          </cell>
          <cell r="H50">
            <v>0</v>
          </cell>
          <cell r="I50">
            <v>1.1200000000000001</v>
          </cell>
        </row>
        <row r="51">
          <cell r="B51">
            <v>162</v>
          </cell>
          <cell r="C51">
            <v>6.29</v>
          </cell>
          <cell r="D51">
            <v>0</v>
          </cell>
          <cell r="E51">
            <v>182.7</v>
          </cell>
          <cell r="F51">
            <v>155.29</v>
          </cell>
          <cell r="G51">
            <v>27.4</v>
          </cell>
          <cell r="H51">
            <v>0</v>
          </cell>
          <cell r="I51">
            <v>1.1399999999999999</v>
          </cell>
        </row>
        <row r="52">
          <cell r="B52">
            <v>163</v>
          </cell>
          <cell r="C52">
            <v>6.38</v>
          </cell>
          <cell r="D52">
            <v>0</v>
          </cell>
          <cell r="E52">
            <v>188.1</v>
          </cell>
          <cell r="F52">
            <v>159.88</v>
          </cell>
          <cell r="G52">
            <v>28.21</v>
          </cell>
          <cell r="H52">
            <v>0</v>
          </cell>
          <cell r="I52">
            <v>1.1599999999999999</v>
          </cell>
        </row>
        <row r="53">
          <cell r="B53">
            <v>164</v>
          </cell>
          <cell r="C53">
            <v>6.49</v>
          </cell>
          <cell r="D53">
            <v>0</v>
          </cell>
          <cell r="E53">
            <v>192.64</v>
          </cell>
          <cell r="F53">
            <v>163.74</v>
          </cell>
          <cell r="G53">
            <v>28.9</v>
          </cell>
          <cell r="H53">
            <v>0</v>
          </cell>
          <cell r="I53">
            <v>1.18</v>
          </cell>
        </row>
        <row r="54">
          <cell r="B54">
            <v>165</v>
          </cell>
          <cell r="C54">
            <v>6.59</v>
          </cell>
          <cell r="D54">
            <v>0</v>
          </cell>
          <cell r="E54">
            <v>196.2</v>
          </cell>
          <cell r="F54">
            <v>166.77</v>
          </cell>
          <cell r="G54">
            <v>29.43</v>
          </cell>
          <cell r="H54">
            <v>0</v>
          </cell>
          <cell r="I54">
            <v>1.2</v>
          </cell>
        </row>
        <row r="55">
          <cell r="B55">
            <v>166</v>
          </cell>
          <cell r="C55">
            <v>6.69</v>
          </cell>
          <cell r="D55">
            <v>0</v>
          </cell>
          <cell r="E55">
            <v>203.19</v>
          </cell>
          <cell r="F55">
            <v>172.71</v>
          </cell>
          <cell r="G55">
            <v>30.48</v>
          </cell>
          <cell r="H55">
            <v>0</v>
          </cell>
          <cell r="I55">
            <v>1.22</v>
          </cell>
        </row>
        <row r="56">
          <cell r="B56">
            <v>167</v>
          </cell>
          <cell r="C56">
            <v>6.79</v>
          </cell>
          <cell r="D56">
            <v>0</v>
          </cell>
          <cell r="E56">
            <v>209.65</v>
          </cell>
          <cell r="F56">
            <v>178.2</v>
          </cell>
          <cell r="G56">
            <v>31.45</v>
          </cell>
          <cell r="H56">
            <v>0</v>
          </cell>
          <cell r="I56">
            <v>1.24</v>
          </cell>
        </row>
        <row r="57">
          <cell r="B57">
            <v>168</v>
          </cell>
          <cell r="C57">
            <v>6.89</v>
          </cell>
          <cell r="D57">
            <v>0</v>
          </cell>
          <cell r="E57">
            <v>215.26</v>
          </cell>
          <cell r="F57">
            <v>182.97</v>
          </cell>
          <cell r="G57">
            <v>32.29</v>
          </cell>
          <cell r="H57">
            <v>0</v>
          </cell>
          <cell r="I57">
            <v>1.26</v>
          </cell>
        </row>
        <row r="58">
          <cell r="B58">
            <v>169</v>
          </cell>
          <cell r="C58">
            <v>7</v>
          </cell>
          <cell r="D58">
            <v>0</v>
          </cell>
          <cell r="E58">
            <v>219.54</v>
          </cell>
          <cell r="F58">
            <v>186.61</v>
          </cell>
          <cell r="G58">
            <v>32.93</v>
          </cell>
          <cell r="H58">
            <v>0</v>
          </cell>
          <cell r="I58">
            <v>1.28</v>
          </cell>
        </row>
        <row r="59">
          <cell r="B59">
            <v>170</v>
          </cell>
          <cell r="C59">
            <v>7.1</v>
          </cell>
          <cell r="D59">
            <v>0</v>
          </cell>
          <cell r="E59">
            <v>224.99</v>
          </cell>
          <cell r="F59">
            <v>191.24</v>
          </cell>
          <cell r="G59">
            <v>33.75</v>
          </cell>
          <cell r="H59">
            <v>0</v>
          </cell>
          <cell r="I59">
            <v>1.3</v>
          </cell>
        </row>
        <row r="60">
          <cell r="B60">
            <v>171</v>
          </cell>
          <cell r="C60">
            <v>7.19</v>
          </cell>
          <cell r="D60">
            <v>0</v>
          </cell>
          <cell r="E60">
            <v>229.12</v>
          </cell>
          <cell r="F60">
            <v>194.75</v>
          </cell>
          <cell r="G60">
            <v>34.369999999999997</v>
          </cell>
          <cell r="H60">
            <v>0</v>
          </cell>
          <cell r="I60">
            <v>1.31</v>
          </cell>
        </row>
        <row r="61">
          <cell r="B61">
            <v>172</v>
          </cell>
          <cell r="C61">
            <v>7.29</v>
          </cell>
          <cell r="D61">
            <v>0</v>
          </cell>
          <cell r="E61">
            <v>232.57</v>
          </cell>
          <cell r="F61">
            <v>197.69</v>
          </cell>
          <cell r="G61">
            <v>34.89</v>
          </cell>
          <cell r="H61">
            <v>0</v>
          </cell>
          <cell r="I61">
            <v>1.33</v>
          </cell>
        </row>
        <row r="62">
          <cell r="B62">
            <v>173</v>
          </cell>
          <cell r="C62">
            <v>7.39</v>
          </cell>
          <cell r="D62">
            <v>0</v>
          </cell>
          <cell r="E62">
            <v>236.01</v>
          </cell>
          <cell r="F62">
            <v>200.61</v>
          </cell>
          <cell r="G62">
            <v>35.4</v>
          </cell>
          <cell r="H62">
            <v>0</v>
          </cell>
          <cell r="I62">
            <v>1.34</v>
          </cell>
        </row>
        <row r="63">
          <cell r="B63">
            <v>174</v>
          </cell>
          <cell r="C63">
            <v>7.49</v>
          </cell>
          <cell r="D63">
            <v>0</v>
          </cell>
          <cell r="E63">
            <v>240.47</v>
          </cell>
          <cell r="F63">
            <v>204.4</v>
          </cell>
          <cell r="G63">
            <v>36.07</v>
          </cell>
          <cell r="H63">
            <v>0</v>
          </cell>
          <cell r="I63">
            <v>1.36</v>
          </cell>
        </row>
        <row r="64">
          <cell r="B64">
            <v>175</v>
          </cell>
          <cell r="C64">
            <v>7.6</v>
          </cell>
          <cell r="D64">
            <v>0</v>
          </cell>
          <cell r="E64">
            <v>247.58</v>
          </cell>
          <cell r="F64">
            <v>210.45</v>
          </cell>
          <cell r="G64">
            <v>37.14</v>
          </cell>
          <cell r="H64">
            <v>0</v>
          </cell>
          <cell r="I64">
            <v>1.38</v>
          </cell>
        </row>
        <row r="65">
          <cell r="B65">
            <v>176</v>
          </cell>
          <cell r="C65">
            <v>7.7</v>
          </cell>
          <cell r="D65">
            <v>0</v>
          </cell>
          <cell r="E65">
            <v>253.49</v>
          </cell>
          <cell r="F65">
            <v>215.46</v>
          </cell>
          <cell r="G65">
            <v>38.020000000000003</v>
          </cell>
          <cell r="H65">
            <v>0</v>
          </cell>
          <cell r="I65">
            <v>1.4</v>
          </cell>
        </row>
        <row r="66">
          <cell r="B66">
            <v>177</v>
          </cell>
          <cell r="C66">
            <v>7.8</v>
          </cell>
          <cell r="D66">
            <v>0</v>
          </cell>
          <cell r="E66">
            <v>258.22000000000003</v>
          </cell>
          <cell r="F66">
            <v>219.49</v>
          </cell>
          <cell r="G66">
            <v>38.729999999999997</v>
          </cell>
          <cell r="H66">
            <v>0</v>
          </cell>
          <cell r="I66">
            <v>1.42</v>
          </cell>
        </row>
        <row r="67">
          <cell r="B67">
            <v>178</v>
          </cell>
          <cell r="C67">
            <v>7.9</v>
          </cell>
          <cell r="D67">
            <v>0</v>
          </cell>
          <cell r="E67">
            <v>263.19</v>
          </cell>
          <cell r="F67">
            <v>223.71</v>
          </cell>
          <cell r="G67">
            <v>39.479999999999997</v>
          </cell>
          <cell r="H67">
            <v>0</v>
          </cell>
          <cell r="I67">
            <v>1.45</v>
          </cell>
        </row>
        <row r="68">
          <cell r="B68">
            <v>179</v>
          </cell>
          <cell r="C68">
            <v>8</v>
          </cell>
          <cell r="D68">
            <v>0</v>
          </cell>
          <cell r="E68">
            <v>271.87</v>
          </cell>
          <cell r="F68">
            <v>231.09</v>
          </cell>
          <cell r="G68">
            <v>40.78</v>
          </cell>
          <cell r="H68">
            <v>0</v>
          </cell>
          <cell r="I68">
            <v>1.48</v>
          </cell>
        </row>
        <row r="69">
          <cell r="B69">
            <v>180</v>
          </cell>
          <cell r="C69">
            <v>8.11</v>
          </cell>
          <cell r="D69">
            <v>0</v>
          </cell>
          <cell r="E69">
            <v>278.39999999999998</v>
          </cell>
          <cell r="F69">
            <v>236.64</v>
          </cell>
          <cell r="G69">
            <v>41.76</v>
          </cell>
          <cell r="H69">
            <v>0</v>
          </cell>
          <cell r="I69">
            <v>1.51</v>
          </cell>
        </row>
        <row r="70">
          <cell r="B70">
            <v>181</v>
          </cell>
          <cell r="C70">
            <v>8.2100000000000009</v>
          </cell>
          <cell r="D70">
            <v>0</v>
          </cell>
          <cell r="E70">
            <v>289.14</v>
          </cell>
          <cell r="F70">
            <v>245.77</v>
          </cell>
          <cell r="G70">
            <v>43.37</v>
          </cell>
          <cell r="H70">
            <v>0</v>
          </cell>
          <cell r="I70">
            <v>1.55</v>
          </cell>
        </row>
        <row r="71">
          <cell r="B71">
            <v>182</v>
          </cell>
          <cell r="C71">
            <v>8.31</v>
          </cell>
          <cell r="D71">
            <v>0</v>
          </cell>
          <cell r="E71">
            <v>299.91000000000003</v>
          </cell>
          <cell r="F71">
            <v>254.92</v>
          </cell>
          <cell r="G71">
            <v>44.99</v>
          </cell>
          <cell r="H71">
            <v>0</v>
          </cell>
          <cell r="I71">
            <v>1.58</v>
          </cell>
        </row>
        <row r="72">
          <cell r="B72">
            <v>183</v>
          </cell>
          <cell r="C72">
            <v>8.4</v>
          </cell>
          <cell r="D72">
            <v>0</v>
          </cell>
          <cell r="E72">
            <v>308.67</v>
          </cell>
          <cell r="F72">
            <v>262.37</v>
          </cell>
          <cell r="G72">
            <v>46.3</v>
          </cell>
          <cell r="H72">
            <v>0</v>
          </cell>
          <cell r="I72">
            <v>1.61</v>
          </cell>
        </row>
        <row r="73">
          <cell r="B73">
            <v>184</v>
          </cell>
          <cell r="C73">
            <v>8.5</v>
          </cell>
          <cell r="D73">
            <v>0</v>
          </cell>
          <cell r="E73">
            <v>318.75</v>
          </cell>
          <cell r="F73">
            <v>270.93</v>
          </cell>
          <cell r="G73">
            <v>47.81</v>
          </cell>
          <cell r="H73">
            <v>0</v>
          </cell>
          <cell r="I73">
            <v>1.64</v>
          </cell>
        </row>
        <row r="74">
          <cell r="B74">
            <v>185</v>
          </cell>
          <cell r="C74">
            <v>8.6</v>
          </cell>
          <cell r="D74">
            <v>0</v>
          </cell>
          <cell r="E74">
            <v>328.79</v>
          </cell>
          <cell r="F74">
            <v>279.48</v>
          </cell>
          <cell r="G74">
            <v>49.32</v>
          </cell>
          <cell r="H74">
            <v>0</v>
          </cell>
          <cell r="I74">
            <v>1.67</v>
          </cell>
        </row>
        <row r="75">
          <cell r="B75">
            <v>186</v>
          </cell>
          <cell r="C75">
            <v>8.6999999999999993</v>
          </cell>
          <cell r="D75">
            <v>0</v>
          </cell>
          <cell r="E75">
            <v>336.32</v>
          </cell>
          <cell r="F75">
            <v>285.87</v>
          </cell>
          <cell r="G75">
            <v>50.45</v>
          </cell>
          <cell r="H75">
            <v>0</v>
          </cell>
          <cell r="I75">
            <v>1.69</v>
          </cell>
        </row>
        <row r="76">
          <cell r="B76">
            <v>187</v>
          </cell>
          <cell r="C76">
            <v>8.8000000000000007</v>
          </cell>
          <cell r="D76">
            <v>0</v>
          </cell>
          <cell r="E76">
            <v>347.35</v>
          </cell>
          <cell r="F76">
            <v>295.25</v>
          </cell>
          <cell r="G76">
            <v>52.1</v>
          </cell>
          <cell r="H76">
            <v>0</v>
          </cell>
          <cell r="I76">
            <v>1.72</v>
          </cell>
        </row>
        <row r="77">
          <cell r="B77">
            <v>188</v>
          </cell>
          <cell r="C77">
            <v>8.89</v>
          </cell>
          <cell r="D77">
            <v>0</v>
          </cell>
          <cell r="E77">
            <v>357.4</v>
          </cell>
          <cell r="F77">
            <v>303.79000000000002</v>
          </cell>
          <cell r="G77">
            <v>53.61</v>
          </cell>
          <cell r="H77">
            <v>0</v>
          </cell>
          <cell r="I77">
            <v>1.74</v>
          </cell>
        </row>
        <row r="78">
          <cell r="B78">
            <v>189</v>
          </cell>
          <cell r="C78">
            <v>8.99</v>
          </cell>
          <cell r="D78">
            <v>0</v>
          </cell>
          <cell r="E78">
            <v>365.97</v>
          </cell>
          <cell r="F78">
            <v>311.08</v>
          </cell>
          <cell r="G78">
            <v>54.9</v>
          </cell>
          <cell r="H78">
            <v>0</v>
          </cell>
          <cell r="I78">
            <v>1.77</v>
          </cell>
        </row>
        <row r="79">
          <cell r="B79">
            <v>190</v>
          </cell>
          <cell r="C79">
            <v>9.09</v>
          </cell>
          <cell r="D79">
            <v>0</v>
          </cell>
          <cell r="E79">
            <v>373.06</v>
          </cell>
          <cell r="F79">
            <v>317.10000000000002</v>
          </cell>
          <cell r="G79">
            <v>55.96</v>
          </cell>
          <cell r="H79">
            <v>0</v>
          </cell>
          <cell r="I79">
            <v>1.79</v>
          </cell>
        </row>
        <row r="80">
          <cell r="B80">
            <v>191</v>
          </cell>
          <cell r="C80">
            <v>9.18</v>
          </cell>
          <cell r="D80">
            <v>0</v>
          </cell>
          <cell r="E80">
            <v>382.91</v>
          </cell>
          <cell r="F80">
            <v>325.47000000000003</v>
          </cell>
          <cell r="G80">
            <v>57.44</v>
          </cell>
          <cell r="H80">
            <v>0</v>
          </cell>
          <cell r="I80">
            <v>1.82</v>
          </cell>
        </row>
        <row r="81">
          <cell r="B81">
            <v>192</v>
          </cell>
          <cell r="C81">
            <v>9.2799999999999994</v>
          </cell>
          <cell r="D81">
            <v>0</v>
          </cell>
          <cell r="E81">
            <v>395.23</v>
          </cell>
          <cell r="F81">
            <v>335.95</v>
          </cell>
          <cell r="G81">
            <v>59.29</v>
          </cell>
          <cell r="H81">
            <v>0</v>
          </cell>
          <cell r="I81">
            <v>1.85</v>
          </cell>
        </row>
        <row r="82">
          <cell r="B82">
            <v>193</v>
          </cell>
          <cell r="C82">
            <v>9.3699999999999992</v>
          </cell>
          <cell r="D82">
            <v>0</v>
          </cell>
          <cell r="E82">
            <v>406.71</v>
          </cell>
          <cell r="F82">
            <v>345.7</v>
          </cell>
          <cell r="G82">
            <v>61.01</v>
          </cell>
          <cell r="H82">
            <v>0</v>
          </cell>
          <cell r="I82">
            <v>1.88</v>
          </cell>
        </row>
        <row r="83">
          <cell r="B83">
            <v>194</v>
          </cell>
          <cell r="C83">
            <v>9.4700000000000006</v>
          </cell>
          <cell r="D83">
            <v>0</v>
          </cell>
          <cell r="E83">
            <v>418.9</v>
          </cell>
          <cell r="F83">
            <v>356.06</v>
          </cell>
          <cell r="G83">
            <v>62.83</v>
          </cell>
          <cell r="H83">
            <v>0</v>
          </cell>
          <cell r="I83">
            <v>1.91</v>
          </cell>
        </row>
        <row r="84">
          <cell r="B84">
            <v>195</v>
          </cell>
          <cell r="C84">
            <v>9.57</v>
          </cell>
          <cell r="D84">
            <v>0</v>
          </cell>
          <cell r="E84">
            <v>423.76</v>
          </cell>
          <cell r="F84">
            <v>360.19</v>
          </cell>
          <cell r="G84">
            <v>63.56</v>
          </cell>
          <cell r="H84">
            <v>0</v>
          </cell>
          <cell r="I84">
            <v>1.94</v>
          </cell>
        </row>
        <row r="85">
          <cell r="B85">
            <v>196</v>
          </cell>
          <cell r="C85">
            <v>9.67</v>
          </cell>
          <cell r="D85">
            <v>0</v>
          </cell>
          <cell r="E85">
            <v>428.41</v>
          </cell>
          <cell r="F85">
            <v>364.15</v>
          </cell>
          <cell r="G85">
            <v>64.260000000000005</v>
          </cell>
          <cell r="H85">
            <v>0</v>
          </cell>
          <cell r="I85">
            <v>1.97</v>
          </cell>
        </row>
        <row r="86">
          <cell r="B86">
            <v>197</v>
          </cell>
          <cell r="C86">
            <v>9.77</v>
          </cell>
          <cell r="D86">
            <v>0</v>
          </cell>
          <cell r="E86">
            <v>441.69</v>
          </cell>
          <cell r="F86">
            <v>375.44</v>
          </cell>
          <cell r="G86">
            <v>66.25</v>
          </cell>
          <cell r="H86">
            <v>0</v>
          </cell>
          <cell r="I86">
            <v>2</v>
          </cell>
        </row>
        <row r="87">
          <cell r="B87">
            <v>198</v>
          </cell>
          <cell r="C87">
            <v>9.8800000000000008</v>
          </cell>
          <cell r="D87">
            <v>0</v>
          </cell>
          <cell r="E87">
            <v>455.44</v>
          </cell>
          <cell r="F87">
            <v>387.12</v>
          </cell>
          <cell r="G87">
            <v>68.319999999999993</v>
          </cell>
          <cell r="H87">
            <v>0</v>
          </cell>
          <cell r="I87">
            <v>2.04</v>
          </cell>
        </row>
        <row r="88">
          <cell r="B88">
            <v>199</v>
          </cell>
          <cell r="C88">
            <v>9.98</v>
          </cell>
          <cell r="D88">
            <v>0</v>
          </cell>
          <cell r="E88">
            <v>464.78</v>
          </cell>
          <cell r="F88">
            <v>395.07</v>
          </cell>
          <cell r="G88">
            <v>69.72</v>
          </cell>
          <cell r="H88">
            <v>0</v>
          </cell>
          <cell r="I88">
            <v>2.0699999999999998</v>
          </cell>
        </row>
        <row r="89">
          <cell r="B89">
            <v>200</v>
          </cell>
          <cell r="C89">
            <v>10.08</v>
          </cell>
          <cell r="D89">
            <v>0</v>
          </cell>
          <cell r="E89">
            <v>474.91</v>
          </cell>
          <cell r="F89">
            <v>403.68</v>
          </cell>
          <cell r="G89">
            <v>71.239999999999995</v>
          </cell>
          <cell r="H89">
            <v>0</v>
          </cell>
          <cell r="I89">
            <v>2.09</v>
          </cell>
        </row>
        <row r="90">
          <cell r="B90">
            <v>201</v>
          </cell>
          <cell r="C90">
            <v>10.18</v>
          </cell>
          <cell r="D90">
            <v>0</v>
          </cell>
          <cell r="E90">
            <v>484.17</v>
          </cell>
          <cell r="F90">
            <v>411.54</v>
          </cell>
          <cell r="G90">
            <v>72.63</v>
          </cell>
          <cell r="H90">
            <v>0</v>
          </cell>
          <cell r="I90">
            <v>2.12</v>
          </cell>
        </row>
        <row r="91">
          <cell r="B91">
            <v>202</v>
          </cell>
          <cell r="C91">
            <v>10.28</v>
          </cell>
          <cell r="D91">
            <v>0</v>
          </cell>
          <cell r="E91">
            <v>493</v>
          </cell>
          <cell r="F91">
            <v>419.05</v>
          </cell>
          <cell r="G91">
            <v>73.95</v>
          </cell>
          <cell r="H91">
            <v>0</v>
          </cell>
          <cell r="I91">
            <v>2.15</v>
          </cell>
        </row>
        <row r="92">
          <cell r="B92">
            <v>203</v>
          </cell>
          <cell r="C92">
            <v>10.38</v>
          </cell>
          <cell r="D92">
            <v>0</v>
          </cell>
          <cell r="E92">
            <v>508.24</v>
          </cell>
          <cell r="F92">
            <v>432.01</v>
          </cell>
          <cell r="G92">
            <v>76.239999999999995</v>
          </cell>
          <cell r="H92">
            <v>0</v>
          </cell>
          <cell r="I92">
            <v>2.1800000000000002</v>
          </cell>
        </row>
        <row r="93">
          <cell r="B93">
            <v>204</v>
          </cell>
          <cell r="C93">
            <v>10.48</v>
          </cell>
          <cell r="D93">
            <v>0</v>
          </cell>
          <cell r="E93">
            <v>521.39</v>
          </cell>
          <cell r="F93">
            <v>443.18</v>
          </cell>
          <cell r="G93">
            <v>78.209999999999994</v>
          </cell>
          <cell r="H93">
            <v>0</v>
          </cell>
          <cell r="I93">
            <v>2.21</v>
          </cell>
        </row>
        <row r="94">
          <cell r="B94">
            <v>205</v>
          </cell>
          <cell r="C94">
            <v>10.58</v>
          </cell>
          <cell r="D94">
            <v>0</v>
          </cell>
          <cell r="E94">
            <v>533.77</v>
          </cell>
          <cell r="F94">
            <v>453.71</v>
          </cell>
          <cell r="G94">
            <v>80.069999999999993</v>
          </cell>
          <cell r="H94">
            <v>0</v>
          </cell>
          <cell r="I94">
            <v>2.2400000000000002</v>
          </cell>
        </row>
        <row r="95">
          <cell r="B95">
            <v>206</v>
          </cell>
          <cell r="C95">
            <v>10.68</v>
          </cell>
          <cell r="D95">
            <v>0</v>
          </cell>
          <cell r="E95">
            <v>544.09</v>
          </cell>
          <cell r="F95">
            <v>462.47</v>
          </cell>
          <cell r="G95">
            <v>81.61</v>
          </cell>
          <cell r="H95">
            <v>0</v>
          </cell>
          <cell r="I95">
            <v>2.27</v>
          </cell>
        </row>
        <row r="96">
          <cell r="B96">
            <v>207</v>
          </cell>
          <cell r="C96">
            <v>10.78</v>
          </cell>
          <cell r="D96">
            <v>0</v>
          </cell>
          <cell r="E96">
            <v>556.98</v>
          </cell>
          <cell r="F96">
            <v>473.43</v>
          </cell>
          <cell r="G96">
            <v>83.55</v>
          </cell>
          <cell r="H96">
            <v>0</v>
          </cell>
          <cell r="I96">
            <v>2.2999999999999998</v>
          </cell>
        </row>
        <row r="97">
          <cell r="B97">
            <v>208</v>
          </cell>
          <cell r="C97">
            <v>10.88</v>
          </cell>
          <cell r="D97">
            <v>0</v>
          </cell>
          <cell r="E97">
            <v>568.53</v>
          </cell>
          <cell r="F97">
            <v>483.25</v>
          </cell>
          <cell r="G97">
            <v>85.28</v>
          </cell>
          <cell r="H97">
            <v>0</v>
          </cell>
          <cell r="I97">
            <v>2.33</v>
          </cell>
        </row>
        <row r="98">
          <cell r="B98">
            <v>209</v>
          </cell>
          <cell r="C98">
            <v>10.98</v>
          </cell>
          <cell r="D98">
            <v>0</v>
          </cell>
          <cell r="E98">
            <v>582.12</v>
          </cell>
          <cell r="F98">
            <v>494.81</v>
          </cell>
          <cell r="G98">
            <v>87.32</v>
          </cell>
          <cell r="H98">
            <v>0</v>
          </cell>
          <cell r="I98">
            <v>2.36</v>
          </cell>
        </row>
        <row r="99">
          <cell r="B99">
            <v>210</v>
          </cell>
          <cell r="C99">
            <v>11.08</v>
          </cell>
          <cell r="D99">
            <v>0</v>
          </cell>
          <cell r="E99">
            <v>594.87</v>
          </cell>
          <cell r="F99">
            <v>505.64</v>
          </cell>
          <cell r="G99">
            <v>89.23</v>
          </cell>
          <cell r="H99">
            <v>0</v>
          </cell>
          <cell r="I99">
            <v>2.39</v>
          </cell>
        </row>
        <row r="100">
          <cell r="B100">
            <v>211</v>
          </cell>
          <cell r="C100">
            <v>11.18</v>
          </cell>
          <cell r="D100">
            <v>0</v>
          </cell>
          <cell r="E100">
            <v>604.85</v>
          </cell>
          <cell r="F100">
            <v>514.12</v>
          </cell>
          <cell r="G100">
            <v>90.73</v>
          </cell>
          <cell r="H100">
            <v>0</v>
          </cell>
          <cell r="I100">
            <v>2.42</v>
          </cell>
        </row>
        <row r="101">
          <cell r="B101">
            <v>212</v>
          </cell>
          <cell r="C101">
            <v>11.28</v>
          </cell>
          <cell r="D101">
            <v>0</v>
          </cell>
          <cell r="E101">
            <v>611.05999999999995</v>
          </cell>
          <cell r="F101">
            <v>519.4</v>
          </cell>
          <cell r="G101">
            <v>91.66</v>
          </cell>
          <cell r="H101">
            <v>0</v>
          </cell>
          <cell r="I101">
            <v>2.4500000000000002</v>
          </cell>
        </row>
        <row r="102">
          <cell r="B102">
            <v>213</v>
          </cell>
          <cell r="C102">
            <v>11.38</v>
          </cell>
          <cell r="D102">
            <v>0</v>
          </cell>
          <cell r="E102">
            <v>622.1</v>
          </cell>
          <cell r="F102">
            <v>528.79</v>
          </cell>
          <cell r="G102">
            <v>93.31</v>
          </cell>
          <cell r="H102">
            <v>0</v>
          </cell>
          <cell r="I102">
            <v>2.48</v>
          </cell>
        </row>
        <row r="103">
          <cell r="B103">
            <v>214</v>
          </cell>
          <cell r="C103">
            <v>11.49</v>
          </cell>
          <cell r="D103">
            <v>0</v>
          </cell>
          <cell r="E103">
            <v>631.19000000000005</v>
          </cell>
          <cell r="F103">
            <v>536.51</v>
          </cell>
          <cell r="G103">
            <v>94.68</v>
          </cell>
          <cell r="H103">
            <v>0</v>
          </cell>
          <cell r="I103">
            <v>2.5099999999999998</v>
          </cell>
        </row>
        <row r="104">
          <cell r="B104">
            <v>215</v>
          </cell>
          <cell r="C104">
            <v>11.59</v>
          </cell>
          <cell r="D104">
            <v>0</v>
          </cell>
          <cell r="E104">
            <v>640.41999999999996</v>
          </cell>
          <cell r="F104">
            <v>544.36</v>
          </cell>
          <cell r="G104">
            <v>96.06</v>
          </cell>
          <cell r="H104">
            <v>0</v>
          </cell>
          <cell r="I104">
            <v>2.54</v>
          </cell>
        </row>
        <row r="105">
          <cell r="B105">
            <v>216</v>
          </cell>
          <cell r="C105">
            <v>11.69</v>
          </cell>
          <cell r="D105">
            <v>0</v>
          </cell>
          <cell r="E105">
            <v>654.41</v>
          </cell>
          <cell r="F105">
            <v>556.25</v>
          </cell>
          <cell r="G105">
            <v>98.16</v>
          </cell>
          <cell r="H105">
            <v>0</v>
          </cell>
          <cell r="I105">
            <v>2.57</v>
          </cell>
        </row>
        <row r="106">
          <cell r="B106">
            <v>217</v>
          </cell>
          <cell r="C106">
            <v>11.79</v>
          </cell>
          <cell r="D106">
            <v>0</v>
          </cell>
          <cell r="E106">
            <v>665.33</v>
          </cell>
          <cell r="F106">
            <v>565.53</v>
          </cell>
          <cell r="G106">
            <v>99.8</v>
          </cell>
          <cell r="H106">
            <v>0</v>
          </cell>
          <cell r="I106">
            <v>2.61</v>
          </cell>
        </row>
        <row r="107">
          <cell r="B107">
            <v>218</v>
          </cell>
          <cell r="C107">
            <v>11.89</v>
          </cell>
          <cell r="D107">
            <v>0</v>
          </cell>
          <cell r="E107">
            <v>680.25</v>
          </cell>
          <cell r="F107">
            <v>578.21</v>
          </cell>
          <cell r="G107">
            <v>102.04</v>
          </cell>
          <cell r="H107">
            <v>0</v>
          </cell>
          <cell r="I107">
            <v>2.64</v>
          </cell>
        </row>
        <row r="108">
          <cell r="B108">
            <v>219</v>
          </cell>
          <cell r="C108">
            <v>11.99</v>
          </cell>
          <cell r="D108">
            <v>0</v>
          </cell>
          <cell r="E108">
            <v>694.44</v>
          </cell>
          <cell r="F108">
            <v>590.27</v>
          </cell>
          <cell r="G108">
            <v>104.17</v>
          </cell>
          <cell r="H108">
            <v>0</v>
          </cell>
          <cell r="I108">
            <v>2.67</v>
          </cell>
        </row>
        <row r="109">
          <cell r="B109">
            <v>220</v>
          </cell>
          <cell r="C109">
            <v>12.07</v>
          </cell>
          <cell r="D109">
            <v>0</v>
          </cell>
          <cell r="E109">
            <v>706.67</v>
          </cell>
          <cell r="F109">
            <v>600.66999999999996</v>
          </cell>
          <cell r="G109">
            <v>106</v>
          </cell>
          <cell r="H109">
            <v>0</v>
          </cell>
          <cell r="I109">
            <v>2.69</v>
          </cell>
        </row>
        <row r="110">
          <cell r="B110">
            <v>221</v>
          </cell>
          <cell r="C110">
            <v>12.07</v>
          </cell>
          <cell r="D110">
            <v>0</v>
          </cell>
          <cell r="E110">
            <v>718.15</v>
          </cell>
          <cell r="F110">
            <v>600.66999999999996</v>
          </cell>
          <cell r="G110">
            <v>106</v>
          </cell>
          <cell r="H110">
            <v>11.48</v>
          </cell>
          <cell r="I110">
            <v>2.69</v>
          </cell>
        </row>
        <row r="111">
          <cell r="B111">
            <v>222</v>
          </cell>
          <cell r="C111">
            <v>12.07</v>
          </cell>
          <cell r="D111">
            <v>0</v>
          </cell>
          <cell r="E111">
            <v>727.42</v>
          </cell>
          <cell r="F111">
            <v>600.66999999999996</v>
          </cell>
          <cell r="G111">
            <v>106</v>
          </cell>
          <cell r="H111">
            <v>20.75</v>
          </cell>
          <cell r="I111">
            <v>2.69</v>
          </cell>
        </row>
        <row r="112">
          <cell r="B112">
            <v>223</v>
          </cell>
          <cell r="C112">
            <v>12.07</v>
          </cell>
          <cell r="D112">
            <v>0</v>
          </cell>
          <cell r="E112">
            <v>740.21</v>
          </cell>
          <cell r="F112">
            <v>600.66999999999996</v>
          </cell>
          <cell r="G112">
            <v>106</v>
          </cell>
          <cell r="H112">
            <v>33.54</v>
          </cell>
          <cell r="I112">
            <v>2.69</v>
          </cell>
        </row>
        <row r="113">
          <cell r="B113">
            <v>224</v>
          </cell>
          <cell r="C113">
            <v>12.07</v>
          </cell>
          <cell r="D113">
            <v>0</v>
          </cell>
          <cell r="E113">
            <v>752.94</v>
          </cell>
          <cell r="F113">
            <v>600.66999999999996</v>
          </cell>
          <cell r="G113">
            <v>106</v>
          </cell>
          <cell r="H113">
            <v>46.27</v>
          </cell>
          <cell r="I113">
            <v>2.69</v>
          </cell>
        </row>
        <row r="114">
          <cell r="B114">
            <v>225</v>
          </cell>
          <cell r="C114">
            <v>12.07</v>
          </cell>
          <cell r="D114">
            <v>0</v>
          </cell>
          <cell r="E114">
            <v>764.21</v>
          </cell>
          <cell r="F114">
            <v>600.66999999999996</v>
          </cell>
          <cell r="G114">
            <v>106</v>
          </cell>
          <cell r="H114">
            <v>57.54</v>
          </cell>
          <cell r="I114">
            <v>2.69</v>
          </cell>
        </row>
        <row r="115">
          <cell r="B115">
            <v>226</v>
          </cell>
          <cell r="C115">
            <v>12.07</v>
          </cell>
          <cell r="D115">
            <v>0</v>
          </cell>
          <cell r="E115">
            <v>770.92</v>
          </cell>
          <cell r="F115">
            <v>600.66999999999996</v>
          </cell>
          <cell r="G115">
            <v>106</v>
          </cell>
          <cell r="H115">
            <v>64.25</v>
          </cell>
          <cell r="I115">
            <v>2.69</v>
          </cell>
        </row>
        <row r="116">
          <cell r="B116">
            <v>227</v>
          </cell>
          <cell r="C116">
            <v>12.07</v>
          </cell>
          <cell r="D116">
            <v>15</v>
          </cell>
          <cell r="E116">
            <v>777.37</v>
          </cell>
          <cell r="F116">
            <v>600.66999999999996</v>
          </cell>
          <cell r="G116">
            <v>106</v>
          </cell>
          <cell r="H116">
            <v>70.7</v>
          </cell>
          <cell r="I116">
            <v>2.63</v>
          </cell>
        </row>
        <row r="117">
          <cell r="B117">
            <v>228</v>
          </cell>
          <cell r="C117">
            <v>12.07</v>
          </cell>
          <cell r="D117">
            <v>15</v>
          </cell>
          <cell r="E117">
            <v>791.73</v>
          </cell>
          <cell r="F117">
            <v>600.66999999999996</v>
          </cell>
          <cell r="G117">
            <v>106</v>
          </cell>
          <cell r="H117">
            <v>85.06</v>
          </cell>
          <cell r="I117">
            <v>2.63</v>
          </cell>
        </row>
        <row r="118">
          <cell r="B118">
            <v>229</v>
          </cell>
          <cell r="C118">
            <v>12.07</v>
          </cell>
          <cell r="D118">
            <v>15</v>
          </cell>
          <cell r="E118">
            <v>809.75</v>
          </cell>
          <cell r="F118">
            <v>600.66999999999996</v>
          </cell>
          <cell r="G118">
            <v>106</v>
          </cell>
          <cell r="H118">
            <v>103.08</v>
          </cell>
          <cell r="I118">
            <v>2.63</v>
          </cell>
        </row>
        <row r="119">
          <cell r="B119">
            <v>230</v>
          </cell>
          <cell r="C119">
            <v>12.07</v>
          </cell>
          <cell r="D119">
            <v>15</v>
          </cell>
          <cell r="E119">
            <v>827.1</v>
          </cell>
          <cell r="F119">
            <v>600.66999999999996</v>
          </cell>
          <cell r="G119">
            <v>106</v>
          </cell>
          <cell r="H119">
            <v>120.43</v>
          </cell>
          <cell r="I119">
            <v>2.63</v>
          </cell>
        </row>
        <row r="120">
          <cell r="B120">
            <v>231</v>
          </cell>
          <cell r="C120">
            <v>12.07</v>
          </cell>
          <cell r="D120">
            <v>15</v>
          </cell>
          <cell r="E120">
            <v>842.98</v>
          </cell>
          <cell r="F120">
            <v>600.66999999999996</v>
          </cell>
          <cell r="G120">
            <v>106</v>
          </cell>
          <cell r="H120">
            <v>136.31</v>
          </cell>
          <cell r="I120">
            <v>2.63</v>
          </cell>
        </row>
        <row r="121">
          <cell r="B121">
            <v>232</v>
          </cell>
          <cell r="C121">
            <v>12.07</v>
          </cell>
          <cell r="D121">
            <v>15</v>
          </cell>
          <cell r="E121">
            <v>861.95</v>
          </cell>
          <cell r="F121">
            <v>600.66999999999996</v>
          </cell>
          <cell r="G121">
            <v>106</v>
          </cell>
          <cell r="H121">
            <v>155.28</v>
          </cell>
          <cell r="I121">
            <v>2.63</v>
          </cell>
        </row>
        <row r="122">
          <cell r="B122">
            <v>233</v>
          </cell>
          <cell r="C122">
            <v>12.07</v>
          </cell>
          <cell r="D122">
            <v>15</v>
          </cell>
          <cell r="E122">
            <v>878.74</v>
          </cell>
          <cell r="F122">
            <v>600.66999999999996</v>
          </cell>
          <cell r="G122">
            <v>106</v>
          </cell>
          <cell r="H122">
            <v>172.07</v>
          </cell>
          <cell r="I122">
            <v>2.63</v>
          </cell>
        </row>
        <row r="123">
          <cell r="B123">
            <v>234</v>
          </cell>
          <cell r="C123">
            <v>12.07</v>
          </cell>
          <cell r="D123">
            <v>15</v>
          </cell>
          <cell r="E123">
            <v>897.12</v>
          </cell>
          <cell r="F123">
            <v>600.66999999999996</v>
          </cell>
          <cell r="G123">
            <v>106</v>
          </cell>
          <cell r="H123">
            <v>190.45</v>
          </cell>
          <cell r="I123">
            <v>2.63</v>
          </cell>
        </row>
        <row r="124">
          <cell r="B124">
            <v>235</v>
          </cell>
          <cell r="C124">
            <v>12.07</v>
          </cell>
          <cell r="D124">
            <v>15</v>
          </cell>
          <cell r="E124">
            <v>914.36</v>
          </cell>
          <cell r="F124">
            <v>600.66999999999996</v>
          </cell>
          <cell r="G124">
            <v>106</v>
          </cell>
          <cell r="H124">
            <v>207.69</v>
          </cell>
          <cell r="I124">
            <v>2.63</v>
          </cell>
        </row>
        <row r="125">
          <cell r="B125">
            <v>236</v>
          </cell>
          <cell r="C125">
            <v>12.07</v>
          </cell>
          <cell r="D125">
            <v>15</v>
          </cell>
          <cell r="E125">
            <v>930.24</v>
          </cell>
          <cell r="F125">
            <v>600.66999999999996</v>
          </cell>
          <cell r="G125">
            <v>106</v>
          </cell>
          <cell r="H125">
            <v>223.57</v>
          </cell>
          <cell r="I125">
            <v>2.63</v>
          </cell>
        </row>
        <row r="126">
          <cell r="B126">
            <v>237</v>
          </cell>
          <cell r="C126">
            <v>12.07</v>
          </cell>
          <cell r="D126">
            <v>15</v>
          </cell>
          <cell r="E126">
            <v>945</v>
          </cell>
          <cell r="F126">
            <v>600.66999999999996</v>
          </cell>
          <cell r="G126">
            <v>106</v>
          </cell>
          <cell r="H126">
            <v>238.32</v>
          </cell>
          <cell r="I126">
            <v>2.63</v>
          </cell>
        </row>
        <row r="127">
          <cell r="B127">
            <v>238</v>
          </cell>
          <cell r="C127">
            <v>12.07</v>
          </cell>
          <cell r="D127">
            <v>15</v>
          </cell>
          <cell r="E127">
            <v>959.59</v>
          </cell>
          <cell r="F127">
            <v>600.66999999999996</v>
          </cell>
          <cell r="G127">
            <v>106</v>
          </cell>
          <cell r="H127">
            <v>252.92</v>
          </cell>
          <cell r="I127">
            <v>2.63</v>
          </cell>
        </row>
        <row r="128">
          <cell r="B128">
            <v>239</v>
          </cell>
          <cell r="C128">
            <v>12.07</v>
          </cell>
          <cell r="D128">
            <v>15</v>
          </cell>
          <cell r="E128">
            <v>973.03</v>
          </cell>
          <cell r="F128">
            <v>600.66999999999996</v>
          </cell>
          <cell r="G128">
            <v>106</v>
          </cell>
          <cell r="H128">
            <v>266.36</v>
          </cell>
          <cell r="I128">
            <v>2.63</v>
          </cell>
        </row>
        <row r="129">
          <cell r="B129">
            <v>240</v>
          </cell>
          <cell r="C129">
            <v>12.07</v>
          </cell>
          <cell r="D129">
            <v>15</v>
          </cell>
          <cell r="E129">
            <v>985.91</v>
          </cell>
          <cell r="F129">
            <v>600.66999999999996</v>
          </cell>
          <cell r="G129">
            <v>106</v>
          </cell>
          <cell r="H129">
            <v>279.24</v>
          </cell>
          <cell r="I129">
            <v>2.63</v>
          </cell>
        </row>
        <row r="130">
          <cell r="B130">
            <v>241</v>
          </cell>
          <cell r="C130">
            <v>12.07</v>
          </cell>
          <cell r="D130">
            <v>15</v>
          </cell>
          <cell r="E130">
            <v>997.78</v>
          </cell>
          <cell r="F130">
            <v>600.66999999999996</v>
          </cell>
          <cell r="G130">
            <v>106</v>
          </cell>
          <cell r="H130">
            <v>291.11</v>
          </cell>
          <cell r="I130">
            <v>2.63</v>
          </cell>
        </row>
        <row r="131">
          <cell r="B131">
            <v>242</v>
          </cell>
          <cell r="C131">
            <v>12.07</v>
          </cell>
          <cell r="D131">
            <v>15</v>
          </cell>
          <cell r="E131">
            <v>1005.93</v>
          </cell>
          <cell r="F131">
            <v>600.66999999999996</v>
          </cell>
          <cell r="G131">
            <v>106</v>
          </cell>
          <cell r="H131">
            <v>299.26</v>
          </cell>
          <cell r="I131">
            <v>2.63</v>
          </cell>
        </row>
        <row r="132">
          <cell r="B132">
            <v>243</v>
          </cell>
          <cell r="C132">
            <v>12.07</v>
          </cell>
          <cell r="D132">
            <v>15</v>
          </cell>
          <cell r="E132">
            <v>1017.34</v>
          </cell>
          <cell r="F132">
            <v>600.66999999999996</v>
          </cell>
          <cell r="G132">
            <v>106</v>
          </cell>
          <cell r="H132">
            <v>310.67</v>
          </cell>
          <cell r="I132">
            <v>2.63</v>
          </cell>
        </row>
        <row r="133">
          <cell r="B133">
            <v>244</v>
          </cell>
          <cell r="C133">
            <v>12.07</v>
          </cell>
          <cell r="D133">
            <v>15</v>
          </cell>
          <cell r="E133">
            <v>1024.75</v>
          </cell>
          <cell r="F133">
            <v>600.66999999999996</v>
          </cell>
          <cell r="G133">
            <v>106</v>
          </cell>
          <cell r="H133">
            <v>318.08</v>
          </cell>
          <cell r="I133">
            <v>2.63</v>
          </cell>
        </row>
        <row r="134">
          <cell r="B134">
            <v>245</v>
          </cell>
          <cell r="C134">
            <v>12.07</v>
          </cell>
          <cell r="D134">
            <v>29.2</v>
          </cell>
          <cell r="E134">
            <v>1028.81</v>
          </cell>
          <cell r="F134">
            <v>600.66999999999996</v>
          </cell>
          <cell r="G134">
            <v>106</v>
          </cell>
          <cell r="H134">
            <v>322.14</v>
          </cell>
          <cell r="I134">
            <v>2.57</v>
          </cell>
        </row>
        <row r="135">
          <cell r="B135">
            <v>246</v>
          </cell>
          <cell r="C135">
            <v>12.07</v>
          </cell>
          <cell r="D135">
            <v>29.2</v>
          </cell>
          <cell r="E135">
            <v>1032.92</v>
          </cell>
          <cell r="F135">
            <v>600.66999999999996</v>
          </cell>
          <cell r="G135">
            <v>106</v>
          </cell>
          <cell r="H135">
            <v>326.25</v>
          </cell>
          <cell r="I135">
            <v>2.57</v>
          </cell>
        </row>
        <row r="136">
          <cell r="B136">
            <v>247</v>
          </cell>
          <cell r="C136">
            <v>12.07</v>
          </cell>
          <cell r="D136">
            <v>29.2</v>
          </cell>
          <cell r="E136">
            <v>1039.49</v>
          </cell>
          <cell r="F136">
            <v>600.66999999999996</v>
          </cell>
          <cell r="G136">
            <v>106</v>
          </cell>
          <cell r="H136">
            <v>332.82</v>
          </cell>
          <cell r="I136">
            <v>2.57</v>
          </cell>
        </row>
        <row r="137">
          <cell r="B137">
            <v>248</v>
          </cell>
          <cell r="C137">
            <v>12.07</v>
          </cell>
          <cell r="D137">
            <v>29.2</v>
          </cell>
          <cell r="E137">
            <v>1046.6199999999999</v>
          </cell>
          <cell r="F137">
            <v>600.66999999999996</v>
          </cell>
          <cell r="G137">
            <v>106</v>
          </cell>
          <cell r="H137">
            <v>339.95</v>
          </cell>
          <cell r="I137">
            <v>2.57</v>
          </cell>
        </row>
        <row r="138">
          <cell r="B138">
            <v>249</v>
          </cell>
          <cell r="C138">
            <v>12.07</v>
          </cell>
          <cell r="D138">
            <v>29.2</v>
          </cell>
          <cell r="E138">
            <v>1052.1199999999999</v>
          </cell>
          <cell r="F138">
            <v>600.66999999999996</v>
          </cell>
          <cell r="G138">
            <v>106</v>
          </cell>
          <cell r="H138">
            <v>345.45</v>
          </cell>
          <cell r="I138">
            <v>2.57</v>
          </cell>
        </row>
        <row r="139">
          <cell r="B139">
            <v>250</v>
          </cell>
          <cell r="C139">
            <v>12.07</v>
          </cell>
          <cell r="D139">
            <v>29.2</v>
          </cell>
          <cell r="E139">
            <v>1062.48</v>
          </cell>
          <cell r="F139">
            <v>600.66999999999996</v>
          </cell>
          <cell r="G139">
            <v>106</v>
          </cell>
          <cell r="H139">
            <v>355.81</v>
          </cell>
          <cell r="I139">
            <v>2.57</v>
          </cell>
        </row>
        <row r="140">
          <cell r="B140">
            <v>251</v>
          </cell>
          <cell r="C140">
            <v>12.07</v>
          </cell>
          <cell r="D140">
            <v>29.2</v>
          </cell>
          <cell r="E140">
            <v>1071.06</v>
          </cell>
          <cell r="F140">
            <v>600.66999999999996</v>
          </cell>
          <cell r="G140">
            <v>106</v>
          </cell>
          <cell r="H140">
            <v>364.39</v>
          </cell>
          <cell r="I140">
            <v>2.57</v>
          </cell>
        </row>
        <row r="141">
          <cell r="B141">
            <v>252</v>
          </cell>
          <cell r="C141">
            <v>12.07</v>
          </cell>
          <cell r="D141">
            <v>29.2</v>
          </cell>
          <cell r="E141">
            <v>1080.57</v>
          </cell>
          <cell r="F141">
            <v>600.66999999999996</v>
          </cell>
          <cell r="G141">
            <v>106</v>
          </cell>
          <cell r="H141">
            <v>373.9</v>
          </cell>
          <cell r="I141">
            <v>2.57</v>
          </cell>
        </row>
        <row r="142">
          <cell r="B142">
            <v>253</v>
          </cell>
          <cell r="C142">
            <v>12.07</v>
          </cell>
          <cell r="D142">
            <v>29.2</v>
          </cell>
          <cell r="E142">
            <v>1088.45</v>
          </cell>
          <cell r="F142">
            <v>600.66999999999996</v>
          </cell>
          <cell r="G142">
            <v>106</v>
          </cell>
          <cell r="H142">
            <v>381.78</v>
          </cell>
          <cell r="I142">
            <v>2.57</v>
          </cell>
        </row>
        <row r="143">
          <cell r="B143">
            <v>254</v>
          </cell>
          <cell r="C143">
            <v>12.07</v>
          </cell>
          <cell r="D143">
            <v>29.2</v>
          </cell>
          <cell r="E143">
            <v>1093.27</v>
          </cell>
          <cell r="F143">
            <v>600.66999999999996</v>
          </cell>
          <cell r="G143">
            <v>106</v>
          </cell>
          <cell r="H143">
            <v>386.6</v>
          </cell>
          <cell r="I143">
            <v>2.57</v>
          </cell>
        </row>
        <row r="144">
          <cell r="B144">
            <v>255</v>
          </cell>
          <cell r="C144">
            <v>12.07</v>
          </cell>
          <cell r="D144">
            <v>29.2</v>
          </cell>
          <cell r="E144">
            <v>1096.54</v>
          </cell>
          <cell r="F144">
            <v>600.66999999999996</v>
          </cell>
          <cell r="G144">
            <v>106</v>
          </cell>
          <cell r="H144">
            <v>389.87</v>
          </cell>
          <cell r="I144">
            <v>2.57</v>
          </cell>
        </row>
        <row r="145">
          <cell r="B145">
            <v>256</v>
          </cell>
          <cell r="C145">
            <v>12.07</v>
          </cell>
          <cell r="D145">
            <v>29.2</v>
          </cell>
          <cell r="E145">
            <v>1109.53</v>
          </cell>
          <cell r="F145">
            <v>600.66999999999996</v>
          </cell>
          <cell r="G145">
            <v>106</v>
          </cell>
          <cell r="H145">
            <v>402.86</v>
          </cell>
          <cell r="I145">
            <v>2.57</v>
          </cell>
        </row>
        <row r="146">
          <cell r="B146">
            <v>257</v>
          </cell>
          <cell r="C146">
            <v>12.07</v>
          </cell>
          <cell r="D146">
            <v>29.2</v>
          </cell>
          <cell r="E146">
            <v>1123.82</v>
          </cell>
          <cell r="F146">
            <v>600.66999999999996</v>
          </cell>
          <cell r="G146">
            <v>106</v>
          </cell>
          <cell r="H146">
            <v>417.15</v>
          </cell>
          <cell r="I146">
            <v>2.57</v>
          </cell>
        </row>
        <row r="147">
          <cell r="B147">
            <v>258</v>
          </cell>
          <cell r="C147">
            <v>12.07</v>
          </cell>
          <cell r="D147">
            <v>29.2</v>
          </cell>
          <cell r="E147">
            <v>1137.68</v>
          </cell>
          <cell r="F147">
            <v>600.66999999999996</v>
          </cell>
          <cell r="G147">
            <v>106</v>
          </cell>
          <cell r="H147">
            <v>431.01</v>
          </cell>
          <cell r="I147">
            <v>2.57</v>
          </cell>
        </row>
        <row r="148">
          <cell r="B148">
            <v>259</v>
          </cell>
          <cell r="C148">
            <v>12.07</v>
          </cell>
          <cell r="D148">
            <v>29.2</v>
          </cell>
          <cell r="E148">
            <v>1151.07</v>
          </cell>
          <cell r="F148">
            <v>600.66999999999996</v>
          </cell>
          <cell r="G148">
            <v>106</v>
          </cell>
          <cell r="H148">
            <v>444.39</v>
          </cell>
          <cell r="I148">
            <v>2.57</v>
          </cell>
        </row>
        <row r="149">
          <cell r="B149">
            <v>260</v>
          </cell>
          <cell r="C149">
            <v>12.07</v>
          </cell>
          <cell r="D149">
            <v>29.2</v>
          </cell>
          <cell r="E149">
            <v>1163.8699999999999</v>
          </cell>
          <cell r="F149">
            <v>600.66999999999996</v>
          </cell>
          <cell r="G149">
            <v>106</v>
          </cell>
          <cell r="H149">
            <v>457.2</v>
          </cell>
          <cell r="I149">
            <v>2.57</v>
          </cell>
        </row>
        <row r="150">
          <cell r="B150">
            <v>261</v>
          </cell>
          <cell r="C150">
            <v>12.07</v>
          </cell>
          <cell r="D150">
            <v>29.2</v>
          </cell>
          <cell r="E150">
            <v>1174.02</v>
          </cell>
          <cell r="F150">
            <v>600.66999999999996</v>
          </cell>
          <cell r="G150">
            <v>106</v>
          </cell>
          <cell r="H150">
            <v>467.34</v>
          </cell>
          <cell r="I150">
            <v>2.57</v>
          </cell>
        </row>
        <row r="151">
          <cell r="B151">
            <v>262</v>
          </cell>
          <cell r="C151">
            <v>12.07</v>
          </cell>
          <cell r="D151">
            <v>29.2</v>
          </cell>
          <cell r="E151">
            <v>1182.52</v>
          </cell>
          <cell r="F151">
            <v>600.66999999999996</v>
          </cell>
          <cell r="G151">
            <v>106</v>
          </cell>
          <cell r="H151">
            <v>475.85</v>
          </cell>
          <cell r="I151">
            <v>2.57</v>
          </cell>
        </row>
        <row r="152">
          <cell r="B152">
            <v>263</v>
          </cell>
          <cell r="C152">
            <v>12.07</v>
          </cell>
          <cell r="D152">
            <v>29.2</v>
          </cell>
          <cell r="E152">
            <v>1193.19</v>
          </cell>
          <cell r="F152">
            <v>600.66999999999996</v>
          </cell>
          <cell r="G152">
            <v>106</v>
          </cell>
          <cell r="H152">
            <v>486.51</v>
          </cell>
          <cell r="I152">
            <v>2.57</v>
          </cell>
        </row>
        <row r="153">
          <cell r="B153">
            <v>264</v>
          </cell>
          <cell r="C153">
            <v>12.07</v>
          </cell>
          <cell r="D153">
            <v>29.2</v>
          </cell>
          <cell r="E153">
            <v>1209.27</v>
          </cell>
          <cell r="F153">
            <v>600.66999999999996</v>
          </cell>
          <cell r="G153">
            <v>106</v>
          </cell>
          <cell r="H153">
            <v>502.6</v>
          </cell>
          <cell r="I153">
            <v>2.57</v>
          </cell>
        </row>
        <row r="154">
          <cell r="B154">
            <v>265</v>
          </cell>
          <cell r="C154">
            <v>12.07</v>
          </cell>
          <cell r="D154">
            <v>43.65</v>
          </cell>
          <cell r="E154">
            <v>1217.29</v>
          </cell>
          <cell r="F154">
            <v>600.66999999999996</v>
          </cell>
          <cell r="G154">
            <v>106</v>
          </cell>
          <cell r="H154">
            <v>510.62</v>
          </cell>
          <cell r="I154">
            <v>2.5099999999999998</v>
          </cell>
        </row>
        <row r="155">
          <cell r="B155">
            <v>266</v>
          </cell>
          <cell r="C155">
            <v>12.07</v>
          </cell>
          <cell r="D155">
            <v>57.3</v>
          </cell>
          <cell r="E155">
            <v>1222.98</v>
          </cell>
          <cell r="F155">
            <v>600.66999999999996</v>
          </cell>
          <cell r="G155">
            <v>106</v>
          </cell>
          <cell r="H155">
            <v>516.30999999999995</v>
          </cell>
          <cell r="I155">
            <v>2.4500000000000002</v>
          </cell>
        </row>
        <row r="156">
          <cell r="B156">
            <v>267</v>
          </cell>
          <cell r="C156">
            <v>12.07</v>
          </cell>
          <cell r="D156">
            <v>70.099999999999994</v>
          </cell>
          <cell r="E156">
            <v>1238.27</v>
          </cell>
          <cell r="F156">
            <v>600.66999999999996</v>
          </cell>
          <cell r="G156">
            <v>106</v>
          </cell>
          <cell r="H156">
            <v>531.6</v>
          </cell>
          <cell r="I156">
            <v>2.4</v>
          </cell>
        </row>
        <row r="157">
          <cell r="B157">
            <v>268</v>
          </cell>
          <cell r="C157">
            <v>12.07</v>
          </cell>
          <cell r="D157">
            <v>82.9</v>
          </cell>
          <cell r="E157">
            <v>1251.76</v>
          </cell>
          <cell r="F157">
            <v>600.66999999999996</v>
          </cell>
          <cell r="G157">
            <v>106</v>
          </cell>
          <cell r="H157">
            <v>545.09</v>
          </cell>
          <cell r="I157">
            <v>2.34</v>
          </cell>
        </row>
        <row r="158">
          <cell r="B158">
            <v>269</v>
          </cell>
          <cell r="C158">
            <v>12.07</v>
          </cell>
          <cell r="D158">
            <v>96.8</v>
          </cell>
          <cell r="E158">
            <v>1262.26</v>
          </cell>
          <cell r="F158">
            <v>600.66999999999996</v>
          </cell>
          <cell r="G158">
            <v>106</v>
          </cell>
          <cell r="H158">
            <v>555.58000000000004</v>
          </cell>
          <cell r="I158">
            <v>2.29</v>
          </cell>
        </row>
        <row r="159">
          <cell r="B159">
            <v>270</v>
          </cell>
          <cell r="C159">
            <v>12.07</v>
          </cell>
          <cell r="D159">
            <v>96.8</v>
          </cell>
          <cell r="E159">
            <v>1272.1500000000001</v>
          </cell>
          <cell r="F159">
            <v>600.66999999999996</v>
          </cell>
          <cell r="G159">
            <v>106</v>
          </cell>
          <cell r="H159">
            <v>565.48</v>
          </cell>
          <cell r="I159">
            <v>2.29</v>
          </cell>
        </row>
        <row r="160">
          <cell r="B160">
            <v>271</v>
          </cell>
          <cell r="C160">
            <v>12.07</v>
          </cell>
          <cell r="D160">
            <v>96.8</v>
          </cell>
          <cell r="E160">
            <v>1280.9000000000001</v>
          </cell>
          <cell r="F160">
            <v>600.66999999999996</v>
          </cell>
          <cell r="G160">
            <v>106</v>
          </cell>
          <cell r="H160">
            <v>574.23</v>
          </cell>
          <cell r="I160">
            <v>2.29</v>
          </cell>
        </row>
        <row r="161">
          <cell r="B161">
            <v>272</v>
          </cell>
          <cell r="C161">
            <v>12.07</v>
          </cell>
          <cell r="D161">
            <v>96.8</v>
          </cell>
          <cell r="E161">
            <v>1289.7</v>
          </cell>
          <cell r="F161">
            <v>600.66999999999996</v>
          </cell>
          <cell r="G161">
            <v>106</v>
          </cell>
          <cell r="H161">
            <v>583.03</v>
          </cell>
          <cell r="I161">
            <v>2.29</v>
          </cell>
        </row>
        <row r="162">
          <cell r="B162">
            <v>273</v>
          </cell>
          <cell r="C162">
            <v>12.07</v>
          </cell>
          <cell r="D162">
            <v>96.8</v>
          </cell>
          <cell r="E162">
            <v>1293.49</v>
          </cell>
          <cell r="F162">
            <v>600.66999999999996</v>
          </cell>
          <cell r="G162">
            <v>106</v>
          </cell>
          <cell r="H162">
            <v>586.82000000000005</v>
          </cell>
          <cell r="I162">
            <v>2.29</v>
          </cell>
        </row>
        <row r="163">
          <cell r="B163">
            <v>274</v>
          </cell>
          <cell r="C163">
            <v>12.07</v>
          </cell>
          <cell r="D163">
            <v>108.75</v>
          </cell>
          <cell r="E163">
            <v>1306.69</v>
          </cell>
          <cell r="F163">
            <v>600.66999999999996</v>
          </cell>
          <cell r="G163">
            <v>106</v>
          </cell>
          <cell r="H163">
            <v>600.02</v>
          </cell>
          <cell r="I163">
            <v>2.2400000000000002</v>
          </cell>
        </row>
        <row r="164">
          <cell r="B164">
            <v>275</v>
          </cell>
          <cell r="C164">
            <v>12.07</v>
          </cell>
          <cell r="D164">
            <v>120.4</v>
          </cell>
          <cell r="E164">
            <v>1320.66</v>
          </cell>
          <cell r="F164">
            <v>600.66999999999996</v>
          </cell>
          <cell r="G164">
            <v>106</v>
          </cell>
          <cell r="H164">
            <v>613.99</v>
          </cell>
          <cell r="I164">
            <v>2.19</v>
          </cell>
        </row>
        <row r="165">
          <cell r="B165">
            <v>276</v>
          </cell>
          <cell r="C165">
            <v>12.07</v>
          </cell>
          <cell r="D165">
            <v>131.25</v>
          </cell>
          <cell r="E165">
            <v>1333.78</v>
          </cell>
          <cell r="F165">
            <v>600.66999999999996</v>
          </cell>
          <cell r="G165">
            <v>106</v>
          </cell>
          <cell r="H165">
            <v>627.11</v>
          </cell>
          <cell r="I165">
            <v>2.14</v>
          </cell>
        </row>
        <row r="166">
          <cell r="B166">
            <v>277</v>
          </cell>
          <cell r="C166">
            <v>12.07</v>
          </cell>
          <cell r="D166">
            <v>140.69999999999999</v>
          </cell>
          <cell r="E166">
            <v>1346.19</v>
          </cell>
          <cell r="F166">
            <v>600.66999999999996</v>
          </cell>
          <cell r="G166">
            <v>106</v>
          </cell>
          <cell r="H166">
            <v>639.51</v>
          </cell>
          <cell r="I166">
            <v>2.1</v>
          </cell>
        </row>
        <row r="167">
          <cell r="B167">
            <v>278</v>
          </cell>
          <cell r="C167">
            <v>12.07</v>
          </cell>
          <cell r="D167">
            <v>150.4</v>
          </cell>
          <cell r="E167">
            <v>1357.71</v>
          </cell>
          <cell r="F167">
            <v>600.66999999999996</v>
          </cell>
          <cell r="G167">
            <v>106</v>
          </cell>
          <cell r="H167">
            <v>651.04</v>
          </cell>
          <cell r="I167">
            <v>2.06</v>
          </cell>
        </row>
        <row r="168">
          <cell r="B168">
            <v>279</v>
          </cell>
          <cell r="C168">
            <v>12.07</v>
          </cell>
          <cell r="D168">
            <v>160.15</v>
          </cell>
          <cell r="E168">
            <v>1368.11</v>
          </cell>
          <cell r="F168">
            <v>600.66999999999996</v>
          </cell>
          <cell r="G168">
            <v>106</v>
          </cell>
          <cell r="H168">
            <v>661.44</v>
          </cell>
          <cell r="I168">
            <v>2.02</v>
          </cell>
        </row>
        <row r="169">
          <cell r="B169">
            <v>280</v>
          </cell>
          <cell r="C169">
            <v>12.07</v>
          </cell>
          <cell r="D169">
            <v>169.9</v>
          </cell>
          <cell r="E169">
            <v>1377.2</v>
          </cell>
          <cell r="F169">
            <v>600.66999999999996</v>
          </cell>
          <cell r="G169">
            <v>106</v>
          </cell>
          <cell r="H169">
            <v>670.53</v>
          </cell>
          <cell r="I169">
            <v>1.98</v>
          </cell>
        </row>
        <row r="170">
          <cell r="B170">
            <v>281</v>
          </cell>
          <cell r="C170">
            <v>12.07</v>
          </cell>
          <cell r="D170">
            <v>176.85</v>
          </cell>
          <cell r="E170">
            <v>1385.98</v>
          </cell>
          <cell r="F170">
            <v>600.66999999999996</v>
          </cell>
          <cell r="G170">
            <v>106</v>
          </cell>
          <cell r="H170">
            <v>679.31</v>
          </cell>
          <cell r="I170">
            <v>1.95</v>
          </cell>
        </row>
        <row r="171">
          <cell r="B171">
            <v>282</v>
          </cell>
          <cell r="C171">
            <v>12.07</v>
          </cell>
          <cell r="D171">
            <v>186.05</v>
          </cell>
          <cell r="E171">
            <v>1393.74</v>
          </cell>
          <cell r="F171">
            <v>600.66999999999996</v>
          </cell>
          <cell r="G171">
            <v>106</v>
          </cell>
          <cell r="H171">
            <v>687.07</v>
          </cell>
          <cell r="I171">
            <v>1.91</v>
          </cell>
        </row>
        <row r="172">
          <cell r="B172">
            <v>283</v>
          </cell>
          <cell r="C172">
            <v>12.07</v>
          </cell>
          <cell r="D172">
            <v>198.3</v>
          </cell>
          <cell r="E172">
            <v>1398.56</v>
          </cell>
          <cell r="F172">
            <v>600.66999999999996</v>
          </cell>
          <cell r="G172">
            <v>106</v>
          </cell>
          <cell r="H172">
            <v>691.89</v>
          </cell>
          <cell r="I172">
            <v>1.86</v>
          </cell>
        </row>
        <row r="173">
          <cell r="B173">
            <v>284</v>
          </cell>
          <cell r="C173">
            <v>12.07</v>
          </cell>
          <cell r="D173">
            <v>210.8</v>
          </cell>
          <cell r="E173">
            <v>1400.22</v>
          </cell>
          <cell r="F173">
            <v>600.66999999999996</v>
          </cell>
          <cell r="G173">
            <v>106</v>
          </cell>
          <cell r="H173">
            <v>693.55</v>
          </cell>
          <cell r="I173">
            <v>1.81</v>
          </cell>
        </row>
        <row r="174">
          <cell r="B174">
            <v>285</v>
          </cell>
          <cell r="C174">
            <v>12.07</v>
          </cell>
          <cell r="D174">
            <v>223</v>
          </cell>
          <cell r="E174">
            <v>1402.97</v>
          </cell>
          <cell r="F174">
            <v>600.66999999999996</v>
          </cell>
          <cell r="G174">
            <v>106</v>
          </cell>
          <cell r="H174">
            <v>696.3</v>
          </cell>
          <cell r="I174">
            <v>1.76</v>
          </cell>
        </row>
        <row r="175">
          <cell r="B175">
            <v>286</v>
          </cell>
          <cell r="C175">
            <v>12.07</v>
          </cell>
          <cell r="D175">
            <v>230.5</v>
          </cell>
          <cell r="E175">
            <v>1409.68</v>
          </cell>
          <cell r="F175">
            <v>600.66999999999996</v>
          </cell>
          <cell r="G175">
            <v>106</v>
          </cell>
          <cell r="H175">
            <v>703.01</v>
          </cell>
          <cell r="I175">
            <v>1.72</v>
          </cell>
        </row>
        <row r="176">
          <cell r="B176">
            <v>287</v>
          </cell>
          <cell r="C176">
            <v>12.07</v>
          </cell>
          <cell r="D176">
            <v>236.6</v>
          </cell>
          <cell r="E176">
            <v>1416.37</v>
          </cell>
          <cell r="F176">
            <v>600.66999999999996</v>
          </cell>
          <cell r="G176">
            <v>106</v>
          </cell>
          <cell r="H176">
            <v>709.7</v>
          </cell>
          <cell r="I176">
            <v>1.7</v>
          </cell>
        </row>
        <row r="177">
          <cell r="B177">
            <v>288</v>
          </cell>
          <cell r="C177">
            <v>12.07</v>
          </cell>
          <cell r="D177">
            <v>243.5</v>
          </cell>
          <cell r="E177">
            <v>1420.87</v>
          </cell>
          <cell r="F177">
            <v>600.66999999999996</v>
          </cell>
          <cell r="G177">
            <v>106</v>
          </cell>
          <cell r="H177">
            <v>714.2</v>
          </cell>
          <cell r="I177">
            <v>1.67</v>
          </cell>
        </row>
        <row r="178">
          <cell r="B178">
            <v>289</v>
          </cell>
          <cell r="C178">
            <v>12.07</v>
          </cell>
          <cell r="D178">
            <v>253.25</v>
          </cell>
          <cell r="E178">
            <v>1427.79</v>
          </cell>
          <cell r="F178">
            <v>600.66999999999996</v>
          </cell>
          <cell r="G178">
            <v>106</v>
          </cell>
          <cell r="H178">
            <v>721.12</v>
          </cell>
          <cell r="I178">
            <v>1.63</v>
          </cell>
        </row>
        <row r="179">
          <cell r="B179">
            <v>290</v>
          </cell>
          <cell r="C179">
            <v>12.07</v>
          </cell>
          <cell r="D179">
            <v>265.45</v>
          </cell>
          <cell r="E179">
            <v>1433.7</v>
          </cell>
          <cell r="F179">
            <v>600.66999999999996</v>
          </cell>
          <cell r="G179">
            <v>106</v>
          </cell>
          <cell r="H179">
            <v>727.03</v>
          </cell>
          <cell r="I179">
            <v>1.58</v>
          </cell>
        </row>
        <row r="180">
          <cell r="B180">
            <v>291</v>
          </cell>
          <cell r="C180">
            <v>12.07</v>
          </cell>
          <cell r="D180">
            <v>277.64999999999998</v>
          </cell>
          <cell r="E180">
            <v>1440.01</v>
          </cell>
          <cell r="F180">
            <v>600.66999999999996</v>
          </cell>
          <cell r="G180">
            <v>106</v>
          </cell>
          <cell r="H180">
            <v>733.34</v>
          </cell>
          <cell r="I180">
            <v>1.53</v>
          </cell>
        </row>
        <row r="181">
          <cell r="B181">
            <v>292</v>
          </cell>
          <cell r="C181">
            <v>12.07</v>
          </cell>
          <cell r="D181">
            <v>291</v>
          </cell>
          <cell r="E181">
            <v>1445</v>
          </cell>
          <cell r="F181">
            <v>600.66999999999996</v>
          </cell>
          <cell r="G181">
            <v>106</v>
          </cell>
          <cell r="H181">
            <v>738.33</v>
          </cell>
          <cell r="I181">
            <v>1.47</v>
          </cell>
        </row>
        <row r="183">
          <cell r="B183" t="str">
            <v>The</v>
          </cell>
          <cell r="C183" t="str">
            <v>crop</v>
          </cell>
          <cell r="D183" t="str">
            <v>matured</v>
          </cell>
          <cell r="E183" t="str">
            <v>on</v>
          </cell>
          <cell r="F183" t="str">
            <v>day</v>
          </cell>
          <cell r="G183">
            <v>293</v>
          </cell>
        </row>
        <row r="184">
          <cell r="B184">
            <v>293</v>
          </cell>
          <cell r="C184">
            <v>12.07</v>
          </cell>
          <cell r="D184">
            <v>304.89999999999998</v>
          </cell>
          <cell r="E184">
            <v>1449.69</v>
          </cell>
          <cell r="F184">
            <v>600.66999999999996</v>
          </cell>
          <cell r="G184">
            <v>106</v>
          </cell>
          <cell r="H184">
            <v>743.02</v>
          </cell>
          <cell r="I184">
            <v>1.41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C4:K13"/>
  <sheetViews>
    <sheetView workbookViewId="0">
      <selection activeCell="J23" sqref="J23"/>
    </sheetView>
  </sheetViews>
  <sheetFormatPr defaultRowHeight="15" x14ac:dyDescent="0.25"/>
  <cols>
    <col min="1" max="16384" width="9.140625" style="4"/>
  </cols>
  <sheetData>
    <row r="4" spans="3:11" ht="18.75" x14ac:dyDescent="0.3">
      <c r="C4" s="1" t="s">
        <v>32</v>
      </c>
      <c r="D4" s="1" t="s">
        <v>33</v>
      </c>
    </row>
    <row r="5" spans="3:11" ht="18.75" x14ac:dyDescent="0.3">
      <c r="D5" s="4" t="s">
        <v>35</v>
      </c>
      <c r="E5" s="4" t="s">
        <v>34</v>
      </c>
      <c r="F5" s="4" t="s">
        <v>37</v>
      </c>
      <c r="H5" s="3" t="s">
        <v>38</v>
      </c>
      <c r="I5" s="3" t="s">
        <v>36</v>
      </c>
    </row>
    <row r="6" spans="3:11" ht="18.75" x14ac:dyDescent="0.3">
      <c r="C6" s="2">
        <v>162</v>
      </c>
      <c r="D6" s="3">
        <v>1.1100000000000001</v>
      </c>
      <c r="E6" s="7">
        <f>'plant-calibrado'!I24</f>
        <v>0.69</v>
      </c>
      <c r="F6" s="4">
        <f>(E6-D6)^2</f>
        <v>0.17640000000000014</v>
      </c>
      <c r="H6" s="3">
        <f>SUM(F6:F13)</f>
        <v>1.5404</v>
      </c>
      <c r="I6" s="5">
        <f>SQRT(H6/8)</f>
        <v>0.43880519595829764</v>
      </c>
      <c r="K6" s="6">
        <v>0.14399999999999999</v>
      </c>
    </row>
    <row r="7" spans="3:11" ht="18.75" x14ac:dyDescent="0.3">
      <c r="C7" s="2">
        <v>180</v>
      </c>
      <c r="D7" s="3">
        <v>1.4</v>
      </c>
      <c r="E7" s="7">
        <f>'plant-calibrado'!I30</f>
        <v>1</v>
      </c>
      <c r="F7" s="4">
        <f t="shared" ref="F7:F13" si="0">(E7-D7)^2</f>
        <v>0.15999999999999992</v>
      </c>
    </row>
    <row r="8" spans="3:11" ht="18.75" x14ac:dyDescent="0.3">
      <c r="C8" s="2">
        <v>192</v>
      </c>
      <c r="D8" s="3">
        <v>1.62</v>
      </c>
      <c r="E8" s="7">
        <f>'plant-calibrado'!I34</f>
        <v>1.3299999999999998</v>
      </c>
      <c r="F8" s="4">
        <f t="shared" si="0"/>
        <v>8.4100000000000147E-2</v>
      </c>
    </row>
    <row r="9" spans="3:11" ht="18.75" x14ac:dyDescent="0.3">
      <c r="C9" s="2">
        <v>210</v>
      </c>
      <c r="D9" s="3">
        <v>2.56</v>
      </c>
      <c r="E9" s="7">
        <f>'plant-calibrado'!I40</f>
        <v>1.9</v>
      </c>
      <c r="F9" s="4">
        <f t="shared" si="0"/>
        <v>0.43560000000000021</v>
      </c>
    </row>
    <row r="10" spans="3:11" ht="18.75" x14ac:dyDescent="0.3">
      <c r="C10" s="2">
        <v>219</v>
      </c>
      <c r="D10" s="3">
        <v>2.93</v>
      </c>
      <c r="E10" s="7">
        <f>'plant-calibrado'!I43</f>
        <v>2.2000000000000002</v>
      </c>
      <c r="F10" s="4">
        <f t="shared" si="0"/>
        <v>0.53289999999999993</v>
      </c>
    </row>
    <row r="11" spans="3:11" ht="18.75" x14ac:dyDescent="0.3">
      <c r="C11" s="2">
        <v>240</v>
      </c>
      <c r="D11" s="3">
        <v>2.7</v>
      </c>
      <c r="E11" s="7">
        <f>'plant-calibrado'!I50</f>
        <v>2.41</v>
      </c>
      <c r="F11" s="4">
        <f t="shared" si="0"/>
        <v>8.4100000000000022E-2</v>
      </c>
    </row>
    <row r="12" spans="3:11" ht="18.75" x14ac:dyDescent="0.3">
      <c r="C12" s="2">
        <v>255</v>
      </c>
      <c r="D12" s="3">
        <v>2.4700000000000002</v>
      </c>
      <c r="E12" s="7">
        <f>'plant-calibrado'!I55</f>
        <v>2.35</v>
      </c>
      <c r="F12" s="4">
        <f t="shared" si="0"/>
        <v>1.4400000000000026E-2</v>
      </c>
    </row>
    <row r="13" spans="3:11" ht="18.75" x14ac:dyDescent="0.3">
      <c r="C13" s="2">
        <v>270</v>
      </c>
      <c r="D13" s="3">
        <v>2.2999999999999998</v>
      </c>
      <c r="E13" s="7">
        <f>'plant-calibrado'!I60</f>
        <v>2.0700000000000003</v>
      </c>
      <c r="F13" s="4">
        <f t="shared" si="0"/>
        <v>5.2899999999999787E-2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70"/>
  <sheetViews>
    <sheetView workbookViewId="0"/>
  </sheetViews>
  <sheetFormatPr defaultRowHeight="15" x14ac:dyDescent="0.25"/>
  <sheetData>
    <row r="1" spans="1:9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4" spans="1:9" x14ac:dyDescent="0.25">
      <c r="B4" t="s">
        <v>5</v>
      </c>
    </row>
    <row r="5" spans="1:9" x14ac:dyDescent="0.25">
      <c r="B5" t="s">
        <v>6</v>
      </c>
      <c r="C5" t="s">
        <v>7</v>
      </c>
      <c r="D5" t="s">
        <v>8</v>
      </c>
    </row>
    <row r="6" spans="1:9" x14ac:dyDescent="0.25">
      <c r="B6" t="s">
        <v>9</v>
      </c>
      <c r="C6" t="s">
        <v>1</v>
      </c>
      <c r="D6" t="s">
        <v>10</v>
      </c>
      <c r="E6" t="s">
        <v>11</v>
      </c>
      <c r="F6" t="s">
        <v>12</v>
      </c>
      <c r="G6" t="s">
        <v>13</v>
      </c>
      <c r="H6" t="s">
        <v>14</v>
      </c>
      <c r="I6" t="s">
        <v>15</v>
      </c>
    </row>
    <row r="7" spans="1:9" x14ac:dyDescent="0.25">
      <c r="B7" t="s">
        <v>1</v>
      </c>
      <c r="C7" t="s">
        <v>8</v>
      </c>
      <c r="D7" t="s">
        <v>16</v>
      </c>
      <c r="E7" t="s">
        <v>17</v>
      </c>
      <c r="F7" t="s">
        <v>17</v>
      </c>
      <c r="G7" t="s">
        <v>17</v>
      </c>
      <c r="H7" t="s">
        <v>18</v>
      </c>
      <c r="I7" t="s">
        <v>19</v>
      </c>
    </row>
    <row r="8" spans="1:9" x14ac:dyDescent="0.25">
      <c r="B8" t="s">
        <v>20</v>
      </c>
      <c r="C8" t="s">
        <v>21</v>
      </c>
      <c r="D8" t="s">
        <v>22</v>
      </c>
      <c r="E8" t="s">
        <v>23</v>
      </c>
      <c r="F8" t="s">
        <v>23</v>
      </c>
      <c r="G8" t="s">
        <v>23</v>
      </c>
      <c r="H8" t="s">
        <v>23</v>
      </c>
      <c r="I8" t="s">
        <v>24</v>
      </c>
    </row>
    <row r="9" spans="1:9" x14ac:dyDescent="0.25">
      <c r="B9" t="s">
        <v>25</v>
      </c>
      <c r="C9" t="s">
        <v>26</v>
      </c>
      <c r="D9" t="s">
        <v>26</v>
      </c>
      <c r="E9" t="s">
        <v>26</v>
      </c>
      <c r="F9" t="s">
        <v>26</v>
      </c>
      <c r="G9" t="s">
        <v>26</v>
      </c>
      <c r="H9" t="s">
        <v>26</v>
      </c>
      <c r="I9" t="s">
        <v>26</v>
      </c>
    </row>
    <row r="10" spans="1:9" x14ac:dyDescent="0.25">
      <c r="B10">
        <v>121</v>
      </c>
      <c r="C10">
        <v>2</v>
      </c>
      <c r="D10">
        <v>0</v>
      </c>
      <c r="E10">
        <v>0.3</v>
      </c>
      <c r="F10">
        <v>0.25</v>
      </c>
      <c r="G10">
        <v>0.05</v>
      </c>
      <c r="H10">
        <v>0</v>
      </c>
      <c r="I10">
        <v>0.01</v>
      </c>
    </row>
    <row r="11" spans="1:9" x14ac:dyDescent="0.25">
      <c r="B11">
        <v>123</v>
      </c>
      <c r="C11">
        <v>2.2000000000000002</v>
      </c>
      <c r="D11">
        <v>0</v>
      </c>
      <c r="E11">
        <v>0.65</v>
      </c>
      <c r="F11">
        <v>0.55000000000000004</v>
      </c>
      <c r="G11">
        <v>0.1</v>
      </c>
      <c r="H11">
        <v>0</v>
      </c>
      <c r="I11">
        <v>0.02</v>
      </c>
    </row>
    <row r="12" spans="1:9" x14ac:dyDescent="0.25">
      <c r="B12">
        <v>126</v>
      </c>
      <c r="C12">
        <v>2.5</v>
      </c>
      <c r="D12">
        <v>0</v>
      </c>
      <c r="E12">
        <v>1.2</v>
      </c>
      <c r="F12">
        <v>1.02</v>
      </c>
      <c r="G12">
        <v>0.18</v>
      </c>
      <c r="H12">
        <v>0</v>
      </c>
      <c r="I12">
        <v>0.03</v>
      </c>
    </row>
    <row r="13" spans="1:9" x14ac:dyDescent="0.25">
      <c r="B13">
        <v>129</v>
      </c>
      <c r="C13">
        <v>2.79</v>
      </c>
      <c r="D13">
        <v>0</v>
      </c>
      <c r="E13">
        <v>1.91</v>
      </c>
      <c r="F13">
        <v>1.62</v>
      </c>
      <c r="G13">
        <v>0.28999999999999998</v>
      </c>
      <c r="H13">
        <v>0</v>
      </c>
      <c r="I13">
        <v>0.04</v>
      </c>
    </row>
    <row r="14" spans="1:9" x14ac:dyDescent="0.25">
      <c r="B14">
        <v>132</v>
      </c>
      <c r="C14">
        <v>3.09</v>
      </c>
      <c r="D14">
        <v>0</v>
      </c>
      <c r="E14">
        <v>2.8</v>
      </c>
      <c r="F14">
        <v>2.38</v>
      </c>
      <c r="G14">
        <v>0.42</v>
      </c>
      <c r="H14">
        <v>0</v>
      </c>
      <c r="I14">
        <v>0.06</v>
      </c>
    </row>
    <row r="15" spans="1:9" x14ac:dyDescent="0.25">
      <c r="B15">
        <v>135</v>
      </c>
      <c r="C15">
        <v>3.39</v>
      </c>
      <c r="D15">
        <v>0</v>
      </c>
      <c r="E15">
        <v>4.12</v>
      </c>
      <c r="F15">
        <v>3.5</v>
      </c>
      <c r="G15">
        <v>0.62</v>
      </c>
      <c r="H15">
        <v>0</v>
      </c>
      <c r="I15">
        <v>0.08</v>
      </c>
    </row>
    <row r="16" spans="1:9" x14ac:dyDescent="0.25">
      <c r="B16">
        <v>138</v>
      </c>
      <c r="C16">
        <v>3.69</v>
      </c>
      <c r="D16">
        <v>0</v>
      </c>
      <c r="E16">
        <v>6.62</v>
      </c>
      <c r="F16">
        <v>5.62</v>
      </c>
      <c r="G16">
        <v>0.99</v>
      </c>
      <c r="H16">
        <v>0</v>
      </c>
      <c r="I16">
        <v>0.1</v>
      </c>
    </row>
    <row r="17" spans="2:9" x14ac:dyDescent="0.25">
      <c r="B17">
        <v>141</v>
      </c>
      <c r="C17">
        <v>3.99</v>
      </c>
      <c r="D17">
        <v>0</v>
      </c>
      <c r="E17">
        <v>9.9700000000000006</v>
      </c>
      <c r="F17">
        <v>8.4700000000000006</v>
      </c>
      <c r="G17">
        <v>1.5</v>
      </c>
      <c r="H17">
        <v>0</v>
      </c>
      <c r="I17">
        <v>0.13</v>
      </c>
    </row>
    <row r="18" spans="2:9" x14ac:dyDescent="0.25">
      <c r="B18">
        <v>144</v>
      </c>
      <c r="C18">
        <v>4.29</v>
      </c>
      <c r="D18">
        <v>0</v>
      </c>
      <c r="E18">
        <v>16.72</v>
      </c>
      <c r="F18">
        <v>14.21</v>
      </c>
      <c r="G18">
        <v>2.5099999999999998</v>
      </c>
      <c r="H18">
        <v>0</v>
      </c>
      <c r="I18">
        <v>0.18</v>
      </c>
    </row>
    <row r="19" spans="2:9" x14ac:dyDescent="0.25">
      <c r="B19">
        <v>147</v>
      </c>
      <c r="C19">
        <v>4.59</v>
      </c>
      <c r="D19">
        <v>0</v>
      </c>
      <c r="E19">
        <v>25.56</v>
      </c>
      <c r="F19">
        <v>21.72</v>
      </c>
      <c r="G19">
        <v>3.83</v>
      </c>
      <c r="H19">
        <v>0</v>
      </c>
      <c r="I19">
        <v>0.23</v>
      </c>
    </row>
    <row r="20" spans="2:9" x14ac:dyDescent="0.25">
      <c r="B20">
        <v>150</v>
      </c>
      <c r="C20">
        <v>4.8899999999999997</v>
      </c>
      <c r="D20">
        <v>0</v>
      </c>
      <c r="E20">
        <v>36.119999999999997</v>
      </c>
      <c r="F20">
        <v>30.7</v>
      </c>
      <c r="G20">
        <v>5.42</v>
      </c>
      <c r="H20">
        <v>0</v>
      </c>
      <c r="I20">
        <v>0.28999999999999998</v>
      </c>
    </row>
    <row r="21" spans="2:9" x14ac:dyDescent="0.25">
      <c r="B21">
        <v>153</v>
      </c>
      <c r="C21">
        <v>5.17</v>
      </c>
      <c r="D21">
        <v>0</v>
      </c>
      <c r="E21">
        <v>47.28</v>
      </c>
      <c r="F21">
        <v>40.19</v>
      </c>
      <c r="G21">
        <v>7.09</v>
      </c>
      <c r="H21">
        <v>0</v>
      </c>
      <c r="I21">
        <v>0.34</v>
      </c>
    </row>
    <row r="22" spans="2:9" x14ac:dyDescent="0.25">
      <c r="B22">
        <v>156</v>
      </c>
      <c r="C22">
        <v>5.46</v>
      </c>
      <c r="D22">
        <v>0</v>
      </c>
      <c r="E22">
        <v>55.55</v>
      </c>
      <c r="F22">
        <v>47.22</v>
      </c>
      <c r="G22">
        <v>8.33</v>
      </c>
      <c r="H22">
        <v>0</v>
      </c>
      <c r="I22">
        <v>0.39</v>
      </c>
    </row>
    <row r="23" spans="2:9" x14ac:dyDescent="0.25">
      <c r="B23">
        <v>159</v>
      </c>
      <c r="C23">
        <v>5.76</v>
      </c>
      <c r="D23">
        <v>0</v>
      </c>
      <c r="E23">
        <v>67.62</v>
      </c>
      <c r="F23">
        <v>57.48</v>
      </c>
      <c r="G23">
        <v>10.14</v>
      </c>
      <c r="H23">
        <v>0</v>
      </c>
      <c r="I23">
        <v>0.44</v>
      </c>
    </row>
    <row r="24" spans="2:9" x14ac:dyDescent="0.25">
      <c r="B24">
        <v>162</v>
      </c>
      <c r="C24">
        <v>6.04</v>
      </c>
      <c r="D24">
        <v>0</v>
      </c>
      <c r="E24">
        <v>79.19</v>
      </c>
      <c r="F24">
        <v>67.31</v>
      </c>
      <c r="G24">
        <v>11.88</v>
      </c>
      <c r="H24">
        <v>0</v>
      </c>
      <c r="I24">
        <v>0.49</v>
      </c>
    </row>
    <row r="25" spans="2:9" x14ac:dyDescent="0.25">
      <c r="B25">
        <v>165</v>
      </c>
      <c r="C25">
        <v>6.33</v>
      </c>
      <c r="D25">
        <v>0</v>
      </c>
      <c r="E25">
        <v>86.7</v>
      </c>
      <c r="F25">
        <v>73.7</v>
      </c>
      <c r="G25">
        <v>13.01</v>
      </c>
      <c r="H25">
        <v>0</v>
      </c>
      <c r="I25">
        <v>0.53</v>
      </c>
    </row>
    <row r="26" spans="2:9" x14ac:dyDescent="0.25">
      <c r="B26">
        <v>168</v>
      </c>
      <c r="C26">
        <v>6.62</v>
      </c>
      <c r="D26">
        <v>0</v>
      </c>
      <c r="E26">
        <v>97.76</v>
      </c>
      <c r="F26">
        <v>83.1</v>
      </c>
      <c r="G26">
        <v>14.66</v>
      </c>
      <c r="H26">
        <v>0</v>
      </c>
      <c r="I26">
        <v>0.57999999999999996</v>
      </c>
    </row>
    <row r="27" spans="2:9" x14ac:dyDescent="0.25">
      <c r="B27">
        <v>171</v>
      </c>
      <c r="C27">
        <v>6.9</v>
      </c>
      <c r="D27">
        <v>0</v>
      </c>
      <c r="E27">
        <v>106.14</v>
      </c>
      <c r="F27">
        <v>90.22</v>
      </c>
      <c r="G27">
        <v>15.92</v>
      </c>
      <c r="H27">
        <v>0</v>
      </c>
      <c r="I27">
        <v>0.62</v>
      </c>
    </row>
    <row r="28" spans="2:9" x14ac:dyDescent="0.25">
      <c r="B28">
        <v>174</v>
      </c>
      <c r="C28">
        <v>7.18</v>
      </c>
      <c r="D28">
        <v>0</v>
      </c>
      <c r="E28">
        <v>113.22</v>
      </c>
      <c r="F28">
        <v>96.24</v>
      </c>
      <c r="G28">
        <v>16.98</v>
      </c>
      <c r="H28">
        <v>0</v>
      </c>
      <c r="I28">
        <v>0.66</v>
      </c>
    </row>
    <row r="29" spans="2:9" x14ac:dyDescent="0.25">
      <c r="B29">
        <v>177</v>
      </c>
      <c r="C29">
        <v>7.47</v>
      </c>
      <c r="D29">
        <v>0</v>
      </c>
      <c r="E29">
        <v>124.52</v>
      </c>
      <c r="F29">
        <v>105.84</v>
      </c>
      <c r="G29">
        <v>18.68</v>
      </c>
      <c r="H29">
        <v>0</v>
      </c>
      <c r="I29">
        <v>0.72</v>
      </c>
    </row>
    <row r="30" spans="2:9" x14ac:dyDescent="0.25">
      <c r="B30">
        <v>180</v>
      </c>
      <c r="C30">
        <v>7.76</v>
      </c>
      <c r="D30">
        <v>0</v>
      </c>
      <c r="E30">
        <v>137.72</v>
      </c>
      <c r="F30">
        <v>117.06</v>
      </c>
      <c r="G30">
        <v>20.66</v>
      </c>
      <c r="H30">
        <v>0</v>
      </c>
      <c r="I30">
        <v>0.8</v>
      </c>
    </row>
    <row r="31" spans="2:9" x14ac:dyDescent="0.25">
      <c r="B31">
        <v>183</v>
      </c>
      <c r="C31">
        <v>8.0399999999999991</v>
      </c>
      <c r="D31">
        <v>0</v>
      </c>
      <c r="E31">
        <v>158.43</v>
      </c>
      <c r="F31">
        <v>134.66999999999999</v>
      </c>
      <c r="G31">
        <v>23.77</v>
      </c>
      <c r="H31">
        <v>0</v>
      </c>
      <c r="I31">
        <v>0.89</v>
      </c>
    </row>
    <row r="32" spans="2:9" x14ac:dyDescent="0.25">
      <c r="B32">
        <v>186</v>
      </c>
      <c r="C32">
        <v>8.32</v>
      </c>
      <c r="D32">
        <v>0</v>
      </c>
      <c r="E32">
        <v>178.18</v>
      </c>
      <c r="F32">
        <v>151.46</v>
      </c>
      <c r="G32">
        <v>26.73</v>
      </c>
      <c r="H32">
        <v>0</v>
      </c>
      <c r="I32">
        <v>0.97</v>
      </c>
    </row>
    <row r="33" spans="2:9" x14ac:dyDescent="0.25">
      <c r="B33">
        <v>189</v>
      </c>
      <c r="C33">
        <v>8.6</v>
      </c>
      <c r="D33">
        <v>0</v>
      </c>
      <c r="E33">
        <v>200.18</v>
      </c>
      <c r="F33">
        <v>170.15</v>
      </c>
      <c r="G33">
        <v>30.03</v>
      </c>
      <c r="H33">
        <v>0</v>
      </c>
      <c r="I33">
        <v>1.05</v>
      </c>
    </row>
    <row r="34" spans="2:9" x14ac:dyDescent="0.25">
      <c r="B34">
        <v>192</v>
      </c>
      <c r="C34">
        <v>8.8699999999999992</v>
      </c>
      <c r="D34">
        <v>0</v>
      </c>
      <c r="E34">
        <v>222.41</v>
      </c>
      <c r="F34">
        <v>189.05</v>
      </c>
      <c r="G34">
        <v>33.36</v>
      </c>
      <c r="H34">
        <v>0</v>
      </c>
      <c r="I34">
        <v>1.1299999999999999</v>
      </c>
    </row>
    <row r="35" spans="2:9" x14ac:dyDescent="0.25">
      <c r="B35">
        <v>195</v>
      </c>
      <c r="C35">
        <v>9.14</v>
      </c>
      <c r="D35">
        <v>0</v>
      </c>
      <c r="E35">
        <v>244.61</v>
      </c>
      <c r="F35">
        <v>207.92</v>
      </c>
      <c r="G35">
        <v>36.69</v>
      </c>
      <c r="H35">
        <v>0</v>
      </c>
      <c r="I35">
        <v>1.22</v>
      </c>
    </row>
    <row r="36" spans="2:9" x14ac:dyDescent="0.25">
      <c r="B36">
        <v>198</v>
      </c>
      <c r="C36">
        <v>9.43</v>
      </c>
      <c r="D36">
        <v>0</v>
      </c>
      <c r="E36">
        <v>270.13</v>
      </c>
      <c r="F36">
        <v>229.61</v>
      </c>
      <c r="G36">
        <v>40.520000000000003</v>
      </c>
      <c r="H36">
        <v>0</v>
      </c>
      <c r="I36">
        <v>1.32</v>
      </c>
    </row>
    <row r="37" spans="2:9" x14ac:dyDescent="0.25">
      <c r="B37">
        <v>201</v>
      </c>
      <c r="C37">
        <v>9.7200000000000006</v>
      </c>
      <c r="D37">
        <v>0</v>
      </c>
      <c r="E37">
        <v>293.83999999999997</v>
      </c>
      <c r="F37">
        <v>249.76</v>
      </c>
      <c r="G37">
        <v>44.08</v>
      </c>
      <c r="H37">
        <v>0</v>
      </c>
      <c r="I37">
        <v>1.41</v>
      </c>
    </row>
    <row r="38" spans="2:9" x14ac:dyDescent="0.25">
      <c r="B38">
        <v>204</v>
      </c>
      <c r="C38">
        <v>10</v>
      </c>
      <c r="D38">
        <v>0</v>
      </c>
      <c r="E38">
        <v>325.10000000000002</v>
      </c>
      <c r="F38">
        <v>276.33999999999997</v>
      </c>
      <c r="G38">
        <v>48.77</v>
      </c>
      <c r="H38">
        <v>0</v>
      </c>
      <c r="I38">
        <v>1.51</v>
      </c>
    </row>
    <row r="39" spans="2:9" x14ac:dyDescent="0.25">
      <c r="B39">
        <v>207</v>
      </c>
      <c r="C39">
        <v>10.28</v>
      </c>
      <c r="D39">
        <v>0</v>
      </c>
      <c r="E39">
        <v>355.51</v>
      </c>
      <c r="F39">
        <v>302.18</v>
      </c>
      <c r="G39">
        <v>53.33</v>
      </c>
      <c r="H39">
        <v>0</v>
      </c>
      <c r="I39">
        <v>1.61</v>
      </c>
    </row>
    <row r="40" spans="2:9" x14ac:dyDescent="0.25">
      <c r="B40">
        <v>210</v>
      </c>
      <c r="C40">
        <v>10.57</v>
      </c>
      <c r="D40">
        <v>0</v>
      </c>
      <c r="E40">
        <v>388.47</v>
      </c>
      <c r="F40">
        <v>330.2</v>
      </c>
      <c r="G40">
        <v>58.27</v>
      </c>
      <c r="H40">
        <v>0</v>
      </c>
      <c r="I40">
        <v>1.7</v>
      </c>
    </row>
    <row r="41" spans="2:9" x14ac:dyDescent="0.25">
      <c r="B41">
        <v>213</v>
      </c>
      <c r="C41">
        <v>10.85</v>
      </c>
      <c r="D41">
        <v>0</v>
      </c>
      <c r="E41">
        <v>412.56</v>
      </c>
      <c r="F41">
        <v>350.67</v>
      </c>
      <c r="G41">
        <v>61.88</v>
      </c>
      <c r="H41">
        <v>0</v>
      </c>
      <c r="I41">
        <v>1.8</v>
      </c>
    </row>
    <row r="42" spans="2:9" x14ac:dyDescent="0.25">
      <c r="B42">
        <v>216</v>
      </c>
      <c r="C42">
        <v>11.14</v>
      </c>
      <c r="D42">
        <v>0</v>
      </c>
      <c r="E42">
        <v>441.44</v>
      </c>
      <c r="F42">
        <v>375.22</v>
      </c>
      <c r="G42">
        <v>66.22</v>
      </c>
      <c r="H42">
        <v>0</v>
      </c>
      <c r="I42">
        <v>1.9</v>
      </c>
    </row>
    <row r="43" spans="2:9" x14ac:dyDescent="0.25">
      <c r="B43">
        <v>219</v>
      </c>
      <c r="C43">
        <v>11.42</v>
      </c>
      <c r="D43">
        <v>0</v>
      </c>
      <c r="E43">
        <v>477.6</v>
      </c>
      <c r="F43">
        <v>405.96</v>
      </c>
      <c r="G43">
        <v>71.64</v>
      </c>
      <c r="H43">
        <v>0</v>
      </c>
      <c r="I43">
        <v>2</v>
      </c>
    </row>
    <row r="44" spans="2:9" x14ac:dyDescent="0.25">
      <c r="B44">
        <v>222</v>
      </c>
      <c r="C44">
        <v>11.68</v>
      </c>
      <c r="D44">
        <v>0</v>
      </c>
      <c r="E44">
        <v>507.79</v>
      </c>
      <c r="F44">
        <v>431.62</v>
      </c>
      <c r="G44">
        <v>76.17</v>
      </c>
      <c r="H44">
        <v>0</v>
      </c>
      <c r="I44">
        <v>2.08</v>
      </c>
    </row>
    <row r="45" spans="2:9" x14ac:dyDescent="0.25">
      <c r="B45">
        <v>225</v>
      </c>
      <c r="C45">
        <v>11.96</v>
      </c>
      <c r="D45">
        <v>0</v>
      </c>
      <c r="E45">
        <v>541.28</v>
      </c>
      <c r="F45">
        <v>460.09</v>
      </c>
      <c r="G45">
        <v>81.19</v>
      </c>
      <c r="H45">
        <v>0</v>
      </c>
      <c r="I45">
        <v>2.2200000000000002</v>
      </c>
    </row>
    <row r="46" spans="2:9" x14ac:dyDescent="0.25">
      <c r="B46">
        <v>228</v>
      </c>
      <c r="C46">
        <v>12.06</v>
      </c>
      <c r="D46">
        <v>15</v>
      </c>
      <c r="E46">
        <v>566.97</v>
      </c>
      <c r="F46">
        <v>465.39</v>
      </c>
      <c r="G46">
        <v>82.13</v>
      </c>
      <c r="H46">
        <v>19.46</v>
      </c>
      <c r="I46">
        <v>2.21</v>
      </c>
    </row>
    <row r="47" spans="2:9" x14ac:dyDescent="0.25">
      <c r="B47">
        <v>231</v>
      </c>
      <c r="C47">
        <v>12.06</v>
      </c>
      <c r="D47">
        <v>15</v>
      </c>
      <c r="E47">
        <v>614.85</v>
      </c>
      <c r="F47">
        <v>465.39</v>
      </c>
      <c r="G47">
        <v>82.13</v>
      </c>
      <c r="H47">
        <v>67.33</v>
      </c>
      <c r="I47">
        <v>2.21</v>
      </c>
    </row>
    <row r="48" spans="2:9" x14ac:dyDescent="0.25">
      <c r="B48">
        <v>234</v>
      </c>
      <c r="C48">
        <v>12.06</v>
      </c>
      <c r="D48">
        <v>15</v>
      </c>
      <c r="E48">
        <v>665.48</v>
      </c>
      <c r="F48">
        <v>465.39</v>
      </c>
      <c r="G48">
        <v>82.13</v>
      </c>
      <c r="H48">
        <v>117.96</v>
      </c>
      <c r="I48">
        <v>2.21</v>
      </c>
    </row>
    <row r="49" spans="2:9" x14ac:dyDescent="0.25">
      <c r="B49">
        <v>237</v>
      </c>
      <c r="C49">
        <v>12.06</v>
      </c>
      <c r="D49">
        <v>15</v>
      </c>
      <c r="E49">
        <v>710.94</v>
      </c>
      <c r="F49">
        <v>465.39</v>
      </c>
      <c r="G49">
        <v>82.13</v>
      </c>
      <c r="H49">
        <v>163.43</v>
      </c>
      <c r="I49">
        <v>2.21</v>
      </c>
    </row>
    <row r="50" spans="2:9" x14ac:dyDescent="0.25">
      <c r="B50">
        <v>240</v>
      </c>
      <c r="C50">
        <v>12.06</v>
      </c>
      <c r="D50">
        <v>15</v>
      </c>
      <c r="E50">
        <v>749.85</v>
      </c>
      <c r="F50">
        <v>465.39</v>
      </c>
      <c r="G50">
        <v>82.13</v>
      </c>
      <c r="H50">
        <v>202.33</v>
      </c>
      <c r="I50">
        <v>2.21</v>
      </c>
    </row>
    <row r="51" spans="2:9" x14ac:dyDescent="0.25">
      <c r="B51">
        <v>243</v>
      </c>
      <c r="C51">
        <v>12.06</v>
      </c>
      <c r="D51">
        <v>15</v>
      </c>
      <c r="E51">
        <v>779.77</v>
      </c>
      <c r="F51">
        <v>465.39</v>
      </c>
      <c r="G51">
        <v>82.13</v>
      </c>
      <c r="H51">
        <v>232.26</v>
      </c>
      <c r="I51">
        <v>2.21</v>
      </c>
    </row>
    <row r="52" spans="2:9" x14ac:dyDescent="0.25">
      <c r="B52">
        <v>246</v>
      </c>
      <c r="C52">
        <v>12.06</v>
      </c>
      <c r="D52">
        <v>29.2</v>
      </c>
      <c r="E52">
        <v>794.59</v>
      </c>
      <c r="F52">
        <v>465.39</v>
      </c>
      <c r="G52">
        <v>82.13</v>
      </c>
      <c r="H52">
        <v>247.08</v>
      </c>
      <c r="I52">
        <v>2.15</v>
      </c>
    </row>
    <row r="53" spans="2:9" x14ac:dyDescent="0.25">
      <c r="B53">
        <v>249</v>
      </c>
      <c r="C53">
        <v>12.06</v>
      </c>
      <c r="D53">
        <v>29.2</v>
      </c>
      <c r="E53">
        <v>812.82</v>
      </c>
      <c r="F53">
        <v>465.39</v>
      </c>
      <c r="G53">
        <v>82.13</v>
      </c>
      <c r="H53">
        <v>265.3</v>
      </c>
      <c r="I53">
        <v>2.15</v>
      </c>
    </row>
    <row r="54" spans="2:9" x14ac:dyDescent="0.25">
      <c r="B54">
        <v>252</v>
      </c>
      <c r="C54">
        <v>12.06</v>
      </c>
      <c r="D54">
        <v>29.2</v>
      </c>
      <c r="E54">
        <v>839.82</v>
      </c>
      <c r="F54">
        <v>465.39</v>
      </c>
      <c r="G54">
        <v>82.13</v>
      </c>
      <c r="H54">
        <v>292.31</v>
      </c>
      <c r="I54">
        <v>2.15</v>
      </c>
    </row>
    <row r="55" spans="2:9" x14ac:dyDescent="0.25">
      <c r="B55">
        <v>255</v>
      </c>
      <c r="C55">
        <v>12.06</v>
      </c>
      <c r="D55">
        <v>29.2</v>
      </c>
      <c r="E55">
        <v>854.99</v>
      </c>
      <c r="F55">
        <v>465.39</v>
      </c>
      <c r="G55">
        <v>82.13</v>
      </c>
      <c r="H55">
        <v>307.48</v>
      </c>
      <c r="I55">
        <v>2.15</v>
      </c>
    </row>
    <row r="56" spans="2:9" x14ac:dyDescent="0.25">
      <c r="B56">
        <v>258</v>
      </c>
      <c r="C56">
        <v>12.06</v>
      </c>
      <c r="D56">
        <v>29.2</v>
      </c>
      <c r="E56">
        <v>893.73</v>
      </c>
      <c r="F56">
        <v>465.39</v>
      </c>
      <c r="G56">
        <v>82.13</v>
      </c>
      <c r="H56">
        <v>346.22</v>
      </c>
      <c r="I56">
        <v>2.15</v>
      </c>
    </row>
    <row r="57" spans="2:9" x14ac:dyDescent="0.25">
      <c r="B57">
        <v>261</v>
      </c>
      <c r="C57">
        <v>12.06</v>
      </c>
      <c r="D57">
        <v>29.2</v>
      </c>
      <c r="E57">
        <v>927.99</v>
      </c>
      <c r="F57">
        <v>465.39</v>
      </c>
      <c r="G57">
        <v>82.13</v>
      </c>
      <c r="H57">
        <v>380.48</v>
      </c>
      <c r="I57">
        <v>2.15</v>
      </c>
    </row>
    <row r="58" spans="2:9" x14ac:dyDescent="0.25">
      <c r="B58">
        <v>264</v>
      </c>
      <c r="C58">
        <v>12.06</v>
      </c>
      <c r="D58">
        <v>29.2</v>
      </c>
      <c r="E58">
        <v>961.17</v>
      </c>
      <c r="F58">
        <v>465.39</v>
      </c>
      <c r="G58">
        <v>82.13</v>
      </c>
      <c r="H58">
        <v>413.65</v>
      </c>
      <c r="I58">
        <v>2.15</v>
      </c>
    </row>
    <row r="59" spans="2:9" x14ac:dyDescent="0.25">
      <c r="B59">
        <v>267</v>
      </c>
      <c r="C59">
        <v>12.06</v>
      </c>
      <c r="D59">
        <v>70.099999999999994</v>
      </c>
      <c r="E59">
        <v>988.31</v>
      </c>
      <c r="F59">
        <v>465.39</v>
      </c>
      <c r="G59">
        <v>82.13</v>
      </c>
      <c r="H59">
        <v>440.8</v>
      </c>
      <c r="I59">
        <v>1.98</v>
      </c>
    </row>
    <row r="60" spans="2:9" x14ac:dyDescent="0.25">
      <c r="B60">
        <v>270</v>
      </c>
      <c r="C60">
        <v>12.06</v>
      </c>
      <c r="D60">
        <v>96.8</v>
      </c>
      <c r="E60">
        <v>1019.73</v>
      </c>
      <c r="F60">
        <v>465.39</v>
      </c>
      <c r="G60">
        <v>82.13</v>
      </c>
      <c r="H60">
        <v>472.21</v>
      </c>
      <c r="I60">
        <v>1.87</v>
      </c>
    </row>
    <row r="61" spans="2:9" x14ac:dyDescent="0.25">
      <c r="B61">
        <v>273</v>
      </c>
      <c r="C61">
        <v>12.06</v>
      </c>
      <c r="D61">
        <v>96.8</v>
      </c>
      <c r="E61">
        <v>1039.44</v>
      </c>
      <c r="F61">
        <v>465.39</v>
      </c>
      <c r="G61">
        <v>82.13</v>
      </c>
      <c r="H61">
        <v>491.93</v>
      </c>
      <c r="I61">
        <v>1.87</v>
      </c>
    </row>
    <row r="62" spans="2:9" x14ac:dyDescent="0.25">
      <c r="B62">
        <v>276</v>
      </c>
      <c r="C62">
        <v>12.06</v>
      </c>
      <c r="D62">
        <v>131.25</v>
      </c>
      <c r="E62">
        <v>1076.48</v>
      </c>
      <c r="F62">
        <v>465.39</v>
      </c>
      <c r="G62">
        <v>82.13</v>
      </c>
      <c r="H62">
        <v>528.97</v>
      </c>
      <c r="I62">
        <v>1.72</v>
      </c>
    </row>
    <row r="63" spans="2:9" x14ac:dyDescent="0.25">
      <c r="B63">
        <v>279</v>
      </c>
      <c r="C63">
        <v>12.06</v>
      </c>
      <c r="D63">
        <v>160.15</v>
      </c>
      <c r="E63">
        <v>1107.68</v>
      </c>
      <c r="F63">
        <v>465.39</v>
      </c>
      <c r="G63">
        <v>82.13</v>
      </c>
      <c r="H63">
        <v>560.16</v>
      </c>
      <c r="I63">
        <v>1.6</v>
      </c>
    </row>
    <row r="64" spans="2:9" x14ac:dyDescent="0.25">
      <c r="B64">
        <v>282</v>
      </c>
      <c r="C64">
        <v>12.06</v>
      </c>
      <c r="D64">
        <v>186.05</v>
      </c>
      <c r="E64">
        <v>1130.7</v>
      </c>
      <c r="F64">
        <v>465.39</v>
      </c>
      <c r="G64">
        <v>82.13</v>
      </c>
      <c r="H64">
        <v>583.19000000000005</v>
      </c>
      <c r="I64">
        <v>1.49</v>
      </c>
    </row>
    <row r="65" spans="2:9" x14ac:dyDescent="0.25">
      <c r="B65">
        <v>285</v>
      </c>
      <c r="C65">
        <v>12.06</v>
      </c>
      <c r="D65">
        <v>223</v>
      </c>
      <c r="E65">
        <v>1138.8800000000001</v>
      </c>
      <c r="F65">
        <v>465.39</v>
      </c>
      <c r="G65">
        <v>82.13</v>
      </c>
      <c r="H65">
        <v>591.36</v>
      </c>
      <c r="I65">
        <v>1.34</v>
      </c>
    </row>
    <row r="66" spans="2:9" x14ac:dyDescent="0.25">
      <c r="B66">
        <v>288</v>
      </c>
      <c r="C66">
        <v>12.06</v>
      </c>
      <c r="D66">
        <v>243.5</v>
      </c>
      <c r="E66">
        <v>1154.4100000000001</v>
      </c>
      <c r="F66">
        <v>465.39</v>
      </c>
      <c r="G66">
        <v>82.13</v>
      </c>
      <c r="H66">
        <v>606.9</v>
      </c>
      <c r="I66">
        <v>1.25</v>
      </c>
    </row>
    <row r="67" spans="2:9" x14ac:dyDescent="0.25">
      <c r="B67">
        <v>291</v>
      </c>
      <c r="C67">
        <v>12.06</v>
      </c>
      <c r="D67">
        <v>277.64999999999998</v>
      </c>
      <c r="E67">
        <v>1170.74</v>
      </c>
      <c r="F67">
        <v>465.39</v>
      </c>
      <c r="G67">
        <v>82.13</v>
      </c>
      <c r="H67">
        <v>623.22</v>
      </c>
      <c r="I67">
        <v>1.1100000000000001</v>
      </c>
    </row>
    <row r="69" spans="2:9" x14ac:dyDescent="0.25">
      <c r="B69" t="s">
        <v>27</v>
      </c>
      <c r="C69" t="s">
        <v>28</v>
      </c>
      <c r="D69" t="s">
        <v>29</v>
      </c>
      <c r="E69" t="s">
        <v>30</v>
      </c>
      <c r="F69" t="s">
        <v>31</v>
      </c>
      <c r="G69">
        <v>293</v>
      </c>
    </row>
    <row r="70" spans="2:9" x14ac:dyDescent="0.25">
      <c r="B70">
        <v>293</v>
      </c>
      <c r="C70">
        <v>12.06</v>
      </c>
      <c r="D70">
        <v>304.89999999999998</v>
      </c>
      <c r="E70">
        <v>1178.78</v>
      </c>
      <c r="F70">
        <v>465.39</v>
      </c>
      <c r="G70">
        <v>82.13</v>
      </c>
      <c r="H70">
        <v>631.27</v>
      </c>
      <c r="I70">
        <v>0.99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BCFA42-EC8C-4D33-9F43-752725388C3D}">
  <sheetPr>
    <tabColor theme="4" tint="0.39997558519241921"/>
  </sheetPr>
  <dimension ref="A1:I70"/>
  <sheetViews>
    <sheetView workbookViewId="0">
      <selection activeCell="L31" sqref="L31"/>
    </sheetView>
  </sheetViews>
  <sheetFormatPr defaultRowHeight="15" x14ac:dyDescent="0.25"/>
  <sheetData>
    <row r="1" spans="1:9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4" spans="1:9" x14ac:dyDescent="0.25">
      <c r="B4" t="s">
        <v>5</v>
      </c>
    </row>
    <row r="5" spans="1:9" x14ac:dyDescent="0.25">
      <c r="B5" t="s">
        <v>6</v>
      </c>
      <c r="C5" t="s">
        <v>7</v>
      </c>
      <c r="D5" t="s">
        <v>8</v>
      </c>
    </row>
    <row r="6" spans="1:9" x14ac:dyDescent="0.25">
      <c r="B6" t="s">
        <v>9</v>
      </c>
      <c r="C6" t="s">
        <v>1</v>
      </c>
      <c r="D6" t="s">
        <v>10</v>
      </c>
      <c r="E6" t="s">
        <v>11</v>
      </c>
      <c r="F6" t="s">
        <v>12</v>
      </c>
      <c r="G6" t="s">
        <v>13</v>
      </c>
      <c r="H6" t="s">
        <v>14</v>
      </c>
      <c r="I6" t="s">
        <v>15</v>
      </c>
    </row>
    <row r="7" spans="1:9" x14ac:dyDescent="0.25">
      <c r="B7" t="s">
        <v>1</v>
      </c>
      <c r="C7" t="s">
        <v>8</v>
      </c>
      <c r="D7" t="s">
        <v>16</v>
      </c>
      <c r="E7" t="s">
        <v>17</v>
      </c>
      <c r="F7" t="s">
        <v>17</v>
      </c>
      <c r="G7" t="s">
        <v>17</v>
      </c>
      <c r="H7" t="s">
        <v>18</v>
      </c>
      <c r="I7" t="s">
        <v>19</v>
      </c>
    </row>
    <row r="8" spans="1:9" x14ac:dyDescent="0.25">
      <c r="B8" t="s">
        <v>20</v>
      </c>
      <c r="C8" t="s">
        <v>21</v>
      </c>
      <c r="D8" t="s">
        <v>22</v>
      </c>
      <c r="E8" t="s">
        <v>23</v>
      </c>
      <c r="F8" t="s">
        <v>23</v>
      </c>
      <c r="G8" t="s">
        <v>23</v>
      </c>
      <c r="H8" t="s">
        <v>23</v>
      </c>
      <c r="I8" t="s">
        <v>24</v>
      </c>
    </row>
    <row r="9" spans="1:9" x14ac:dyDescent="0.25">
      <c r="B9" t="s">
        <v>25</v>
      </c>
      <c r="C9" t="s">
        <v>26</v>
      </c>
      <c r="D9" t="s">
        <v>26</v>
      </c>
      <c r="E9" t="s">
        <v>26</v>
      </c>
      <c r="F9" t="s">
        <v>26</v>
      </c>
      <c r="G9" t="s">
        <v>26</v>
      </c>
      <c r="H9" t="s">
        <v>26</v>
      </c>
      <c r="I9" t="s">
        <v>26</v>
      </c>
    </row>
    <row r="10" spans="1:9" x14ac:dyDescent="0.25">
      <c r="B10">
        <v>121</v>
      </c>
      <c r="C10">
        <v>2</v>
      </c>
      <c r="D10">
        <v>0</v>
      </c>
      <c r="E10">
        <v>0.3</v>
      </c>
      <c r="F10">
        <v>0.25</v>
      </c>
      <c r="G10">
        <v>0.05</v>
      </c>
      <c r="H10">
        <v>0</v>
      </c>
      <c r="I10">
        <v>0.21000000000000002</v>
      </c>
    </row>
    <row r="11" spans="1:9" x14ac:dyDescent="0.25">
      <c r="B11">
        <v>123</v>
      </c>
      <c r="C11">
        <v>2.2000000000000002</v>
      </c>
      <c r="D11">
        <v>0</v>
      </c>
      <c r="E11">
        <v>0.65</v>
      </c>
      <c r="F11">
        <v>0.55000000000000004</v>
      </c>
      <c r="G11">
        <v>0.1</v>
      </c>
      <c r="H11">
        <v>0</v>
      </c>
      <c r="I11">
        <v>0.22</v>
      </c>
    </row>
    <row r="12" spans="1:9" x14ac:dyDescent="0.25">
      <c r="B12">
        <v>126</v>
      </c>
      <c r="C12">
        <v>2.5</v>
      </c>
      <c r="D12">
        <v>0</v>
      </c>
      <c r="E12">
        <v>1.2</v>
      </c>
      <c r="F12">
        <v>1.02</v>
      </c>
      <c r="G12">
        <v>0.18</v>
      </c>
      <c r="H12">
        <v>0</v>
      </c>
      <c r="I12">
        <v>0.23</v>
      </c>
    </row>
    <row r="13" spans="1:9" x14ac:dyDescent="0.25">
      <c r="B13">
        <v>129</v>
      </c>
      <c r="C13">
        <v>2.79</v>
      </c>
      <c r="D13">
        <v>0</v>
      </c>
      <c r="E13">
        <v>1.91</v>
      </c>
      <c r="F13">
        <v>1.62</v>
      </c>
      <c r="G13">
        <v>0.28999999999999998</v>
      </c>
      <c r="H13">
        <v>0</v>
      </c>
      <c r="I13">
        <v>0.24000000000000002</v>
      </c>
    </row>
    <row r="14" spans="1:9" x14ac:dyDescent="0.25">
      <c r="B14">
        <v>132</v>
      </c>
      <c r="C14">
        <v>3.09</v>
      </c>
      <c r="D14">
        <v>0</v>
      </c>
      <c r="E14">
        <v>2.8</v>
      </c>
      <c r="F14">
        <v>2.38</v>
      </c>
      <c r="G14">
        <v>0.42</v>
      </c>
      <c r="H14">
        <v>0</v>
      </c>
      <c r="I14">
        <v>0.26</v>
      </c>
    </row>
    <row r="15" spans="1:9" x14ac:dyDescent="0.25">
      <c r="B15">
        <v>135</v>
      </c>
      <c r="C15">
        <v>3.39</v>
      </c>
      <c r="D15">
        <v>0</v>
      </c>
      <c r="E15">
        <v>4.12</v>
      </c>
      <c r="F15">
        <v>3.5</v>
      </c>
      <c r="G15">
        <v>0.62</v>
      </c>
      <c r="H15">
        <v>0</v>
      </c>
      <c r="I15">
        <v>0.28000000000000003</v>
      </c>
    </row>
    <row r="16" spans="1:9" x14ac:dyDescent="0.25">
      <c r="B16">
        <v>138</v>
      </c>
      <c r="C16">
        <v>3.69</v>
      </c>
      <c r="D16">
        <v>0</v>
      </c>
      <c r="E16">
        <v>6.62</v>
      </c>
      <c r="F16">
        <v>5.62</v>
      </c>
      <c r="G16">
        <v>0.99</v>
      </c>
      <c r="H16">
        <v>0</v>
      </c>
      <c r="I16">
        <v>0.30000000000000004</v>
      </c>
    </row>
    <row r="17" spans="2:9" x14ac:dyDescent="0.25">
      <c r="B17">
        <v>141</v>
      </c>
      <c r="C17">
        <v>3.99</v>
      </c>
      <c r="D17">
        <v>0</v>
      </c>
      <c r="E17">
        <v>9.9700000000000006</v>
      </c>
      <c r="F17">
        <v>8.4700000000000006</v>
      </c>
      <c r="G17">
        <v>1.5</v>
      </c>
      <c r="H17">
        <v>0</v>
      </c>
      <c r="I17">
        <v>0.33</v>
      </c>
    </row>
    <row r="18" spans="2:9" x14ac:dyDescent="0.25">
      <c r="B18">
        <v>144</v>
      </c>
      <c r="C18">
        <v>4.29</v>
      </c>
      <c r="D18">
        <v>0</v>
      </c>
      <c r="E18">
        <v>16.72</v>
      </c>
      <c r="F18">
        <v>14.21</v>
      </c>
      <c r="G18">
        <v>2.5099999999999998</v>
      </c>
      <c r="H18">
        <v>0</v>
      </c>
      <c r="I18">
        <v>0.38</v>
      </c>
    </row>
    <row r="19" spans="2:9" x14ac:dyDescent="0.25">
      <c r="B19">
        <v>147</v>
      </c>
      <c r="C19">
        <v>4.59</v>
      </c>
      <c r="D19">
        <v>0</v>
      </c>
      <c r="E19">
        <v>25.56</v>
      </c>
      <c r="F19">
        <v>21.72</v>
      </c>
      <c r="G19">
        <v>3.83</v>
      </c>
      <c r="H19">
        <v>0</v>
      </c>
      <c r="I19">
        <v>0.43000000000000005</v>
      </c>
    </row>
    <row r="20" spans="2:9" x14ac:dyDescent="0.25">
      <c r="B20">
        <v>150</v>
      </c>
      <c r="C20">
        <v>4.8899999999999997</v>
      </c>
      <c r="D20">
        <v>0</v>
      </c>
      <c r="E20">
        <v>36.119999999999997</v>
      </c>
      <c r="F20">
        <v>30.7</v>
      </c>
      <c r="G20">
        <v>5.42</v>
      </c>
      <c r="H20">
        <v>0</v>
      </c>
      <c r="I20">
        <v>0.49</v>
      </c>
    </row>
    <row r="21" spans="2:9" x14ac:dyDescent="0.25">
      <c r="B21">
        <v>153</v>
      </c>
      <c r="C21">
        <v>5.17</v>
      </c>
      <c r="D21">
        <v>0</v>
      </c>
      <c r="E21">
        <v>47.28</v>
      </c>
      <c r="F21">
        <v>40.19</v>
      </c>
      <c r="G21">
        <v>7.09</v>
      </c>
      <c r="H21">
        <v>0</v>
      </c>
      <c r="I21">
        <v>0.54</v>
      </c>
    </row>
    <row r="22" spans="2:9" x14ac:dyDescent="0.25">
      <c r="B22">
        <v>156</v>
      </c>
      <c r="C22">
        <v>5.46</v>
      </c>
      <c r="D22">
        <v>0</v>
      </c>
      <c r="E22">
        <v>55.55</v>
      </c>
      <c r="F22">
        <v>47.22</v>
      </c>
      <c r="G22">
        <v>8.33</v>
      </c>
      <c r="H22">
        <v>0</v>
      </c>
      <c r="I22">
        <v>0.59000000000000008</v>
      </c>
    </row>
    <row r="23" spans="2:9" x14ac:dyDescent="0.25">
      <c r="B23">
        <v>159</v>
      </c>
      <c r="C23">
        <v>5.76</v>
      </c>
      <c r="D23">
        <v>0</v>
      </c>
      <c r="E23">
        <v>67.62</v>
      </c>
      <c r="F23">
        <v>57.48</v>
      </c>
      <c r="G23">
        <v>10.14</v>
      </c>
      <c r="H23">
        <v>0</v>
      </c>
      <c r="I23">
        <v>0.64</v>
      </c>
    </row>
    <row r="24" spans="2:9" x14ac:dyDescent="0.25">
      <c r="B24">
        <v>162</v>
      </c>
      <c r="C24">
        <v>6.04</v>
      </c>
      <c r="D24">
        <v>0</v>
      </c>
      <c r="E24">
        <v>79.19</v>
      </c>
      <c r="F24">
        <v>67.31</v>
      </c>
      <c r="G24">
        <v>11.88</v>
      </c>
      <c r="H24">
        <v>0</v>
      </c>
      <c r="I24">
        <v>0.69</v>
      </c>
    </row>
    <row r="25" spans="2:9" x14ac:dyDescent="0.25">
      <c r="B25">
        <v>165</v>
      </c>
      <c r="C25">
        <v>6.33</v>
      </c>
      <c r="D25">
        <v>0</v>
      </c>
      <c r="E25">
        <v>86.7</v>
      </c>
      <c r="F25">
        <v>73.7</v>
      </c>
      <c r="G25">
        <v>13.01</v>
      </c>
      <c r="H25">
        <v>0</v>
      </c>
      <c r="I25">
        <v>0.73</v>
      </c>
    </row>
    <row r="26" spans="2:9" x14ac:dyDescent="0.25">
      <c r="B26">
        <v>168</v>
      </c>
      <c r="C26">
        <v>6.62</v>
      </c>
      <c r="D26">
        <v>0</v>
      </c>
      <c r="E26">
        <v>97.76</v>
      </c>
      <c r="F26">
        <v>83.1</v>
      </c>
      <c r="G26">
        <v>14.66</v>
      </c>
      <c r="H26">
        <v>0</v>
      </c>
      <c r="I26">
        <v>0.78</v>
      </c>
    </row>
    <row r="27" spans="2:9" x14ac:dyDescent="0.25">
      <c r="B27">
        <v>171</v>
      </c>
      <c r="C27">
        <v>6.9</v>
      </c>
      <c r="D27">
        <v>0</v>
      </c>
      <c r="E27">
        <v>106.14</v>
      </c>
      <c r="F27">
        <v>90.22</v>
      </c>
      <c r="G27">
        <v>15.92</v>
      </c>
      <c r="H27">
        <v>0</v>
      </c>
      <c r="I27">
        <v>0.82000000000000006</v>
      </c>
    </row>
    <row r="28" spans="2:9" x14ac:dyDescent="0.25">
      <c r="B28">
        <v>174</v>
      </c>
      <c r="C28">
        <v>7.18</v>
      </c>
      <c r="D28">
        <v>0</v>
      </c>
      <c r="E28">
        <v>113.22</v>
      </c>
      <c r="F28">
        <v>96.24</v>
      </c>
      <c r="G28">
        <v>16.98</v>
      </c>
      <c r="H28">
        <v>0</v>
      </c>
      <c r="I28">
        <v>0.8600000000000001</v>
      </c>
    </row>
    <row r="29" spans="2:9" x14ac:dyDescent="0.25">
      <c r="B29">
        <v>177</v>
      </c>
      <c r="C29">
        <v>7.47</v>
      </c>
      <c r="D29">
        <v>0</v>
      </c>
      <c r="E29">
        <v>124.52</v>
      </c>
      <c r="F29">
        <v>105.84</v>
      </c>
      <c r="G29">
        <v>18.68</v>
      </c>
      <c r="H29">
        <v>0</v>
      </c>
      <c r="I29">
        <v>0.91999999999999993</v>
      </c>
    </row>
    <row r="30" spans="2:9" x14ac:dyDescent="0.25">
      <c r="B30">
        <v>180</v>
      </c>
      <c r="C30">
        <v>7.76</v>
      </c>
      <c r="D30">
        <v>0</v>
      </c>
      <c r="E30">
        <v>137.72</v>
      </c>
      <c r="F30">
        <v>117.06</v>
      </c>
      <c r="G30">
        <v>20.66</v>
      </c>
      <c r="H30">
        <v>0</v>
      </c>
      <c r="I30">
        <v>1</v>
      </c>
    </row>
    <row r="31" spans="2:9" x14ac:dyDescent="0.25">
      <c r="B31">
        <v>183</v>
      </c>
      <c r="C31">
        <v>8.0399999999999991</v>
      </c>
      <c r="D31">
        <v>0</v>
      </c>
      <c r="E31">
        <v>158.43</v>
      </c>
      <c r="F31">
        <v>134.66999999999999</v>
      </c>
      <c r="G31">
        <v>23.77</v>
      </c>
      <c r="H31">
        <v>0</v>
      </c>
      <c r="I31">
        <v>1.0900000000000001</v>
      </c>
    </row>
    <row r="32" spans="2:9" x14ac:dyDescent="0.25">
      <c r="B32">
        <v>186</v>
      </c>
      <c r="C32">
        <v>8.32</v>
      </c>
      <c r="D32">
        <v>0</v>
      </c>
      <c r="E32">
        <v>178.18</v>
      </c>
      <c r="F32">
        <v>151.46</v>
      </c>
      <c r="G32">
        <v>26.73</v>
      </c>
      <c r="H32">
        <v>0</v>
      </c>
      <c r="I32">
        <v>1.17</v>
      </c>
    </row>
    <row r="33" spans="2:9" x14ac:dyDescent="0.25">
      <c r="B33">
        <v>189</v>
      </c>
      <c r="C33">
        <v>8.6</v>
      </c>
      <c r="D33">
        <v>0</v>
      </c>
      <c r="E33">
        <v>200.18</v>
      </c>
      <c r="F33">
        <v>170.15</v>
      </c>
      <c r="G33">
        <v>30.03</v>
      </c>
      <c r="H33">
        <v>0</v>
      </c>
      <c r="I33">
        <v>1.25</v>
      </c>
    </row>
    <row r="34" spans="2:9" x14ac:dyDescent="0.25">
      <c r="B34">
        <v>192</v>
      </c>
      <c r="C34">
        <v>8.8699999999999992</v>
      </c>
      <c r="D34">
        <v>0</v>
      </c>
      <c r="E34">
        <v>222.41</v>
      </c>
      <c r="F34">
        <v>189.05</v>
      </c>
      <c r="G34">
        <v>33.36</v>
      </c>
      <c r="H34">
        <v>0</v>
      </c>
      <c r="I34">
        <v>1.3299999999999998</v>
      </c>
    </row>
    <row r="35" spans="2:9" x14ac:dyDescent="0.25">
      <c r="B35">
        <v>195</v>
      </c>
      <c r="C35">
        <v>9.14</v>
      </c>
      <c r="D35">
        <v>0</v>
      </c>
      <c r="E35">
        <v>244.61</v>
      </c>
      <c r="F35">
        <v>207.92</v>
      </c>
      <c r="G35">
        <v>36.69</v>
      </c>
      <c r="H35">
        <v>0</v>
      </c>
      <c r="I35">
        <v>1.42</v>
      </c>
    </row>
    <row r="36" spans="2:9" x14ac:dyDescent="0.25">
      <c r="B36">
        <v>198</v>
      </c>
      <c r="C36">
        <v>9.43</v>
      </c>
      <c r="D36">
        <v>0</v>
      </c>
      <c r="E36">
        <v>270.13</v>
      </c>
      <c r="F36">
        <v>229.61</v>
      </c>
      <c r="G36">
        <v>40.520000000000003</v>
      </c>
      <c r="H36">
        <v>0</v>
      </c>
      <c r="I36">
        <v>1.52</v>
      </c>
    </row>
    <row r="37" spans="2:9" x14ac:dyDescent="0.25">
      <c r="B37">
        <v>201</v>
      </c>
      <c r="C37">
        <v>9.7200000000000006</v>
      </c>
      <c r="D37">
        <v>0</v>
      </c>
      <c r="E37">
        <v>293.83999999999997</v>
      </c>
      <c r="F37">
        <v>249.76</v>
      </c>
      <c r="G37">
        <v>44.08</v>
      </c>
      <c r="H37">
        <v>0</v>
      </c>
      <c r="I37">
        <v>1.6099999999999999</v>
      </c>
    </row>
    <row r="38" spans="2:9" x14ac:dyDescent="0.25">
      <c r="B38">
        <v>204</v>
      </c>
      <c r="C38">
        <v>10</v>
      </c>
      <c r="D38">
        <v>0</v>
      </c>
      <c r="E38">
        <v>325.10000000000002</v>
      </c>
      <c r="F38">
        <v>276.33999999999997</v>
      </c>
      <c r="G38">
        <v>48.77</v>
      </c>
      <c r="H38">
        <v>0</v>
      </c>
      <c r="I38">
        <v>1.71</v>
      </c>
    </row>
    <row r="39" spans="2:9" x14ac:dyDescent="0.25">
      <c r="B39">
        <v>207</v>
      </c>
      <c r="C39">
        <v>10.28</v>
      </c>
      <c r="D39">
        <v>0</v>
      </c>
      <c r="E39">
        <v>355.51</v>
      </c>
      <c r="F39">
        <v>302.18</v>
      </c>
      <c r="G39">
        <v>53.33</v>
      </c>
      <c r="H39">
        <v>0</v>
      </c>
      <c r="I39">
        <v>1.81</v>
      </c>
    </row>
    <row r="40" spans="2:9" x14ac:dyDescent="0.25">
      <c r="B40">
        <v>210</v>
      </c>
      <c r="C40">
        <v>10.57</v>
      </c>
      <c r="D40">
        <v>0</v>
      </c>
      <c r="E40">
        <v>388.47</v>
      </c>
      <c r="F40">
        <v>330.2</v>
      </c>
      <c r="G40">
        <v>58.27</v>
      </c>
      <c r="H40">
        <v>0</v>
      </c>
      <c r="I40">
        <v>1.9</v>
      </c>
    </row>
    <row r="41" spans="2:9" x14ac:dyDescent="0.25">
      <c r="B41">
        <v>213</v>
      </c>
      <c r="C41">
        <v>10.85</v>
      </c>
      <c r="D41">
        <v>0</v>
      </c>
      <c r="E41">
        <v>412.56</v>
      </c>
      <c r="F41">
        <v>350.67</v>
      </c>
      <c r="G41">
        <v>61.88</v>
      </c>
      <c r="H41">
        <v>0</v>
      </c>
      <c r="I41">
        <v>2</v>
      </c>
    </row>
    <row r="42" spans="2:9" x14ac:dyDescent="0.25">
      <c r="B42">
        <v>216</v>
      </c>
      <c r="C42">
        <v>11.14</v>
      </c>
      <c r="D42">
        <v>0</v>
      </c>
      <c r="E42">
        <v>441.44</v>
      </c>
      <c r="F42">
        <v>375.22</v>
      </c>
      <c r="G42">
        <v>66.22</v>
      </c>
      <c r="H42">
        <v>0</v>
      </c>
      <c r="I42">
        <v>2.1</v>
      </c>
    </row>
    <row r="43" spans="2:9" x14ac:dyDescent="0.25">
      <c r="B43">
        <v>219</v>
      </c>
      <c r="C43">
        <v>11.42</v>
      </c>
      <c r="D43">
        <v>0</v>
      </c>
      <c r="E43">
        <v>477.6</v>
      </c>
      <c r="F43">
        <v>405.96</v>
      </c>
      <c r="G43">
        <v>71.64</v>
      </c>
      <c r="H43">
        <v>0</v>
      </c>
      <c r="I43">
        <v>2.2000000000000002</v>
      </c>
    </row>
    <row r="44" spans="2:9" x14ac:dyDescent="0.25">
      <c r="B44">
        <v>222</v>
      </c>
      <c r="C44">
        <v>11.68</v>
      </c>
      <c r="D44">
        <v>0</v>
      </c>
      <c r="E44">
        <v>507.79</v>
      </c>
      <c r="F44">
        <v>431.62</v>
      </c>
      <c r="G44">
        <v>76.17</v>
      </c>
      <c r="H44">
        <v>0</v>
      </c>
      <c r="I44">
        <v>2.2800000000000002</v>
      </c>
    </row>
    <row r="45" spans="2:9" x14ac:dyDescent="0.25">
      <c r="B45">
        <v>225</v>
      </c>
      <c r="C45">
        <v>11.96</v>
      </c>
      <c r="D45">
        <v>0</v>
      </c>
      <c r="E45">
        <v>541.28</v>
      </c>
      <c r="F45">
        <v>460.09</v>
      </c>
      <c r="G45">
        <v>81.19</v>
      </c>
      <c r="H45">
        <v>0</v>
      </c>
      <c r="I45">
        <v>2.4200000000000004</v>
      </c>
    </row>
    <row r="46" spans="2:9" x14ac:dyDescent="0.25">
      <c r="B46">
        <v>228</v>
      </c>
      <c r="C46">
        <v>12.06</v>
      </c>
      <c r="D46">
        <v>15</v>
      </c>
      <c r="E46">
        <v>566.97</v>
      </c>
      <c r="F46">
        <v>465.39</v>
      </c>
      <c r="G46">
        <v>82.13</v>
      </c>
      <c r="H46">
        <v>19.46</v>
      </c>
      <c r="I46">
        <v>2.41</v>
      </c>
    </row>
    <row r="47" spans="2:9" x14ac:dyDescent="0.25">
      <c r="B47">
        <v>231</v>
      </c>
      <c r="C47">
        <v>12.06</v>
      </c>
      <c r="D47">
        <v>15</v>
      </c>
      <c r="E47">
        <v>614.85</v>
      </c>
      <c r="F47">
        <v>465.39</v>
      </c>
      <c r="G47">
        <v>82.13</v>
      </c>
      <c r="H47">
        <v>67.33</v>
      </c>
      <c r="I47">
        <v>2.41</v>
      </c>
    </row>
    <row r="48" spans="2:9" x14ac:dyDescent="0.25">
      <c r="B48">
        <v>234</v>
      </c>
      <c r="C48">
        <v>12.06</v>
      </c>
      <c r="D48">
        <v>15</v>
      </c>
      <c r="E48">
        <v>665.48</v>
      </c>
      <c r="F48">
        <v>465.39</v>
      </c>
      <c r="G48">
        <v>82.13</v>
      </c>
      <c r="H48">
        <v>117.96</v>
      </c>
      <c r="I48">
        <v>2.41</v>
      </c>
    </row>
    <row r="49" spans="2:9" x14ac:dyDescent="0.25">
      <c r="B49">
        <v>237</v>
      </c>
      <c r="C49">
        <v>12.06</v>
      </c>
      <c r="D49">
        <v>15</v>
      </c>
      <c r="E49">
        <v>710.94</v>
      </c>
      <c r="F49">
        <v>465.39</v>
      </c>
      <c r="G49">
        <v>82.13</v>
      </c>
      <c r="H49">
        <v>163.43</v>
      </c>
      <c r="I49">
        <v>2.41</v>
      </c>
    </row>
    <row r="50" spans="2:9" x14ac:dyDescent="0.25">
      <c r="B50">
        <v>240</v>
      </c>
      <c r="C50">
        <v>12.06</v>
      </c>
      <c r="D50">
        <v>15</v>
      </c>
      <c r="E50">
        <v>749.85</v>
      </c>
      <c r="F50">
        <v>465.39</v>
      </c>
      <c r="G50">
        <v>82.13</v>
      </c>
      <c r="H50">
        <v>202.33</v>
      </c>
      <c r="I50">
        <v>2.41</v>
      </c>
    </row>
    <row r="51" spans="2:9" x14ac:dyDescent="0.25">
      <c r="B51">
        <v>243</v>
      </c>
      <c r="C51">
        <v>12.06</v>
      </c>
      <c r="D51">
        <v>15</v>
      </c>
      <c r="E51">
        <v>779.77</v>
      </c>
      <c r="F51">
        <v>465.39</v>
      </c>
      <c r="G51">
        <v>82.13</v>
      </c>
      <c r="H51">
        <v>232.26</v>
      </c>
      <c r="I51">
        <v>2.41</v>
      </c>
    </row>
    <row r="52" spans="2:9" x14ac:dyDescent="0.25">
      <c r="B52">
        <v>246</v>
      </c>
      <c r="C52">
        <v>12.06</v>
      </c>
      <c r="D52">
        <v>29.2</v>
      </c>
      <c r="E52">
        <v>794.59</v>
      </c>
      <c r="F52">
        <v>465.39</v>
      </c>
      <c r="G52">
        <v>82.13</v>
      </c>
      <c r="H52">
        <v>247.08</v>
      </c>
      <c r="I52">
        <v>2.35</v>
      </c>
    </row>
    <row r="53" spans="2:9" x14ac:dyDescent="0.25">
      <c r="B53">
        <v>249</v>
      </c>
      <c r="C53">
        <v>12.06</v>
      </c>
      <c r="D53">
        <v>29.2</v>
      </c>
      <c r="E53">
        <v>812.82</v>
      </c>
      <c r="F53">
        <v>465.39</v>
      </c>
      <c r="G53">
        <v>82.13</v>
      </c>
      <c r="H53">
        <v>265.3</v>
      </c>
      <c r="I53">
        <v>2.35</v>
      </c>
    </row>
    <row r="54" spans="2:9" x14ac:dyDescent="0.25">
      <c r="B54">
        <v>252</v>
      </c>
      <c r="C54">
        <v>12.06</v>
      </c>
      <c r="D54">
        <v>29.2</v>
      </c>
      <c r="E54">
        <v>839.82</v>
      </c>
      <c r="F54">
        <v>465.39</v>
      </c>
      <c r="G54">
        <v>82.13</v>
      </c>
      <c r="H54">
        <v>292.31</v>
      </c>
      <c r="I54">
        <v>2.35</v>
      </c>
    </row>
    <row r="55" spans="2:9" x14ac:dyDescent="0.25">
      <c r="B55">
        <v>255</v>
      </c>
      <c r="C55">
        <v>12.06</v>
      </c>
      <c r="D55">
        <v>29.2</v>
      </c>
      <c r="E55">
        <v>854.99</v>
      </c>
      <c r="F55">
        <v>465.39</v>
      </c>
      <c r="G55">
        <v>82.13</v>
      </c>
      <c r="H55">
        <v>307.48</v>
      </c>
      <c r="I55">
        <v>2.35</v>
      </c>
    </row>
    <row r="56" spans="2:9" x14ac:dyDescent="0.25">
      <c r="B56">
        <v>258</v>
      </c>
      <c r="C56">
        <v>12.06</v>
      </c>
      <c r="D56">
        <v>29.2</v>
      </c>
      <c r="E56">
        <v>893.73</v>
      </c>
      <c r="F56">
        <v>465.39</v>
      </c>
      <c r="G56">
        <v>82.13</v>
      </c>
      <c r="H56">
        <v>346.22</v>
      </c>
      <c r="I56">
        <v>2.35</v>
      </c>
    </row>
    <row r="57" spans="2:9" x14ac:dyDescent="0.25">
      <c r="B57">
        <v>261</v>
      </c>
      <c r="C57">
        <v>12.06</v>
      </c>
      <c r="D57">
        <v>29.2</v>
      </c>
      <c r="E57">
        <v>927.99</v>
      </c>
      <c r="F57">
        <v>465.39</v>
      </c>
      <c r="G57">
        <v>82.13</v>
      </c>
      <c r="H57">
        <v>380.48</v>
      </c>
      <c r="I57">
        <v>2.35</v>
      </c>
    </row>
    <row r="58" spans="2:9" x14ac:dyDescent="0.25">
      <c r="B58">
        <v>264</v>
      </c>
      <c r="C58">
        <v>12.06</v>
      </c>
      <c r="D58">
        <v>29.2</v>
      </c>
      <c r="E58">
        <v>961.17</v>
      </c>
      <c r="F58">
        <v>465.39</v>
      </c>
      <c r="G58">
        <v>82.13</v>
      </c>
      <c r="H58">
        <v>413.65</v>
      </c>
      <c r="I58">
        <v>2.35</v>
      </c>
    </row>
    <row r="59" spans="2:9" x14ac:dyDescent="0.25">
      <c r="B59">
        <v>267</v>
      </c>
      <c r="C59">
        <v>12.06</v>
      </c>
      <c r="D59">
        <v>70.099999999999994</v>
      </c>
      <c r="E59">
        <v>988.31</v>
      </c>
      <c r="F59">
        <v>465.39</v>
      </c>
      <c r="G59">
        <v>82.13</v>
      </c>
      <c r="H59">
        <v>440.8</v>
      </c>
      <c r="I59">
        <v>2.1800000000000002</v>
      </c>
    </row>
    <row r="60" spans="2:9" x14ac:dyDescent="0.25">
      <c r="B60">
        <v>270</v>
      </c>
      <c r="C60">
        <v>12.06</v>
      </c>
      <c r="D60">
        <v>96.8</v>
      </c>
      <c r="E60">
        <v>1019.73</v>
      </c>
      <c r="F60">
        <v>465.39</v>
      </c>
      <c r="G60">
        <v>82.13</v>
      </c>
      <c r="H60">
        <v>472.21</v>
      </c>
      <c r="I60">
        <v>2.0700000000000003</v>
      </c>
    </row>
    <row r="61" spans="2:9" x14ac:dyDescent="0.25">
      <c r="B61">
        <v>273</v>
      </c>
      <c r="C61">
        <v>12.06</v>
      </c>
      <c r="D61">
        <v>96.8</v>
      </c>
      <c r="E61">
        <v>1039.44</v>
      </c>
      <c r="F61">
        <v>465.39</v>
      </c>
      <c r="G61">
        <v>82.13</v>
      </c>
      <c r="H61">
        <v>491.93</v>
      </c>
      <c r="I61">
        <v>2.0700000000000003</v>
      </c>
    </row>
    <row r="62" spans="2:9" x14ac:dyDescent="0.25">
      <c r="B62">
        <v>276</v>
      </c>
      <c r="C62">
        <v>12.06</v>
      </c>
      <c r="D62">
        <v>131.25</v>
      </c>
      <c r="E62">
        <v>1076.48</v>
      </c>
      <c r="F62">
        <v>465.39</v>
      </c>
      <c r="G62">
        <v>82.13</v>
      </c>
      <c r="H62">
        <v>528.97</v>
      </c>
      <c r="I62">
        <v>1.92</v>
      </c>
    </row>
    <row r="63" spans="2:9" x14ac:dyDescent="0.25">
      <c r="B63">
        <v>279</v>
      </c>
      <c r="C63">
        <v>12.06</v>
      </c>
      <c r="D63">
        <v>160.15</v>
      </c>
      <c r="E63">
        <v>1107.68</v>
      </c>
      <c r="F63">
        <v>465.39</v>
      </c>
      <c r="G63">
        <v>82.13</v>
      </c>
      <c r="H63">
        <v>560.16</v>
      </c>
      <c r="I63">
        <v>1.8</v>
      </c>
    </row>
    <row r="64" spans="2:9" x14ac:dyDescent="0.25">
      <c r="B64">
        <v>282</v>
      </c>
      <c r="C64">
        <v>12.06</v>
      </c>
      <c r="D64">
        <v>186.05</v>
      </c>
      <c r="E64">
        <v>1130.7</v>
      </c>
      <c r="F64">
        <v>465.39</v>
      </c>
      <c r="G64">
        <v>82.13</v>
      </c>
      <c r="H64">
        <v>583.19000000000005</v>
      </c>
      <c r="I64">
        <v>1.69</v>
      </c>
    </row>
    <row r="65" spans="2:9" x14ac:dyDescent="0.25">
      <c r="B65">
        <v>285</v>
      </c>
      <c r="C65">
        <v>12.06</v>
      </c>
      <c r="D65">
        <v>223</v>
      </c>
      <c r="E65">
        <v>1138.8800000000001</v>
      </c>
      <c r="F65">
        <v>465.39</v>
      </c>
      <c r="G65">
        <v>82.13</v>
      </c>
      <c r="H65">
        <v>591.36</v>
      </c>
      <c r="I65">
        <v>1.54</v>
      </c>
    </row>
    <row r="66" spans="2:9" x14ac:dyDescent="0.25">
      <c r="B66">
        <v>288</v>
      </c>
      <c r="C66">
        <v>12.06</v>
      </c>
      <c r="D66">
        <v>243.5</v>
      </c>
      <c r="E66">
        <v>1154.4100000000001</v>
      </c>
      <c r="F66">
        <v>465.39</v>
      </c>
      <c r="G66">
        <v>82.13</v>
      </c>
      <c r="H66">
        <v>606.9</v>
      </c>
      <c r="I66">
        <v>1.45</v>
      </c>
    </row>
    <row r="67" spans="2:9" x14ac:dyDescent="0.25">
      <c r="B67">
        <v>291</v>
      </c>
      <c r="C67">
        <v>12.06</v>
      </c>
      <c r="D67">
        <v>277.64999999999998</v>
      </c>
      <c r="E67">
        <v>1170.74</v>
      </c>
      <c r="F67">
        <v>465.39</v>
      </c>
      <c r="G67">
        <v>82.13</v>
      </c>
      <c r="H67">
        <v>623.22</v>
      </c>
      <c r="I67">
        <v>1.31</v>
      </c>
    </row>
    <row r="69" spans="2:9" x14ac:dyDescent="0.25">
      <c r="B69" t="s">
        <v>27</v>
      </c>
      <c r="C69" t="s">
        <v>28</v>
      </c>
      <c r="D69" t="s">
        <v>29</v>
      </c>
      <c r="E69" t="s">
        <v>30</v>
      </c>
      <c r="F69" t="s">
        <v>31</v>
      </c>
      <c r="G69">
        <v>293</v>
      </c>
    </row>
    <row r="70" spans="2:9" x14ac:dyDescent="0.25">
      <c r="B70">
        <v>293</v>
      </c>
      <c r="C70">
        <v>12.06</v>
      </c>
      <c r="D70">
        <v>304.89999999999998</v>
      </c>
      <c r="E70">
        <v>1178.78</v>
      </c>
      <c r="F70">
        <v>465.39</v>
      </c>
      <c r="G70">
        <v>82.13</v>
      </c>
      <c r="H70">
        <v>631.27</v>
      </c>
      <c r="I70">
        <v>0.99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Gráficos</vt:lpstr>
      </vt:variant>
      <vt:variant>
        <vt:i4>3</vt:i4>
      </vt:variant>
    </vt:vector>
  </HeadingPairs>
  <TitlesOfParts>
    <vt:vector size="6" baseType="lpstr">
      <vt:lpstr>Dados e RMSE</vt:lpstr>
      <vt:lpstr>plant-original</vt:lpstr>
      <vt:lpstr>plant-calibrado</vt:lpstr>
      <vt:lpstr>Gráfico1</vt:lpstr>
      <vt:lpstr>GráficoOrig</vt:lpstr>
      <vt:lpstr>GráficoCalibrado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2018-04-03T14:27:59Z</dcterms:created>
  <dcterms:modified xsi:type="dcterms:W3CDTF">2018-04-05T13:27:31Z</dcterms:modified>
</cp:coreProperties>
</file>