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Assaf-Fabiano\Site\EMPRESAS 2013\2014\aaaaaasite 2016\Serviços de Transporte\"/>
    </mc:Choice>
  </mc:AlternateContent>
  <bookViews>
    <workbookView xWindow="120" yWindow="90" windowWidth="11910" windowHeight="5550"/>
  </bookViews>
  <sheets>
    <sheet name="Demonstrativos Gerenciais SITE" sheetId="9" r:id="rId1"/>
    <sheet name="Representação Gráfica SITE" sheetId="10" r:id="rId2"/>
  </sheets>
  <calcPr calcId="171027"/>
</workbook>
</file>

<file path=xl/calcChain.xml><?xml version="1.0" encoding="utf-8"?>
<calcChain xmlns="http://schemas.openxmlformats.org/spreadsheetml/2006/main">
  <c r="C9" i="10" l="1"/>
  <c r="B14" i="10"/>
  <c r="B9" i="10"/>
  <c r="C11" i="10"/>
  <c r="B11" i="10"/>
  <c r="A50" i="10"/>
  <c r="A23" i="10"/>
  <c r="B3" i="10"/>
  <c r="B7" i="10"/>
  <c r="B5" i="10"/>
  <c r="B44" i="10" s="1"/>
  <c r="B4" i="10"/>
  <c r="B8" i="10"/>
  <c r="B13" i="10"/>
  <c r="B12" i="10" l="1"/>
  <c r="B18" i="10" s="1"/>
  <c r="B6" i="10"/>
  <c r="C13" i="10"/>
  <c r="C7" i="10"/>
  <c r="B15" i="10"/>
  <c r="B2" i="10"/>
  <c r="C8" i="10"/>
  <c r="C14" i="10"/>
  <c r="C6" i="10"/>
  <c r="B17" i="10" l="1"/>
  <c r="B19" i="10"/>
  <c r="C5" i="10"/>
  <c r="B71" i="10" s="1"/>
  <c r="C4" i="10"/>
  <c r="C3" i="10"/>
  <c r="C2" i="10"/>
  <c r="C15" i="10"/>
  <c r="C12" i="10"/>
  <c r="C17" i="10" s="1"/>
  <c r="C18" i="10" l="1"/>
  <c r="C19" i="10" s="1"/>
</calcChain>
</file>

<file path=xl/sharedStrings.xml><?xml version="1.0" encoding="utf-8"?>
<sst xmlns="http://schemas.openxmlformats.org/spreadsheetml/2006/main" count="115" uniqueCount="105">
  <si>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</si>
  <si>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</si>
  <si>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</si>
  <si>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</si>
  <si>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</si>
  <si>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</si>
  <si>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</si>
  <si>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</si>
  <si>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</si>
  <si>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</si>
  <si>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</si>
  <si>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</si>
  <si>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</si>
  <si>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</si>
  <si>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</si>
  <si>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</si>
  <si>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</si>
  <si>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</si>
  <si>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</si>
  <si>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</si>
  <si>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</si>
  <si>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</si>
  <si>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</si>
  <si>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</si>
  <si>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</si>
  <si>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</si>
  <si>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</si>
  <si>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</si>
  <si>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</si>
  <si>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</si>
  <si>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</si>
  <si>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</si>
  <si>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</si>
  <si>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</si>
  <si>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</si>
  <si>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</si>
  <si>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</si>
  <si>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</si>
  <si>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</si>
  <si>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</si>
  <si>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</si>
  <si>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</si>
  <si>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</si>
  <si>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</si>
  <si>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</si>
  <si>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</si>
  <si>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</si>
  <si>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</si>
  <si>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</si>
  <si>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</si>
  <si>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</si>
  <si>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</si>
  <si>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</si>
  <si>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</si>
  <si>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</si>
  <si>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</si>
  <si>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</si>
  <si>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</si>
  <si>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</si>
  <si>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</si>
  <si>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</si>
  <si>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</si>
  <si>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</si>
  <si>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</si>
  <si>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</si>
  <si>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</si>
  <si>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</si>
  <si>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</si>
  <si>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</si>
  <si>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</si>
  <si>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</si>
  <si>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</si>
  <si>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</si>
  <si>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</si>
  <si>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</si>
  <si>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</si>
  <si>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</si>
  <si>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</si>
  <si>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</si>
  <si>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</si>
  <si>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</si>
  <si>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</si>
  <si>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</si>
  <si>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</si>
  <si>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</si>
  <si>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</si>
  <si>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</si>
  <si>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</si>
  <si>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</si>
  <si>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</si>
  <si>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</si>
  <si>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</si>
  <si>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</si>
  <si>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</si>
  <si>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</si>
  <si>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</si>
  <si>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</si>
  <si>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</si>
  <si>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</si>
  <si>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</si>
  <si>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</si>
  <si>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</si>
  <si>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> 31/12/2015</t>
  </si>
  <si>
    <t> 31/12/2016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</si>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</sst>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2" fillId="0" borderId="0" xfId="0" applyNumberFormat="1" applyFont="1"/>
    <xf numFmtId="49" fontId="3" fillId="0" borderId="0" xfId="0" applyNumberFormat="1" applyFont="1" applyAlignment="1">
      <alignment horizontal="right"/>
    </xf>
    <xf numFmtId="3" fontId="8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/>
    <xf numFmtId="0" fontId="8" fillId="0" borderId="0" xfId="0" applyFont="1" applyFill="1" applyBorder="1"/>
    <xf numFmtId="0" fontId="4" fillId="2" borderId="1" xfId="0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Border="1"/>
    <xf numFmtId="165" fontId="6" fillId="0" borderId="1" xfId="3" applyNumberFormat="1" applyFont="1" applyBorder="1" applyAlignment="1">
      <alignment horizontal="right"/>
    </xf>
    <xf numFmtId="0" fontId="7" fillId="0" borderId="1" xfId="0" applyFont="1" applyFill="1" applyBorder="1"/>
    <xf numFmtId="165" fontId="7" fillId="0" borderId="1" xfId="3" applyNumberFormat="1" applyFont="1" applyBorder="1" applyAlignment="1">
      <alignment horizontal="right"/>
    </xf>
    <xf numFmtId="165" fontId="7" fillId="0" borderId="1" xfId="3" applyNumberFormat="1" applyFont="1" applyFill="1" applyBorder="1" applyAlignment="1">
      <alignment horizontal="right"/>
    </xf>
    <xf numFmtId="0" fontId="7" fillId="0" borderId="1" xfId="0" applyFont="1" applyBorder="1"/>
    <xf numFmtId="165" fontId="6" fillId="0" borderId="1" xfId="3" applyNumberFormat="1" applyFont="1" applyBorder="1"/>
    <xf numFmtId="165" fontId="7" fillId="0" borderId="1" xfId="3" applyNumberFormat="1" applyFont="1" applyFill="1" applyBorder="1"/>
    <xf numFmtId="165" fontId="7" fillId="0" borderId="1" xfId="3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7" fillId="0" borderId="1" xfId="0" applyNumberFormat="1" applyFont="1" applyFill="1" applyBorder="1"/>
    <xf numFmtId="0" fontId="10" fillId="0" borderId="1" xfId="0" applyFont="1" applyBorder="1"/>
    <xf numFmtId="165" fontId="10" fillId="0" borderId="1" xfId="3" applyNumberFormat="1" applyFont="1" applyBorder="1"/>
    <xf numFmtId="37" fontId="6" fillId="0" borderId="1" xfId="0" applyNumberFormat="1" applyFont="1" applyBorder="1"/>
    <xf numFmtId="0" fontId="6" fillId="0" borderId="1" xfId="0" applyFont="1" applyFill="1" applyBorder="1"/>
    <xf numFmtId="165" fontId="5" fillId="0" borderId="1" xfId="3" applyNumberFormat="1" applyFont="1" applyBorder="1"/>
    <xf numFmtId="165" fontId="6" fillId="0" borderId="1" xfId="3" applyNumberFormat="1" applyFont="1" applyFill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2" fillId="0" borderId="2" xfId="1" applyFont="1" applyFill="1" applyBorder="1" applyAlignment="1">
      <alignment horizontal="center"/>
    </xf>
    <xf numFmtId="14" fontId="12" fillId="0" borderId="3" xfId="1" applyNumberFormat="1" applyFont="1" applyFill="1" applyBorder="1" applyAlignment="1">
      <alignment horizontal="center"/>
    </xf>
    <xf numFmtId="14" fontId="12" fillId="0" borderId="0" xfId="1" applyNumberFormat="1" applyFont="1" applyFill="1" applyBorder="1" applyAlignment="1">
      <alignment horizontal="center"/>
    </xf>
    <xf numFmtId="0" fontId="11" fillId="0" borderId="0" xfId="1" applyFont="1" applyFill="1" applyAlignment="1"/>
    <xf numFmtId="0" fontId="12" fillId="0" borderId="4" xfId="1" applyFont="1" applyFill="1" applyBorder="1" applyAlignment="1"/>
    <xf numFmtId="166" fontId="0" fillId="0" borderId="5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11" fillId="0" borderId="0" xfId="1" applyFill="1" applyAlignment="1"/>
    <xf numFmtId="0" fontId="12" fillId="0" borderId="6" xfId="1" applyFont="1" applyFill="1" applyBorder="1" applyAlignment="1"/>
    <xf numFmtId="166" fontId="0" fillId="0" borderId="7" xfId="2" applyNumberFormat="1" applyFont="1" applyFill="1" applyBorder="1" applyAlignment="1"/>
    <xf numFmtId="0" fontId="12" fillId="0" borderId="8" xfId="1" applyFont="1" applyFill="1" applyBorder="1" applyAlignment="1"/>
    <xf numFmtId="165" fontId="11" fillId="0" borderId="9" xfId="1" applyNumberFormat="1" applyFill="1" applyBorder="1" applyAlignment="1"/>
    <xf numFmtId="165" fontId="11" fillId="0" borderId="0" xfId="1" applyNumberFormat="1" applyFill="1" applyBorder="1" applyAlignment="1"/>
    <xf numFmtId="0" fontId="12" fillId="0" borderId="10" xfId="1" applyFont="1" applyFill="1" applyBorder="1" applyAlignment="1"/>
    <xf numFmtId="0" fontId="13" fillId="3" borderId="0" xfId="1" applyFont="1" applyFill="1" applyBorder="1" applyAlignment="1"/>
    <xf numFmtId="0" fontId="11" fillId="0" borderId="0" xfId="1" applyFill="1" applyBorder="1" applyAlignment="1"/>
    <xf numFmtId="14" fontId="12" fillId="0" borderId="11" xfId="1" applyNumberFormat="1" applyFont="1" applyFill="1" applyBorder="1" applyAlignment="1">
      <alignment horizontal="center"/>
    </xf>
    <xf numFmtId="37" fontId="11" fillId="0" borderId="5" xfId="1" applyNumberFormat="1" applyFill="1" applyBorder="1" applyAlignment="1"/>
    <xf numFmtId="37" fontId="11" fillId="0" borderId="0" xfId="1" applyNumberFormat="1" applyFill="1" applyBorder="1" applyAlignment="1"/>
    <xf numFmtId="37" fontId="11" fillId="0" borderId="7" xfId="1" applyNumberFormat="1" applyFill="1" applyBorder="1" applyAlignment="1"/>
    <xf numFmtId="166" fontId="11" fillId="0" borderId="0" xfId="1" applyNumberFormat="1" applyFill="1" applyAlignment="1"/>
    <xf numFmtId="0" fontId="11" fillId="0" borderId="5" xfId="1" applyFill="1" applyBorder="1" applyAlignment="1">
      <alignment horizontal="center"/>
    </xf>
    <xf numFmtId="0" fontId="11" fillId="0" borderId="0" xfId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166" fontId="11" fillId="0" borderId="11" xfId="1" applyNumberFormat="1" applyFill="1" applyBorder="1" applyAlignment="1">
      <alignment horizontal="center"/>
    </xf>
    <xf numFmtId="166" fontId="11" fillId="0" borderId="0" xfId="1" applyNumberFormat="1" applyFill="1" applyBorder="1" applyAlignment="1">
      <alignment horizontal="center"/>
    </xf>
    <xf numFmtId="0" fontId="11" fillId="0" borderId="0" xfId="1" applyFill="1" applyAlignment="1">
      <alignment horizontal="center"/>
    </xf>
    <xf numFmtId="0" fontId="11" fillId="0" borderId="0" xfId="1"/>
    <xf numFmtId="0" fontId="12" fillId="0" borderId="0" xfId="1" applyFont="1" applyFill="1" applyAlignment="1"/>
    <xf numFmtId="0" fontId="12" fillId="0" borderId="12" xfId="1" applyFont="1" applyFill="1" applyBorder="1" applyAlignment="1"/>
    <xf numFmtId="0" fontId="11" fillId="0" borderId="7" xfId="1" applyFill="1" applyBorder="1" applyAlignment="1"/>
    <xf numFmtId="0" fontId="15" fillId="0" borderId="13" xfId="1" applyFont="1" applyFill="1" applyBorder="1" applyAlignment="1">
      <alignment horizontal="right"/>
    </xf>
    <xf numFmtId="0" fontId="16" fillId="0" borderId="14" xfId="1" applyFont="1" applyFill="1" applyBorder="1" applyAlignment="1"/>
    <xf numFmtId="0" fontId="16" fillId="0" borderId="15" xfId="1" applyFont="1" applyFill="1" applyBorder="1" applyAlignment="1"/>
    <xf numFmtId="0" fontId="10" fillId="0" borderId="1" xfId="0" applyFont="1" applyFill="1" applyBorder="1"/>
    <xf numFmtId="165" fontId="15" fillId="0" borderId="14" xfId="1" applyNumberFormat="1" applyFont="1" applyFill="1" applyBorder="1" applyAlignment="1">
      <alignment horizontal="center"/>
    </xf>
    <xf numFmtId="0" fontId="14" fillId="0" borderId="16" xfId="1" applyFont="1" applyFill="1" applyBorder="1" applyAlignment="1">
      <alignment horizontal="center"/>
    </xf>
    <xf numFmtId="0" fontId="14" fillId="0" borderId="17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14" fontId="14" fillId="4" borderId="16" xfId="1" applyNumberFormat="1" applyFont="1" applyFill="1" applyBorder="1" applyAlignment="1">
      <alignment horizontal="center"/>
    </xf>
    <xf numFmtId="0" fontId="14" fillId="4" borderId="17" xfId="1" applyFont="1" applyFill="1" applyBorder="1" applyAlignment="1">
      <alignment horizontal="center"/>
    </xf>
    <xf numFmtId="0" fontId="14" fillId="4" borderId="18" xfId="1" applyFont="1" applyFill="1" applyBorder="1" applyAlignment="1">
      <alignment horizontal="center"/>
    </xf>
  </cellXfs>
  <cellStyles count="4">
    <cellStyle name="Normal" xfId="0" builtinId="0"/>
    <cellStyle name="Normal 2" xfId="1"/>
    <cellStyle name="Porcentagem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E0-4C1A-96E3-B42DCF2DA22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55E0-4C1A-96E3-B42DCF2DA225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0.32268191694798992</c:v>
              </c:pt>
            </c:numLit>
          </c:val>
          <c:extLst>
            <c:ext xmlns:c16="http://schemas.microsoft.com/office/drawing/2014/chart" uri="{C3380CC4-5D6E-409C-BE32-E72D297353CC}">
              <c16:uniqueId val="{00000003-55E0-4C1A-96E3-B42DCF2DA225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55E0-4C1A-96E3-B42DCF2DA22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51256"/>
        <c:axId val="434448512"/>
        <c:axId val="0"/>
      </c:bar3DChart>
      <c:catAx>
        <c:axId val="434451256"/>
        <c:scaling>
          <c:orientation val="minMax"/>
        </c:scaling>
        <c:delete val="1"/>
        <c:axPos val="b"/>
        <c:majorTickMark val="out"/>
        <c:minorTickMark val="none"/>
        <c:tickLblPos val="none"/>
        <c:crossAx val="434448512"/>
        <c:crosses val="autoZero"/>
        <c:auto val="1"/>
        <c:lblAlgn val="ctr"/>
        <c:lblOffset val="100"/>
        <c:noMultiLvlLbl val="0"/>
      </c:catAx>
      <c:valAx>
        <c:axId val="4344485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51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A4-4EDE-8C86-31FEE210C50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0.43458975286490292</c:v>
              </c:pt>
            </c:numLit>
          </c:val>
          <c:extLst>
            <c:ext xmlns:c16="http://schemas.microsoft.com/office/drawing/2014/chart" uri="{C3380CC4-5D6E-409C-BE32-E72D297353CC}">
              <c16:uniqueId val="{00000002-35A4-4EDE-8C86-31FEE210C50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35A4-4EDE-8C86-31FEE210C50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35A4-4EDE-8C86-31FEE210C50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61056"/>
        <c:axId val="434461840"/>
        <c:axId val="0"/>
      </c:bar3DChart>
      <c:catAx>
        <c:axId val="434461056"/>
        <c:scaling>
          <c:orientation val="minMax"/>
        </c:scaling>
        <c:delete val="1"/>
        <c:axPos val="b"/>
        <c:majorTickMark val="out"/>
        <c:minorTickMark val="none"/>
        <c:tickLblPos val="none"/>
        <c:crossAx val="434461840"/>
        <c:crosses val="autoZero"/>
        <c:auto val="1"/>
        <c:lblAlgn val="ctr"/>
        <c:lblOffset val="100"/>
        <c:noMultiLvlLbl val="0"/>
      </c:catAx>
      <c:valAx>
        <c:axId val="4344618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6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CDCB-4228-A245-F165D80543ED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CDCB-4228-A245-F165D80543E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64192"/>
        <c:axId val="434464584"/>
        <c:axId val="0"/>
      </c:bar3DChart>
      <c:catAx>
        <c:axId val="434464192"/>
        <c:scaling>
          <c:orientation val="minMax"/>
        </c:scaling>
        <c:delete val="1"/>
        <c:axPos val="b"/>
        <c:majorTickMark val="out"/>
        <c:minorTickMark val="none"/>
        <c:tickLblPos val="none"/>
        <c:crossAx val="434464584"/>
        <c:crosses val="autoZero"/>
        <c:auto val="1"/>
        <c:lblAlgn val="ctr"/>
        <c:lblOffset val="100"/>
        <c:noMultiLvlLbl val="0"/>
      </c:catAx>
      <c:valAx>
        <c:axId val="4344645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64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7E-4B68-AF69-9D2293D1CE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287E-4B68-AF69-9D2293D1CEC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67328"/>
        <c:axId val="434464976"/>
        <c:axId val="0"/>
      </c:bar3DChart>
      <c:catAx>
        <c:axId val="434467328"/>
        <c:scaling>
          <c:orientation val="minMax"/>
        </c:scaling>
        <c:delete val="1"/>
        <c:axPos val="b"/>
        <c:majorTickMark val="out"/>
        <c:minorTickMark val="none"/>
        <c:tickLblPos val="none"/>
        <c:crossAx val="434464976"/>
        <c:crosses val="autoZero"/>
        <c:auto val="1"/>
        <c:lblAlgn val="ctr"/>
        <c:lblOffset val="100"/>
        <c:noMultiLvlLbl val="0"/>
      </c:catAx>
      <c:valAx>
        <c:axId val="4344649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67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6B-4A40-85D9-0D5BF2FEB7F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0.37654548287497885</c:v>
              </c:pt>
            </c:numLit>
          </c:val>
          <c:extLst>
            <c:ext xmlns:c16="http://schemas.microsoft.com/office/drawing/2014/chart" uri="{C3380CC4-5D6E-409C-BE32-E72D297353CC}">
              <c16:uniqueId val="{00000002-A46B-4A40-85D9-0D5BF2FEB7F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A46B-4A40-85D9-0D5BF2FEB7F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A46B-4A40-85D9-0D5BF2FEB7F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55176"/>
        <c:axId val="434455960"/>
        <c:axId val="0"/>
      </c:bar3DChart>
      <c:catAx>
        <c:axId val="434455176"/>
        <c:scaling>
          <c:orientation val="minMax"/>
        </c:scaling>
        <c:delete val="1"/>
        <c:axPos val="b"/>
        <c:majorTickMark val="out"/>
        <c:minorTickMark val="none"/>
        <c:tickLblPos val="none"/>
        <c:crossAx val="434455960"/>
        <c:crosses val="autoZero"/>
        <c:auto val="1"/>
        <c:lblAlgn val="ctr"/>
        <c:lblOffset val="100"/>
        <c:noMultiLvlLbl val="0"/>
      </c:catAx>
      <c:valAx>
        <c:axId val="434455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55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D6-4797-AAEE-ABD64BA6C4E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0.49485407730794484</c:v>
              </c:pt>
            </c:numLit>
          </c:val>
          <c:extLst>
            <c:ext xmlns:c16="http://schemas.microsoft.com/office/drawing/2014/chart" uri="{C3380CC4-5D6E-409C-BE32-E72D297353CC}">
              <c16:uniqueId val="{00000002-AAD6-4797-AAEE-ABD64BA6C4E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AAD6-4797-AAEE-ABD64BA6C4E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AAD6-4797-AAEE-ABD64BA6C4E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56352"/>
        <c:axId val="434456744"/>
        <c:axId val="0"/>
      </c:bar3DChart>
      <c:catAx>
        <c:axId val="434456352"/>
        <c:scaling>
          <c:orientation val="minMax"/>
        </c:scaling>
        <c:delete val="1"/>
        <c:axPos val="b"/>
        <c:majorTickMark val="out"/>
        <c:minorTickMark val="none"/>
        <c:tickLblPos val="none"/>
        <c:crossAx val="434456744"/>
        <c:crosses val="autoZero"/>
        <c:auto val="1"/>
        <c:lblAlgn val="ctr"/>
        <c:lblOffset val="100"/>
        <c:noMultiLvlLbl val="0"/>
      </c:catAx>
      <c:valAx>
        <c:axId val="4344567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5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0.54837431822457972</c:v>
              </c:pt>
            </c:numLit>
          </c:val>
          <c:extLst>
            <c:ext xmlns:c16="http://schemas.microsoft.com/office/drawing/2014/chart" uri="{C3380CC4-5D6E-409C-BE32-E72D297353CC}">
              <c16:uniqueId val="{00000000-F261-43C3-A5A5-DBF69B60E760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0.45162568177542567</c:v>
              </c:pt>
            </c:numLit>
          </c:val>
          <c:extLst>
            <c:ext xmlns:c16="http://schemas.microsoft.com/office/drawing/2014/chart" uri="{C3380CC4-5D6E-409C-BE32-E72D297353CC}">
              <c16:uniqueId val="{00000001-F261-43C3-A5A5-DBF69B60E76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57528"/>
        <c:axId val="434458312"/>
        <c:axId val="0"/>
      </c:bar3DChart>
      <c:catAx>
        <c:axId val="434457528"/>
        <c:scaling>
          <c:orientation val="minMax"/>
        </c:scaling>
        <c:delete val="1"/>
        <c:axPos val="b"/>
        <c:majorTickMark val="out"/>
        <c:minorTickMark val="none"/>
        <c:tickLblPos val="none"/>
        <c:crossAx val="434458312"/>
        <c:crosses val="autoZero"/>
        <c:auto val="1"/>
        <c:lblAlgn val="ctr"/>
        <c:lblOffset val="100"/>
        <c:noMultiLvlLbl val="0"/>
      </c:catAx>
      <c:valAx>
        <c:axId val="4344583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57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D4-4D60-B380-96BE544852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6BD4-4D60-B380-96BE5448525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62624"/>
        <c:axId val="434457920"/>
        <c:axId val="0"/>
      </c:bar3DChart>
      <c:catAx>
        <c:axId val="434462624"/>
        <c:scaling>
          <c:orientation val="minMax"/>
        </c:scaling>
        <c:delete val="1"/>
        <c:axPos val="b"/>
        <c:majorTickMark val="out"/>
        <c:minorTickMark val="none"/>
        <c:tickLblPos val="none"/>
        <c:crossAx val="434457920"/>
        <c:crosses val="autoZero"/>
        <c:auto val="1"/>
        <c:lblAlgn val="ctr"/>
        <c:lblOffset val="100"/>
        <c:noMultiLvlLbl val="0"/>
      </c:catAx>
      <c:valAx>
        <c:axId val="434457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6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6E-4783-9AE8-35D54B493C3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336E-4783-9AE8-35D54B493C3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0.36739029025514686</c:v>
              </c:pt>
            </c:numLit>
          </c:val>
          <c:extLst>
            <c:ext xmlns:c16="http://schemas.microsoft.com/office/drawing/2014/chart" uri="{C3380CC4-5D6E-409C-BE32-E72D297353CC}">
              <c16:uniqueId val="{00000003-336E-4783-9AE8-35D54B493C3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336E-4783-9AE8-35D54B493C3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59096"/>
        <c:axId val="434459488"/>
        <c:axId val="0"/>
      </c:bar3DChart>
      <c:catAx>
        <c:axId val="434459096"/>
        <c:scaling>
          <c:orientation val="minMax"/>
        </c:scaling>
        <c:delete val="1"/>
        <c:axPos val="b"/>
        <c:majorTickMark val="out"/>
        <c:minorTickMark val="none"/>
        <c:tickLblPos val="none"/>
        <c:crossAx val="434459488"/>
        <c:crosses val="autoZero"/>
        <c:auto val="1"/>
        <c:lblAlgn val="ctr"/>
        <c:lblOffset val="100"/>
        <c:noMultiLvlLbl val="0"/>
      </c:catAx>
      <c:valAx>
        <c:axId val="4344594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59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EB-4B78-B759-C03ECDCA57F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0.58889778377691726</c:v>
              </c:pt>
            </c:numLit>
          </c:val>
          <c:extLst>
            <c:ext xmlns:c16="http://schemas.microsoft.com/office/drawing/2014/chart" uri="{C3380CC4-5D6E-409C-BE32-E72D297353CC}">
              <c16:uniqueId val="{00000002-C2EB-4B78-B759-C03ECDCA57F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9.0537663289418355E-2</c:v>
              </c:pt>
            </c:numLit>
          </c:val>
          <c:extLst>
            <c:ext xmlns:c16="http://schemas.microsoft.com/office/drawing/2014/chart" uri="{C3380CC4-5D6E-409C-BE32-E72D297353CC}">
              <c16:uniqueId val="{00000003-C2EB-4B78-B759-C03ECDCA57F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0.32056455293366004</c:v>
              </c:pt>
            </c:numLit>
          </c:val>
          <c:extLst>
            <c:ext xmlns:c16="http://schemas.microsoft.com/office/drawing/2014/chart" uri="{C3380CC4-5D6E-409C-BE32-E72D297353CC}">
              <c16:uniqueId val="{00000004-C2EB-4B78-B759-C03ECDCA57F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75952"/>
        <c:axId val="434477912"/>
        <c:axId val="0"/>
      </c:bar3DChart>
      <c:catAx>
        <c:axId val="434475952"/>
        <c:scaling>
          <c:orientation val="minMax"/>
        </c:scaling>
        <c:delete val="1"/>
        <c:axPos val="b"/>
        <c:majorTickMark val="out"/>
        <c:minorTickMark val="none"/>
        <c:tickLblPos val="none"/>
        <c:crossAx val="434477912"/>
        <c:crosses val="autoZero"/>
        <c:auto val="1"/>
        <c:lblAlgn val="ctr"/>
        <c:lblOffset val="100"/>
        <c:noMultiLvlLbl val="0"/>
      </c:catAx>
      <c:valAx>
        <c:axId val="4344779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75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D2A5-4D36-B229-5B5321BE4921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0.43431981554256416</c:v>
              </c:pt>
            </c:numLit>
          </c:val>
          <c:extLst>
            <c:ext xmlns:c16="http://schemas.microsoft.com/office/drawing/2014/chart" uri="{C3380CC4-5D6E-409C-BE32-E72D297353CC}">
              <c16:uniqueId val="{00000001-D2A5-4D36-B229-5B5321BE492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72424"/>
        <c:axId val="434472816"/>
        <c:axId val="0"/>
      </c:bar3DChart>
      <c:catAx>
        <c:axId val="434472424"/>
        <c:scaling>
          <c:orientation val="minMax"/>
        </c:scaling>
        <c:delete val="1"/>
        <c:axPos val="b"/>
        <c:majorTickMark val="out"/>
        <c:minorTickMark val="none"/>
        <c:tickLblPos val="none"/>
        <c:crossAx val="434472816"/>
        <c:crosses val="autoZero"/>
        <c:auto val="1"/>
        <c:lblAlgn val="ctr"/>
        <c:lblOffset val="100"/>
        <c:noMultiLvlLbl val="0"/>
      </c:catAx>
      <c:valAx>
        <c:axId val="4344728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72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B0-40EE-AF89-39705F3015F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0.38831611682778616</c:v>
              </c:pt>
            </c:numLit>
          </c:val>
          <c:extLst>
            <c:ext xmlns:c16="http://schemas.microsoft.com/office/drawing/2014/chart" uri="{C3380CC4-5D6E-409C-BE32-E72D297353CC}">
              <c16:uniqueId val="{00000002-D7B0-40EE-AF89-39705F3015F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0.2480305807468163</c:v>
              </c:pt>
            </c:numLit>
          </c:val>
          <c:extLst>
            <c:ext xmlns:c16="http://schemas.microsoft.com/office/drawing/2014/chart" uri="{C3380CC4-5D6E-409C-BE32-E72D297353CC}">
              <c16:uniqueId val="{00000003-D7B0-40EE-AF89-39705F3015F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B0-40EE-AF89-39705F3015F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D7B0-40EE-AF89-39705F3015F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47336"/>
        <c:axId val="434449296"/>
        <c:axId val="0"/>
      </c:bar3DChart>
      <c:catAx>
        <c:axId val="434447336"/>
        <c:scaling>
          <c:orientation val="minMax"/>
        </c:scaling>
        <c:delete val="1"/>
        <c:axPos val="b"/>
        <c:majorTickMark val="out"/>
        <c:minorTickMark val="none"/>
        <c:tickLblPos val="none"/>
        <c:crossAx val="434449296"/>
        <c:crosses val="autoZero"/>
        <c:auto val="1"/>
        <c:lblAlgn val="ctr"/>
        <c:lblOffset val="100"/>
        <c:noMultiLvlLbl val="0"/>
      </c:catAx>
      <c:valAx>
        <c:axId val="4344492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47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A5-4EAF-BE21-533E88AD9AF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1FA5-4EAF-BE21-533E88AD9AF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69288"/>
        <c:axId val="434470072"/>
        <c:axId val="0"/>
      </c:bar3DChart>
      <c:catAx>
        <c:axId val="434469288"/>
        <c:scaling>
          <c:orientation val="minMax"/>
        </c:scaling>
        <c:delete val="1"/>
        <c:axPos val="b"/>
        <c:majorTickMark val="out"/>
        <c:minorTickMark val="none"/>
        <c:tickLblPos val="none"/>
        <c:crossAx val="434470072"/>
        <c:crosses val="autoZero"/>
        <c:auto val="1"/>
        <c:lblAlgn val="ctr"/>
        <c:lblOffset val="100"/>
        <c:noMultiLvlLbl val="0"/>
      </c:catAx>
      <c:valAx>
        <c:axId val="4344700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69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CE-4808-814B-62571D25F25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76CE-4808-814B-62571D25F25D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0.30358139511668791</c:v>
              </c:pt>
            </c:numLit>
          </c:val>
          <c:extLst>
            <c:ext xmlns:c16="http://schemas.microsoft.com/office/drawing/2014/chart" uri="{C3380CC4-5D6E-409C-BE32-E72D297353CC}">
              <c16:uniqueId val="{00000003-76CE-4808-814B-62571D25F25D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0.23081895298932037</c:v>
              </c:pt>
            </c:numLit>
          </c:val>
          <c:extLst>
            <c:ext xmlns:c16="http://schemas.microsoft.com/office/drawing/2014/chart" uri="{C3380CC4-5D6E-409C-BE32-E72D297353CC}">
              <c16:uniqueId val="{00000004-76CE-4808-814B-62571D25F25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78304"/>
        <c:axId val="434468112"/>
        <c:axId val="0"/>
      </c:bar3DChart>
      <c:catAx>
        <c:axId val="434478304"/>
        <c:scaling>
          <c:orientation val="minMax"/>
        </c:scaling>
        <c:delete val="1"/>
        <c:axPos val="b"/>
        <c:majorTickMark val="out"/>
        <c:minorTickMark val="none"/>
        <c:tickLblPos val="none"/>
        <c:crossAx val="434468112"/>
        <c:crosses val="autoZero"/>
        <c:auto val="1"/>
        <c:lblAlgn val="ctr"/>
        <c:lblOffset val="100"/>
        <c:noMultiLvlLbl val="0"/>
      </c:catAx>
      <c:valAx>
        <c:axId val="4344681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7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BA-4976-B318-E404BBD4E6E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09BA-4976-B318-E404BBD4E6E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09BA-4976-B318-E404BBD4E6E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0.32821941114261605</c:v>
              </c:pt>
            </c:numLit>
          </c:val>
          <c:extLst>
            <c:ext xmlns:c16="http://schemas.microsoft.com/office/drawing/2014/chart" uri="{C3380CC4-5D6E-409C-BE32-E72D297353CC}">
              <c16:uniqueId val="{00000004-09BA-4976-B318-E404BBD4E6E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77128"/>
        <c:axId val="434474384"/>
        <c:axId val="0"/>
      </c:bar3DChart>
      <c:catAx>
        <c:axId val="434477128"/>
        <c:scaling>
          <c:orientation val="minMax"/>
        </c:scaling>
        <c:delete val="1"/>
        <c:axPos val="b"/>
        <c:majorTickMark val="out"/>
        <c:minorTickMark val="none"/>
        <c:tickLblPos val="none"/>
        <c:crossAx val="434474384"/>
        <c:crosses val="autoZero"/>
        <c:auto val="1"/>
        <c:lblAlgn val="ctr"/>
        <c:lblOffset val="100"/>
        <c:noMultiLvlLbl val="0"/>
      </c:catAx>
      <c:valAx>
        <c:axId val="434474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77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3360-4044-AB0D-5C7AFF5B5ACC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0.34467780011498067</c:v>
              </c:pt>
            </c:numLit>
          </c:val>
          <c:extLst>
            <c:ext xmlns:c16="http://schemas.microsoft.com/office/drawing/2014/chart" uri="{C3380CC4-5D6E-409C-BE32-E72D297353CC}">
              <c16:uniqueId val="{00000001-3360-4044-AB0D-5C7AFF5B5AC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73208"/>
        <c:axId val="434474776"/>
        <c:axId val="0"/>
      </c:bar3DChart>
      <c:catAx>
        <c:axId val="434473208"/>
        <c:scaling>
          <c:orientation val="minMax"/>
        </c:scaling>
        <c:delete val="1"/>
        <c:axPos val="b"/>
        <c:majorTickMark val="out"/>
        <c:minorTickMark val="none"/>
        <c:tickLblPos val="none"/>
        <c:crossAx val="434474776"/>
        <c:crosses val="autoZero"/>
        <c:auto val="1"/>
        <c:lblAlgn val="ctr"/>
        <c:lblOffset val="100"/>
        <c:noMultiLvlLbl val="0"/>
      </c:catAx>
      <c:valAx>
        <c:axId val="434474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73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B6-4FC9-85DF-C1BF25F3802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FFB6-4FC9-85DF-C1BF25F3802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75560"/>
        <c:axId val="434476344"/>
        <c:axId val="0"/>
      </c:bar3DChart>
      <c:catAx>
        <c:axId val="434475560"/>
        <c:scaling>
          <c:orientation val="minMax"/>
        </c:scaling>
        <c:delete val="1"/>
        <c:axPos val="b"/>
        <c:majorTickMark val="out"/>
        <c:minorTickMark val="none"/>
        <c:tickLblPos val="none"/>
        <c:crossAx val="434476344"/>
        <c:crosses val="autoZero"/>
        <c:auto val="1"/>
        <c:lblAlgn val="ctr"/>
        <c:lblOffset val="100"/>
        <c:noMultiLvlLbl val="0"/>
      </c:catAx>
      <c:valAx>
        <c:axId val="4344763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75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71-450F-B022-E553353F25E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A471-450F-B022-E553353F25ED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0.27055090339479804</c:v>
              </c:pt>
            </c:numLit>
          </c:val>
          <c:extLst>
            <c:ext xmlns:c16="http://schemas.microsoft.com/office/drawing/2014/chart" uri="{C3380CC4-5D6E-409C-BE32-E72D297353CC}">
              <c16:uniqueId val="{00000003-A471-450F-B022-E553353F25ED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A471-450F-B022-E553353F25E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76736"/>
        <c:axId val="434477520"/>
        <c:axId val="0"/>
      </c:bar3DChart>
      <c:catAx>
        <c:axId val="434476736"/>
        <c:scaling>
          <c:orientation val="minMax"/>
        </c:scaling>
        <c:delete val="1"/>
        <c:axPos val="b"/>
        <c:majorTickMark val="out"/>
        <c:minorTickMark val="none"/>
        <c:tickLblPos val="none"/>
        <c:crossAx val="434477520"/>
        <c:crosses val="autoZero"/>
        <c:auto val="1"/>
        <c:lblAlgn val="ctr"/>
        <c:lblOffset val="100"/>
        <c:noMultiLvlLbl val="0"/>
      </c:catAx>
      <c:valAx>
        <c:axId val="4344775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76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31-4441-BD2F-C5F9705D767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1631-4441-BD2F-C5F9705D767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1631-4441-BD2F-C5F9705D767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0.31927434388856185</c:v>
              </c:pt>
            </c:numLit>
          </c:val>
          <c:extLst>
            <c:ext xmlns:c16="http://schemas.microsoft.com/office/drawing/2014/chart" uri="{C3380CC4-5D6E-409C-BE32-E72D297353CC}">
              <c16:uniqueId val="{00000004-1631-4441-BD2F-C5F9705D767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71640"/>
        <c:axId val="434469680"/>
        <c:axId val="0"/>
      </c:bar3DChart>
      <c:catAx>
        <c:axId val="434471640"/>
        <c:scaling>
          <c:orientation val="minMax"/>
        </c:scaling>
        <c:delete val="1"/>
        <c:axPos val="b"/>
        <c:majorTickMark val="out"/>
        <c:minorTickMark val="none"/>
        <c:tickLblPos val="none"/>
        <c:crossAx val="434469680"/>
        <c:crosses val="autoZero"/>
        <c:auto val="1"/>
        <c:lblAlgn val="ctr"/>
        <c:lblOffset val="100"/>
        <c:noMultiLvlLbl val="0"/>
      </c:catAx>
      <c:valAx>
        <c:axId val="4344696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71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2BCA-4F3E-8C1B-410FBB587492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0.29478046393423546</c:v>
              </c:pt>
            </c:numLit>
          </c:val>
          <c:extLst>
            <c:ext xmlns:c16="http://schemas.microsoft.com/office/drawing/2014/chart" uri="{C3380CC4-5D6E-409C-BE32-E72D297353CC}">
              <c16:uniqueId val="{00000001-2BCA-4F3E-8C1B-410FBB58749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79480"/>
        <c:axId val="434479872"/>
        <c:axId val="0"/>
      </c:bar3DChart>
      <c:catAx>
        <c:axId val="434479480"/>
        <c:scaling>
          <c:orientation val="minMax"/>
        </c:scaling>
        <c:delete val="1"/>
        <c:axPos val="b"/>
        <c:majorTickMark val="out"/>
        <c:minorTickMark val="none"/>
        <c:tickLblPos val="none"/>
        <c:crossAx val="434479872"/>
        <c:crosses val="autoZero"/>
        <c:auto val="1"/>
        <c:lblAlgn val="ctr"/>
        <c:lblOffset val="100"/>
        <c:noMultiLvlLbl val="0"/>
      </c:catAx>
      <c:valAx>
        <c:axId val="4344798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79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28-4BE4-8049-C6D54D1179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4D28-4BE4-8049-C6D54D11799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68504"/>
        <c:axId val="434480264"/>
        <c:axId val="0"/>
      </c:bar3DChart>
      <c:catAx>
        <c:axId val="434468504"/>
        <c:scaling>
          <c:orientation val="minMax"/>
        </c:scaling>
        <c:delete val="1"/>
        <c:axPos val="b"/>
        <c:majorTickMark val="out"/>
        <c:minorTickMark val="none"/>
        <c:tickLblPos val="none"/>
        <c:crossAx val="434480264"/>
        <c:crosses val="autoZero"/>
        <c:auto val="1"/>
        <c:lblAlgn val="ctr"/>
        <c:lblOffset val="100"/>
        <c:noMultiLvlLbl val="0"/>
      </c:catAx>
      <c:valAx>
        <c:axId val="4344802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68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4A-4530-AEBA-44BBE5266AF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304A-4530-AEBA-44BBE5266AF2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304A-4530-AEBA-44BBE5266AF2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0.20566303446211937</c:v>
              </c:pt>
            </c:numLit>
          </c:val>
          <c:extLst>
            <c:ext xmlns:c16="http://schemas.microsoft.com/office/drawing/2014/chart" uri="{C3380CC4-5D6E-409C-BE32-E72D297353CC}">
              <c16:uniqueId val="{00000004-304A-4530-AEBA-44BBE5266AF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81440"/>
        <c:axId val="434481832"/>
        <c:axId val="0"/>
      </c:bar3DChart>
      <c:catAx>
        <c:axId val="434481440"/>
        <c:scaling>
          <c:orientation val="minMax"/>
        </c:scaling>
        <c:delete val="1"/>
        <c:axPos val="b"/>
        <c:majorTickMark val="out"/>
        <c:minorTickMark val="none"/>
        <c:tickLblPos val="none"/>
        <c:crossAx val="434481832"/>
        <c:crosses val="autoZero"/>
        <c:auto val="1"/>
        <c:lblAlgn val="ctr"/>
        <c:lblOffset val="100"/>
        <c:noMultiLvlLbl val="0"/>
      </c:catAx>
      <c:valAx>
        <c:axId val="434481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8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2767-4B7D-B3FA-E12E7D57DF4D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2767-4B7D-B3FA-E12E7D57DF4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53216"/>
        <c:axId val="434453608"/>
        <c:axId val="0"/>
      </c:bar3DChart>
      <c:catAx>
        <c:axId val="434453216"/>
        <c:scaling>
          <c:orientation val="minMax"/>
        </c:scaling>
        <c:delete val="1"/>
        <c:axPos val="b"/>
        <c:majorTickMark val="out"/>
        <c:minorTickMark val="none"/>
        <c:tickLblPos val="none"/>
        <c:crossAx val="434453608"/>
        <c:crosses val="autoZero"/>
        <c:auto val="1"/>
        <c:lblAlgn val="ctr"/>
        <c:lblOffset val="100"/>
        <c:noMultiLvlLbl val="0"/>
      </c:catAx>
      <c:valAx>
        <c:axId val="4344536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5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FA-4B2F-B63A-E6AABDD90A9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0.6739293328916377</c:v>
              </c:pt>
            </c:numLit>
          </c:val>
          <c:extLst>
            <c:ext xmlns:c16="http://schemas.microsoft.com/office/drawing/2014/chart" uri="{C3380CC4-5D6E-409C-BE32-E72D297353CC}">
              <c16:uniqueId val="{00000002-69FA-4B2F-B63A-E6AABDD90A9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69FA-4B2F-B63A-E6AABDD90A9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0.23082763404746343</c:v>
              </c:pt>
            </c:numLit>
          </c:val>
          <c:extLst>
            <c:ext xmlns:c16="http://schemas.microsoft.com/office/drawing/2014/chart" uri="{C3380CC4-5D6E-409C-BE32-E72D297353CC}">
              <c16:uniqueId val="{00000004-69FA-4B2F-B63A-E6AABDD90A9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82224"/>
        <c:axId val="434482616"/>
        <c:axId val="0"/>
      </c:bar3DChart>
      <c:catAx>
        <c:axId val="434482224"/>
        <c:scaling>
          <c:orientation val="minMax"/>
        </c:scaling>
        <c:delete val="1"/>
        <c:axPos val="b"/>
        <c:majorTickMark val="out"/>
        <c:minorTickMark val="none"/>
        <c:tickLblPos val="none"/>
        <c:crossAx val="434482616"/>
        <c:crosses val="autoZero"/>
        <c:auto val="1"/>
        <c:lblAlgn val="ctr"/>
        <c:lblOffset val="100"/>
        <c:noMultiLvlLbl val="0"/>
      </c:catAx>
      <c:valAx>
        <c:axId val="4344826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82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974C-4F85-8366-E3BC32ED9232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0.23963380143946234</c:v>
              </c:pt>
            </c:numLit>
          </c:val>
          <c:extLst>
            <c:ext xmlns:c16="http://schemas.microsoft.com/office/drawing/2014/chart" uri="{C3380CC4-5D6E-409C-BE32-E72D297353CC}">
              <c16:uniqueId val="{00000001-974C-4F85-8366-E3BC32ED923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18720"/>
        <c:axId val="434422248"/>
        <c:axId val="0"/>
      </c:bar3DChart>
      <c:catAx>
        <c:axId val="434418720"/>
        <c:scaling>
          <c:orientation val="minMax"/>
        </c:scaling>
        <c:delete val="1"/>
        <c:axPos val="b"/>
        <c:majorTickMark val="out"/>
        <c:minorTickMark val="none"/>
        <c:tickLblPos val="none"/>
        <c:crossAx val="434422248"/>
        <c:crosses val="autoZero"/>
        <c:auto val="1"/>
        <c:lblAlgn val="ctr"/>
        <c:lblOffset val="100"/>
        <c:noMultiLvlLbl val="0"/>
      </c:catAx>
      <c:valAx>
        <c:axId val="4344222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1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E9-4186-8B32-5596389B02F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60E9-4186-8B32-5596389B02F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18328"/>
        <c:axId val="434426560"/>
        <c:axId val="0"/>
      </c:bar3DChart>
      <c:catAx>
        <c:axId val="434418328"/>
        <c:scaling>
          <c:orientation val="minMax"/>
        </c:scaling>
        <c:delete val="1"/>
        <c:axPos val="b"/>
        <c:majorTickMark val="out"/>
        <c:minorTickMark val="none"/>
        <c:tickLblPos val="none"/>
        <c:crossAx val="434426560"/>
        <c:crosses val="autoZero"/>
        <c:auto val="1"/>
        <c:lblAlgn val="ctr"/>
        <c:lblOffset val="100"/>
        <c:noMultiLvlLbl val="0"/>
      </c:catAx>
      <c:valAx>
        <c:axId val="4344265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18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47-4689-AD23-A770257484A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0.60319558852926602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7-4689-AD23-A770257484A3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89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47-4689-AD23-A770257484A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0.24755799763033878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47-4689-AD23-A770257484A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34427344"/>
        <c:axId val="434419112"/>
        <c:axId val="0"/>
      </c:bar3DChart>
      <c:catAx>
        <c:axId val="434427344"/>
        <c:scaling>
          <c:orientation val="minMax"/>
        </c:scaling>
        <c:delete val="1"/>
        <c:axPos val="b"/>
        <c:majorTickMark val="out"/>
        <c:minorTickMark val="none"/>
        <c:tickLblPos val="none"/>
        <c:crossAx val="434419112"/>
        <c:crosses val="autoZero"/>
        <c:auto val="1"/>
        <c:lblAlgn val="ctr"/>
        <c:lblOffset val="100"/>
        <c:noMultiLvlLbl val="0"/>
      </c:catAx>
      <c:valAx>
        <c:axId val="4344191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2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6.3481397069217974E-2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D9-4BFF-8022-C787B7B5131E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D9-4BFF-8022-C787B7B513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0.32169552353480746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D9-4BFF-8022-C787B7B5131E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92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D9-4BFF-8022-C787B7B513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0.61482307939597458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D9-4BFF-8022-C787B7B5131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34428128"/>
        <c:axId val="434428520"/>
        <c:axId val="0"/>
      </c:bar3DChart>
      <c:catAx>
        <c:axId val="434428128"/>
        <c:scaling>
          <c:orientation val="minMax"/>
        </c:scaling>
        <c:delete val="1"/>
        <c:axPos val="b"/>
        <c:majorTickMark val="out"/>
        <c:minorTickMark val="none"/>
        <c:tickLblPos val="none"/>
        <c:crossAx val="434428520"/>
        <c:crosses val="autoZero"/>
        <c:auto val="1"/>
        <c:lblAlgn val="ctr"/>
        <c:lblOffset val="100"/>
        <c:noMultiLvlLbl val="0"/>
      </c:catAx>
      <c:valAx>
        <c:axId val="4344285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2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239E-3"/>
          <c:y val="1.2195140105665411E-2"/>
          <c:w val="0.95272087562998364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6.3481397069217974E-2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9-4323-8EA1-524E4A415BA5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0.61482307939597458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9-4323-8EA1-524E4A415BA5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F9-4323-8EA1-524E4A415BA5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F9-4323-8EA1-524E4A415B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0.32169552353480746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9-4323-8EA1-524E4A415BA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28912"/>
        <c:axId val="434417544"/>
        <c:axId val="0"/>
      </c:bar3DChart>
      <c:catAx>
        <c:axId val="434428912"/>
        <c:scaling>
          <c:orientation val="minMax"/>
        </c:scaling>
        <c:delete val="1"/>
        <c:axPos val="b"/>
        <c:majorTickMark val="out"/>
        <c:minorTickMark val="none"/>
        <c:tickLblPos val="none"/>
        <c:crossAx val="434417544"/>
        <c:crosses val="autoZero"/>
        <c:auto val="1"/>
        <c:lblAlgn val="ctr"/>
        <c:lblOffset val="100"/>
        <c:noMultiLvlLbl val="0"/>
      </c:catAx>
      <c:valAx>
        <c:axId val="4344175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2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0.60319558852926602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A-4436-8385-CCE1E2101D83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0.14924641384039516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A-4436-8385-CCE1E2101D83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CA-4436-8385-CCE1E2101D83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CA-4436-8385-CCE1E2101D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0.24755799763033878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A-4436-8385-CCE1E2101D8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24208"/>
        <c:axId val="434429304"/>
        <c:axId val="0"/>
      </c:bar3DChart>
      <c:catAx>
        <c:axId val="434424208"/>
        <c:scaling>
          <c:orientation val="minMax"/>
        </c:scaling>
        <c:delete val="1"/>
        <c:axPos val="b"/>
        <c:majorTickMark val="out"/>
        <c:minorTickMark val="none"/>
        <c:tickLblPos val="none"/>
        <c:crossAx val="434429304"/>
        <c:crosses val="autoZero"/>
        <c:auto val="1"/>
        <c:lblAlgn val="ctr"/>
        <c:lblOffset val="100"/>
        <c:noMultiLvlLbl val="0"/>
      </c:catAx>
      <c:valAx>
        <c:axId val="4344293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24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48-4A1D-9D83-EBC290A0970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7D48-4A1D-9D83-EBC290A0970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0.32268191694798992</c:v>
              </c:pt>
            </c:numLit>
          </c:val>
          <c:extLst>
            <c:ext xmlns:c16="http://schemas.microsoft.com/office/drawing/2014/chart" uri="{C3380CC4-5D6E-409C-BE32-E72D297353CC}">
              <c16:uniqueId val="{00000003-7D48-4A1D-9D83-EBC290A0970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7D48-4A1D-9D83-EBC290A0970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29696"/>
        <c:axId val="434420288"/>
        <c:axId val="0"/>
      </c:bar3DChart>
      <c:catAx>
        <c:axId val="434429696"/>
        <c:scaling>
          <c:orientation val="minMax"/>
        </c:scaling>
        <c:delete val="1"/>
        <c:axPos val="b"/>
        <c:majorTickMark val="out"/>
        <c:minorTickMark val="none"/>
        <c:tickLblPos val="none"/>
        <c:crossAx val="434420288"/>
        <c:crosses val="autoZero"/>
        <c:auto val="1"/>
        <c:lblAlgn val="ctr"/>
        <c:lblOffset val="100"/>
        <c:noMultiLvlLbl val="0"/>
      </c:catAx>
      <c:valAx>
        <c:axId val="4344202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2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10-493A-8E07-FC19472614E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0.38831611682778616</c:v>
              </c:pt>
            </c:numLit>
          </c:val>
          <c:extLst>
            <c:ext xmlns:c16="http://schemas.microsoft.com/office/drawing/2014/chart" uri="{C3380CC4-5D6E-409C-BE32-E72D297353CC}">
              <c16:uniqueId val="{00000002-4C10-493A-8E07-FC19472614E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0.2480305807468163</c:v>
              </c:pt>
            </c:numLit>
          </c:val>
          <c:extLst>
            <c:ext xmlns:c16="http://schemas.microsoft.com/office/drawing/2014/chart" uri="{C3380CC4-5D6E-409C-BE32-E72D297353CC}">
              <c16:uniqueId val="{00000003-4C10-493A-8E07-FC19472614E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10-493A-8E07-FC19472614E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4C10-493A-8E07-FC19472614E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25776"/>
        <c:axId val="434423424"/>
        <c:axId val="0"/>
      </c:bar3DChart>
      <c:catAx>
        <c:axId val="434425776"/>
        <c:scaling>
          <c:orientation val="minMax"/>
        </c:scaling>
        <c:delete val="1"/>
        <c:axPos val="b"/>
        <c:majorTickMark val="out"/>
        <c:minorTickMark val="none"/>
        <c:tickLblPos val="none"/>
        <c:crossAx val="434423424"/>
        <c:crosses val="autoZero"/>
        <c:auto val="1"/>
        <c:lblAlgn val="ctr"/>
        <c:lblOffset val="100"/>
        <c:noMultiLvlLbl val="0"/>
      </c:catAx>
      <c:valAx>
        <c:axId val="4344234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25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EE-4E9A-B539-DC8153B61DB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0.39234111025703661</c:v>
              </c:pt>
            </c:numLit>
          </c:val>
          <c:extLst>
            <c:ext xmlns:c16="http://schemas.microsoft.com/office/drawing/2014/chart" uri="{C3380CC4-5D6E-409C-BE32-E72D297353CC}">
              <c16:uniqueId val="{00000002-38EE-4E9A-B539-DC8153B61DB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38EE-4E9A-B539-DC8153B61DB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0.29090695094943092</c:v>
              </c:pt>
            </c:numLit>
          </c:val>
          <c:extLst>
            <c:ext xmlns:c16="http://schemas.microsoft.com/office/drawing/2014/chart" uri="{C3380CC4-5D6E-409C-BE32-E72D297353CC}">
              <c16:uniqueId val="{00000004-38EE-4E9A-B539-DC8153B61DB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26168"/>
        <c:axId val="434421464"/>
        <c:axId val="0"/>
      </c:bar3DChart>
      <c:catAx>
        <c:axId val="434426168"/>
        <c:scaling>
          <c:orientation val="minMax"/>
        </c:scaling>
        <c:delete val="1"/>
        <c:axPos val="b"/>
        <c:majorTickMark val="out"/>
        <c:minorTickMark val="none"/>
        <c:tickLblPos val="none"/>
        <c:crossAx val="434421464"/>
        <c:crosses val="autoZero"/>
        <c:auto val="1"/>
        <c:lblAlgn val="ctr"/>
        <c:lblOffset val="100"/>
        <c:noMultiLvlLbl val="0"/>
      </c:catAx>
      <c:valAx>
        <c:axId val="4344214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26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A9-4DC1-A53B-A8744AF1E6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DDA9-4DC1-A53B-A8744AF1E61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48120"/>
        <c:axId val="434454392"/>
        <c:axId val="0"/>
      </c:bar3DChart>
      <c:catAx>
        <c:axId val="434448120"/>
        <c:scaling>
          <c:orientation val="minMax"/>
        </c:scaling>
        <c:delete val="1"/>
        <c:axPos val="b"/>
        <c:majorTickMark val="out"/>
        <c:minorTickMark val="none"/>
        <c:tickLblPos val="none"/>
        <c:crossAx val="434454392"/>
        <c:crosses val="autoZero"/>
        <c:auto val="1"/>
        <c:lblAlgn val="ctr"/>
        <c:lblOffset val="100"/>
        <c:noMultiLvlLbl val="0"/>
      </c:catAx>
      <c:valAx>
        <c:axId val="434454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48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00-428E-8C11-DB8883DCE52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0.39301521811290985</c:v>
              </c:pt>
            </c:numLit>
          </c:val>
          <c:extLst>
            <c:ext xmlns:c16="http://schemas.microsoft.com/office/drawing/2014/chart" uri="{C3380CC4-5D6E-409C-BE32-E72D297353CC}">
              <c16:uniqueId val="{00000002-0E00-428E-8C11-DB8883DCE52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0.15549744968626195</c:v>
              </c:pt>
            </c:numLit>
          </c:val>
          <c:extLst>
            <c:ext xmlns:c16="http://schemas.microsoft.com/office/drawing/2014/chart" uri="{C3380CC4-5D6E-409C-BE32-E72D297353CC}">
              <c16:uniqueId val="{00000003-0E00-428E-8C11-DB8883DCE52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0E00-428E-8C11-DB8883DCE52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21856"/>
        <c:axId val="434423816"/>
        <c:axId val="0"/>
      </c:bar3DChart>
      <c:catAx>
        <c:axId val="434421856"/>
        <c:scaling>
          <c:orientation val="minMax"/>
        </c:scaling>
        <c:delete val="1"/>
        <c:axPos val="b"/>
        <c:majorTickMark val="out"/>
        <c:minorTickMark val="none"/>
        <c:tickLblPos val="none"/>
        <c:crossAx val="434423816"/>
        <c:crosses val="autoZero"/>
        <c:auto val="1"/>
        <c:lblAlgn val="ctr"/>
        <c:lblOffset val="100"/>
        <c:noMultiLvlLbl val="0"/>
      </c:catAx>
      <c:valAx>
        <c:axId val="4344238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21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5A-4C07-ADEF-C43F6C829BB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0.35085452632047204</c:v>
              </c:pt>
            </c:numLit>
          </c:val>
          <c:extLst>
            <c:ext xmlns:c16="http://schemas.microsoft.com/office/drawing/2014/chart" uri="{C3380CC4-5D6E-409C-BE32-E72D297353CC}">
              <c16:uniqueId val="{00000002-765A-4C07-ADEF-C43F6C829BB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765A-4C07-ADEF-C43F6C829BB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765A-4C07-ADEF-C43F6C829BB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25384"/>
        <c:axId val="434441456"/>
        <c:axId val="0"/>
      </c:bar3DChart>
      <c:catAx>
        <c:axId val="434425384"/>
        <c:scaling>
          <c:orientation val="minMax"/>
        </c:scaling>
        <c:delete val="1"/>
        <c:axPos val="b"/>
        <c:majorTickMark val="out"/>
        <c:minorTickMark val="none"/>
        <c:tickLblPos val="none"/>
        <c:crossAx val="434441456"/>
        <c:crosses val="autoZero"/>
        <c:auto val="1"/>
        <c:lblAlgn val="ctr"/>
        <c:lblOffset val="100"/>
        <c:noMultiLvlLbl val="0"/>
      </c:catAx>
      <c:valAx>
        <c:axId val="434441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25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DE-4A40-B4EC-0A19EEF8784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0.43458975286490292</c:v>
              </c:pt>
            </c:numLit>
          </c:val>
          <c:extLst>
            <c:ext xmlns:c16="http://schemas.microsoft.com/office/drawing/2014/chart" uri="{C3380CC4-5D6E-409C-BE32-E72D297353CC}">
              <c16:uniqueId val="{00000002-3EDE-4A40-B4EC-0A19EEF87849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3EDE-4A40-B4EC-0A19EEF87849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3EDE-4A40-B4EC-0A19EEF8784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32048"/>
        <c:axId val="434438712"/>
        <c:axId val="0"/>
      </c:bar3DChart>
      <c:catAx>
        <c:axId val="434432048"/>
        <c:scaling>
          <c:orientation val="minMax"/>
        </c:scaling>
        <c:delete val="1"/>
        <c:axPos val="b"/>
        <c:majorTickMark val="out"/>
        <c:minorTickMark val="none"/>
        <c:tickLblPos val="none"/>
        <c:crossAx val="434438712"/>
        <c:crosses val="autoZero"/>
        <c:auto val="1"/>
        <c:lblAlgn val="ctr"/>
        <c:lblOffset val="100"/>
        <c:noMultiLvlLbl val="0"/>
      </c:catAx>
      <c:valAx>
        <c:axId val="434438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32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9C-4325-B4C1-FA2F2340209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0.37654548287497885</c:v>
              </c:pt>
            </c:numLit>
          </c:val>
          <c:extLst>
            <c:ext xmlns:c16="http://schemas.microsoft.com/office/drawing/2014/chart" uri="{C3380CC4-5D6E-409C-BE32-E72D297353CC}">
              <c16:uniqueId val="{00000002-8D9C-4325-B4C1-FA2F2340209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8D9C-4325-B4C1-FA2F2340209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8D9C-4325-B4C1-FA2F2340209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39104"/>
        <c:axId val="434430088"/>
        <c:axId val="0"/>
      </c:bar3DChart>
      <c:catAx>
        <c:axId val="434439104"/>
        <c:scaling>
          <c:orientation val="minMax"/>
        </c:scaling>
        <c:delete val="1"/>
        <c:axPos val="b"/>
        <c:majorTickMark val="out"/>
        <c:minorTickMark val="none"/>
        <c:tickLblPos val="none"/>
        <c:crossAx val="434430088"/>
        <c:crosses val="autoZero"/>
        <c:auto val="1"/>
        <c:lblAlgn val="ctr"/>
        <c:lblOffset val="100"/>
        <c:noMultiLvlLbl val="0"/>
      </c:catAx>
      <c:valAx>
        <c:axId val="4344300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3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4C-48F9-BCEC-852123ACF4F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0.49485407730794484</c:v>
              </c:pt>
            </c:numLit>
          </c:val>
          <c:extLst>
            <c:ext xmlns:c16="http://schemas.microsoft.com/office/drawing/2014/chart" uri="{C3380CC4-5D6E-409C-BE32-E72D297353CC}">
              <c16:uniqueId val="{00000002-C84C-48F9-BCEC-852123ACF4F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C84C-48F9-BCEC-852123ACF4F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C84C-48F9-BCEC-852123ACF4F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39496"/>
        <c:axId val="434439888"/>
        <c:axId val="0"/>
      </c:bar3DChart>
      <c:catAx>
        <c:axId val="434439496"/>
        <c:scaling>
          <c:orientation val="minMax"/>
        </c:scaling>
        <c:delete val="1"/>
        <c:axPos val="b"/>
        <c:majorTickMark val="out"/>
        <c:minorTickMark val="none"/>
        <c:tickLblPos val="none"/>
        <c:crossAx val="434439888"/>
        <c:crosses val="autoZero"/>
        <c:auto val="1"/>
        <c:lblAlgn val="ctr"/>
        <c:lblOffset val="100"/>
        <c:noMultiLvlLbl val="0"/>
      </c:catAx>
      <c:valAx>
        <c:axId val="4344398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39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E2-4729-BDE7-CCC34AEB6EF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12E2-4729-BDE7-CCC34AEB6EF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0.36739029025514686</c:v>
              </c:pt>
            </c:numLit>
          </c:val>
          <c:extLst>
            <c:ext xmlns:c16="http://schemas.microsoft.com/office/drawing/2014/chart" uri="{C3380CC4-5D6E-409C-BE32-E72D297353CC}">
              <c16:uniqueId val="{00000003-12E2-4729-BDE7-CCC34AEB6EF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12E2-4729-BDE7-CCC34AEB6EF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34008"/>
        <c:axId val="434441064"/>
        <c:axId val="0"/>
      </c:bar3DChart>
      <c:catAx>
        <c:axId val="434434008"/>
        <c:scaling>
          <c:orientation val="minMax"/>
        </c:scaling>
        <c:delete val="1"/>
        <c:axPos val="b"/>
        <c:majorTickMark val="out"/>
        <c:minorTickMark val="none"/>
        <c:tickLblPos val="none"/>
        <c:crossAx val="434441064"/>
        <c:crosses val="autoZero"/>
        <c:auto val="1"/>
        <c:lblAlgn val="ctr"/>
        <c:lblOffset val="100"/>
        <c:noMultiLvlLbl val="0"/>
      </c:catAx>
      <c:valAx>
        <c:axId val="4344410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3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D5-4BB9-A1F8-AED16A9EE2B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0.58889778377691726</c:v>
              </c:pt>
            </c:numLit>
          </c:val>
          <c:extLst>
            <c:ext xmlns:c16="http://schemas.microsoft.com/office/drawing/2014/chart" uri="{C3380CC4-5D6E-409C-BE32-E72D297353CC}">
              <c16:uniqueId val="{00000002-52D5-4BB9-A1F8-AED16A9EE2B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9.0537663289418355E-2</c:v>
              </c:pt>
            </c:numLit>
          </c:val>
          <c:extLst>
            <c:ext xmlns:c16="http://schemas.microsoft.com/office/drawing/2014/chart" uri="{C3380CC4-5D6E-409C-BE32-E72D297353CC}">
              <c16:uniqueId val="{00000003-52D5-4BB9-A1F8-AED16A9EE2B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0.32056455293366004</c:v>
              </c:pt>
            </c:numLit>
          </c:val>
          <c:extLst>
            <c:ext xmlns:c16="http://schemas.microsoft.com/office/drawing/2014/chart" uri="{C3380CC4-5D6E-409C-BE32-E72D297353CC}">
              <c16:uniqueId val="{00000004-52D5-4BB9-A1F8-AED16A9EE2B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30480"/>
        <c:axId val="434432440"/>
        <c:axId val="0"/>
      </c:bar3DChart>
      <c:catAx>
        <c:axId val="434430480"/>
        <c:scaling>
          <c:orientation val="minMax"/>
        </c:scaling>
        <c:delete val="1"/>
        <c:axPos val="b"/>
        <c:majorTickMark val="out"/>
        <c:minorTickMark val="none"/>
        <c:tickLblPos val="none"/>
        <c:crossAx val="434432440"/>
        <c:crosses val="autoZero"/>
        <c:auto val="1"/>
        <c:lblAlgn val="ctr"/>
        <c:lblOffset val="100"/>
        <c:noMultiLvlLbl val="0"/>
      </c:catAx>
      <c:valAx>
        <c:axId val="4344324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3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F-40AC-A7EA-593BD0BC6B4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69CF-40AC-A7EA-593BD0BC6B4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0.30358139511668791</c:v>
              </c:pt>
            </c:numLit>
          </c:val>
          <c:extLst>
            <c:ext xmlns:c16="http://schemas.microsoft.com/office/drawing/2014/chart" uri="{C3380CC4-5D6E-409C-BE32-E72D297353CC}">
              <c16:uniqueId val="{00000003-69CF-40AC-A7EA-593BD0BC6B4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0.23081895298932037</c:v>
              </c:pt>
            </c:numLit>
          </c:val>
          <c:extLst>
            <c:ext xmlns:c16="http://schemas.microsoft.com/office/drawing/2014/chart" uri="{C3380CC4-5D6E-409C-BE32-E72D297353CC}">
              <c16:uniqueId val="{00000004-69CF-40AC-A7EA-593BD0BC6B4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7169048"/>
        <c:axId val="397168264"/>
        <c:axId val="0"/>
      </c:bar3DChart>
      <c:catAx>
        <c:axId val="397169048"/>
        <c:scaling>
          <c:orientation val="minMax"/>
        </c:scaling>
        <c:delete val="1"/>
        <c:axPos val="b"/>
        <c:majorTickMark val="out"/>
        <c:minorTickMark val="none"/>
        <c:tickLblPos val="none"/>
        <c:crossAx val="397168264"/>
        <c:crosses val="autoZero"/>
        <c:auto val="1"/>
        <c:lblAlgn val="ctr"/>
        <c:lblOffset val="100"/>
        <c:noMultiLvlLbl val="0"/>
      </c:catAx>
      <c:valAx>
        <c:axId val="3971682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7169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DA-4CE0-A399-7AD64C7E100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5BDA-4CE0-A399-7AD64C7E100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5BDA-4CE0-A399-7AD64C7E100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0.32821941114261605</c:v>
              </c:pt>
            </c:numLit>
          </c:val>
          <c:extLst>
            <c:ext xmlns:c16="http://schemas.microsoft.com/office/drawing/2014/chart" uri="{C3380CC4-5D6E-409C-BE32-E72D297353CC}">
              <c16:uniqueId val="{00000004-5BDA-4CE0-A399-7AD64C7E100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7170224"/>
        <c:axId val="397169440"/>
        <c:axId val="0"/>
      </c:bar3DChart>
      <c:catAx>
        <c:axId val="397170224"/>
        <c:scaling>
          <c:orientation val="minMax"/>
        </c:scaling>
        <c:delete val="1"/>
        <c:axPos val="b"/>
        <c:majorTickMark val="out"/>
        <c:minorTickMark val="none"/>
        <c:tickLblPos val="none"/>
        <c:crossAx val="397169440"/>
        <c:crosses val="autoZero"/>
        <c:auto val="1"/>
        <c:lblAlgn val="ctr"/>
        <c:lblOffset val="100"/>
        <c:noMultiLvlLbl val="0"/>
      </c:catAx>
      <c:valAx>
        <c:axId val="3971694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717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93-4FFF-B512-F47D41B8782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4493-4FFF-B512-F47D41B8782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0.27055090339479804</c:v>
              </c:pt>
            </c:numLit>
          </c:val>
          <c:extLst>
            <c:ext xmlns:c16="http://schemas.microsoft.com/office/drawing/2014/chart" uri="{C3380CC4-5D6E-409C-BE32-E72D297353CC}">
              <c16:uniqueId val="{00000003-4493-4FFF-B512-F47D41B8782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4493-4FFF-B512-F47D41B8782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7165128"/>
        <c:axId val="397165520"/>
        <c:axId val="0"/>
      </c:bar3DChart>
      <c:catAx>
        <c:axId val="397165128"/>
        <c:scaling>
          <c:orientation val="minMax"/>
        </c:scaling>
        <c:delete val="1"/>
        <c:axPos val="b"/>
        <c:majorTickMark val="out"/>
        <c:minorTickMark val="none"/>
        <c:tickLblPos val="none"/>
        <c:crossAx val="397165520"/>
        <c:crosses val="autoZero"/>
        <c:auto val="1"/>
        <c:lblAlgn val="ctr"/>
        <c:lblOffset val="100"/>
        <c:noMultiLvlLbl val="0"/>
      </c:catAx>
      <c:valAx>
        <c:axId val="3971655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7165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74-44ED-8897-DE24259A80E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0.39234111025703661</c:v>
              </c:pt>
            </c:numLit>
          </c:val>
          <c:extLst>
            <c:ext xmlns:c16="http://schemas.microsoft.com/office/drawing/2014/chart" uri="{C3380CC4-5D6E-409C-BE32-E72D297353CC}">
              <c16:uniqueId val="{00000002-7074-44ED-8897-DE24259A80E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7074-44ED-8897-DE24259A80E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0.29090695094943092</c:v>
              </c:pt>
            </c:numLit>
          </c:val>
          <c:extLst>
            <c:ext xmlns:c16="http://schemas.microsoft.com/office/drawing/2014/chart" uri="{C3380CC4-5D6E-409C-BE32-E72D297353CC}">
              <c16:uniqueId val="{00000004-7074-44ED-8897-DE24259A80E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43416"/>
        <c:axId val="434454784"/>
        <c:axId val="0"/>
      </c:bar3DChart>
      <c:catAx>
        <c:axId val="434443416"/>
        <c:scaling>
          <c:orientation val="minMax"/>
        </c:scaling>
        <c:delete val="1"/>
        <c:axPos val="b"/>
        <c:majorTickMark val="out"/>
        <c:minorTickMark val="none"/>
        <c:tickLblPos val="none"/>
        <c:crossAx val="434454784"/>
        <c:crosses val="autoZero"/>
        <c:auto val="1"/>
        <c:lblAlgn val="ctr"/>
        <c:lblOffset val="100"/>
        <c:noMultiLvlLbl val="0"/>
      </c:catAx>
      <c:valAx>
        <c:axId val="4344547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43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A1-40BC-ABFA-ABA8CF6E673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C2A1-40BC-ABFA-ABA8CF6E673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C2A1-40BC-ABFA-ABA8CF6E673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0.31927434388856185</c:v>
              </c:pt>
            </c:numLit>
          </c:val>
          <c:extLst>
            <c:ext xmlns:c16="http://schemas.microsoft.com/office/drawing/2014/chart" uri="{C3380CC4-5D6E-409C-BE32-E72D297353CC}">
              <c16:uniqueId val="{00000004-C2A1-40BC-ABFA-ABA8CF6E673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7170616"/>
        <c:axId val="397169832"/>
        <c:axId val="0"/>
      </c:bar3DChart>
      <c:catAx>
        <c:axId val="397170616"/>
        <c:scaling>
          <c:orientation val="minMax"/>
        </c:scaling>
        <c:delete val="1"/>
        <c:axPos val="b"/>
        <c:majorTickMark val="out"/>
        <c:minorTickMark val="none"/>
        <c:tickLblPos val="none"/>
        <c:crossAx val="397169832"/>
        <c:crosses val="autoZero"/>
        <c:auto val="1"/>
        <c:lblAlgn val="ctr"/>
        <c:lblOffset val="100"/>
        <c:noMultiLvlLbl val="0"/>
      </c:catAx>
      <c:valAx>
        <c:axId val="397169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7170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A6-4533-85DD-5B4BF26C82C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77A6-4533-85DD-5B4BF26C82C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77A6-4533-85DD-5B4BF26C82C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0.20566303446211937</c:v>
              </c:pt>
            </c:numLit>
          </c:val>
          <c:extLst>
            <c:ext xmlns:c16="http://schemas.microsoft.com/office/drawing/2014/chart" uri="{C3380CC4-5D6E-409C-BE32-E72D297353CC}">
              <c16:uniqueId val="{00000004-77A6-4533-85DD-5B4BF26C82C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7163560"/>
        <c:axId val="397163952"/>
        <c:axId val="0"/>
      </c:bar3DChart>
      <c:catAx>
        <c:axId val="397163560"/>
        <c:scaling>
          <c:orientation val="minMax"/>
        </c:scaling>
        <c:delete val="1"/>
        <c:axPos val="b"/>
        <c:majorTickMark val="out"/>
        <c:minorTickMark val="none"/>
        <c:tickLblPos val="none"/>
        <c:crossAx val="397163952"/>
        <c:crosses val="autoZero"/>
        <c:auto val="1"/>
        <c:lblAlgn val="ctr"/>
        <c:lblOffset val="100"/>
        <c:noMultiLvlLbl val="0"/>
      </c:catAx>
      <c:valAx>
        <c:axId val="3971639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7163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90-4DA2-A667-A5E1743632E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0.6739293328916377</c:v>
              </c:pt>
            </c:numLit>
          </c:val>
          <c:extLst>
            <c:ext xmlns:c16="http://schemas.microsoft.com/office/drawing/2014/chart" uri="{C3380CC4-5D6E-409C-BE32-E72D297353CC}">
              <c16:uniqueId val="{00000002-E690-4DA2-A667-A5E1743632E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E690-4DA2-A667-A5E1743632E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0.23082763404746343</c:v>
              </c:pt>
            </c:numLit>
          </c:val>
          <c:extLst>
            <c:ext xmlns:c16="http://schemas.microsoft.com/office/drawing/2014/chart" uri="{C3380CC4-5D6E-409C-BE32-E72D297353CC}">
              <c16:uniqueId val="{00000004-E690-4DA2-A667-A5E1743632E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7139256"/>
        <c:axId val="397139648"/>
        <c:axId val="0"/>
      </c:bar3DChart>
      <c:catAx>
        <c:axId val="397139256"/>
        <c:scaling>
          <c:orientation val="minMax"/>
        </c:scaling>
        <c:delete val="1"/>
        <c:axPos val="b"/>
        <c:majorTickMark val="out"/>
        <c:minorTickMark val="none"/>
        <c:tickLblPos val="none"/>
        <c:crossAx val="397139648"/>
        <c:crosses val="autoZero"/>
        <c:auto val="1"/>
        <c:lblAlgn val="ctr"/>
        <c:lblOffset val="100"/>
        <c:noMultiLvlLbl val="0"/>
      </c:catAx>
      <c:valAx>
        <c:axId val="3971396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7139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239E-3"/>
          <c:y val="1.2195140105665411E-2"/>
          <c:w val="0.95272087562998364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9.5396446071137106E-2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5-48E5-AB07-5E5C7AD06504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0.60749758268969334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5-48E5-AB07-5E5C7AD06504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75-48E5-AB07-5E5C7AD06504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75-48E5-AB07-5E5C7AD0650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0.2971059712391696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75-48E5-AB07-5E5C7AD0650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7140040"/>
        <c:axId val="397145920"/>
        <c:axId val="0"/>
      </c:bar3DChart>
      <c:catAx>
        <c:axId val="397140040"/>
        <c:scaling>
          <c:orientation val="minMax"/>
        </c:scaling>
        <c:delete val="1"/>
        <c:axPos val="b"/>
        <c:majorTickMark val="out"/>
        <c:minorTickMark val="none"/>
        <c:tickLblPos val="none"/>
        <c:crossAx val="397145920"/>
        <c:crosses val="autoZero"/>
        <c:auto val="1"/>
        <c:lblAlgn val="ctr"/>
        <c:lblOffset val="100"/>
        <c:noMultiLvlLbl val="0"/>
      </c:catAx>
      <c:valAx>
        <c:axId val="397145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7140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0.62229534835677958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A-4AAE-9F49-DD2EFF99D4B1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0.15861819435433375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A-4AAE-9F49-DD2EFF99D4B1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3A-4AAE-9F49-DD2EFF99D4B1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7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3A-4AAE-9F49-DD2EFF99D4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0.2190864572888867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3A-4AAE-9F49-DD2EFF99D4B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7146312"/>
        <c:axId val="397140824"/>
        <c:axId val="0"/>
      </c:bar3DChart>
      <c:catAx>
        <c:axId val="397146312"/>
        <c:scaling>
          <c:orientation val="minMax"/>
        </c:scaling>
        <c:delete val="1"/>
        <c:axPos val="b"/>
        <c:majorTickMark val="out"/>
        <c:minorTickMark val="none"/>
        <c:tickLblPos val="none"/>
        <c:crossAx val="397140824"/>
        <c:crosses val="autoZero"/>
        <c:auto val="1"/>
        <c:lblAlgn val="ctr"/>
        <c:lblOffset val="100"/>
        <c:noMultiLvlLbl val="0"/>
      </c:catAx>
      <c:valAx>
        <c:axId val="39714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7146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9D-4D80-82CB-BE45EE27030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0.39301521811290985</c:v>
              </c:pt>
            </c:numLit>
          </c:val>
          <c:extLst>
            <c:ext xmlns:c16="http://schemas.microsoft.com/office/drawing/2014/chart" uri="{C3380CC4-5D6E-409C-BE32-E72D297353CC}">
              <c16:uniqueId val="{00000002-829D-4D80-82CB-BE45EE27030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0.15549744968626195</c:v>
              </c:pt>
            </c:numLit>
          </c:val>
          <c:extLst>
            <c:ext xmlns:c16="http://schemas.microsoft.com/office/drawing/2014/chart" uri="{C3380CC4-5D6E-409C-BE32-E72D297353CC}">
              <c16:uniqueId val="{00000003-829D-4D80-82CB-BE45EE27030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829D-4D80-82CB-BE45EE27030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44984"/>
        <c:axId val="434443024"/>
        <c:axId val="0"/>
      </c:bar3DChart>
      <c:catAx>
        <c:axId val="434444984"/>
        <c:scaling>
          <c:orientation val="minMax"/>
        </c:scaling>
        <c:delete val="1"/>
        <c:axPos val="b"/>
        <c:majorTickMark val="out"/>
        <c:minorTickMark val="none"/>
        <c:tickLblPos val="none"/>
        <c:crossAx val="434443024"/>
        <c:crosses val="autoZero"/>
        <c:auto val="1"/>
        <c:lblAlgn val="ctr"/>
        <c:lblOffset val="100"/>
        <c:noMultiLvlLbl val="0"/>
      </c:catAx>
      <c:valAx>
        <c:axId val="4344430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44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4383-431E-8B20-2DC57EA51EA9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0.38977627273702692</c:v>
              </c:pt>
            </c:numLit>
          </c:val>
          <c:extLst>
            <c:ext xmlns:c16="http://schemas.microsoft.com/office/drawing/2014/chart" uri="{C3380CC4-5D6E-409C-BE32-E72D297353CC}">
              <c16:uniqueId val="{00000001-4383-431E-8B20-2DC57EA51EA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45768"/>
        <c:axId val="434459880"/>
        <c:axId val="0"/>
      </c:bar3DChart>
      <c:catAx>
        <c:axId val="434445768"/>
        <c:scaling>
          <c:orientation val="minMax"/>
        </c:scaling>
        <c:delete val="1"/>
        <c:axPos val="b"/>
        <c:majorTickMark val="out"/>
        <c:minorTickMark val="none"/>
        <c:tickLblPos val="none"/>
        <c:crossAx val="434459880"/>
        <c:crosses val="autoZero"/>
        <c:auto val="1"/>
        <c:lblAlgn val="ctr"/>
        <c:lblOffset val="100"/>
        <c:noMultiLvlLbl val="0"/>
      </c:catAx>
      <c:valAx>
        <c:axId val="4344598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45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F2-4649-939B-7B71E87440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73F2-4649-939B-7B71E874404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460272"/>
        <c:axId val="434466544"/>
        <c:axId val="0"/>
      </c:bar3DChart>
      <c:catAx>
        <c:axId val="434460272"/>
        <c:scaling>
          <c:orientation val="minMax"/>
        </c:scaling>
        <c:delete val="1"/>
        <c:axPos val="b"/>
        <c:majorTickMark val="out"/>
        <c:minorTickMark val="none"/>
        <c:tickLblPos val="none"/>
        <c:crossAx val="434466544"/>
        <c:crosses val="autoZero"/>
        <c:auto val="1"/>
        <c:lblAlgn val="ctr"/>
        <c:lblOffset val="100"/>
        <c:noMultiLvlLbl val="0"/>
      </c:catAx>
      <c:valAx>
        <c:axId val="4344665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6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21-4F9B-9A84-F920C7A4D81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0.35085452632047204</c:v>
              </c:pt>
            </c:numLit>
          </c:val>
          <c:extLst>
            <c:ext xmlns:c16="http://schemas.microsoft.com/office/drawing/2014/chart" uri="{C3380CC4-5D6E-409C-BE32-E72D297353CC}">
              <c16:uniqueId val="{00000002-6A21-4F9B-9A84-F920C7A4D81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6A21-4F9B-9A84-F920C7A4D81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6A21-4F9B-9A84-F920C7A4D81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63408"/>
        <c:axId val="434466936"/>
        <c:axId val="0"/>
      </c:bar3DChart>
      <c:catAx>
        <c:axId val="434463408"/>
        <c:scaling>
          <c:orientation val="minMax"/>
        </c:scaling>
        <c:delete val="1"/>
        <c:axPos val="b"/>
        <c:majorTickMark val="out"/>
        <c:minorTickMark val="none"/>
        <c:tickLblPos val="none"/>
        <c:crossAx val="434466936"/>
        <c:crosses val="autoZero"/>
        <c:auto val="1"/>
        <c:lblAlgn val="ctr"/>
        <c:lblOffset val="100"/>
        <c:noMultiLvlLbl val="0"/>
      </c:catAx>
      <c:valAx>
        <c:axId val="434466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6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F4" sqref="F4"/>
    </sheetView>
  </sheetViews>
  <sheetFormatPr defaultRowHeight="15" x14ac:dyDescent="0.25"/>
  <cols>
    <col min="1" max="1" width="53.140625" bestFit="1" customWidth="1"/>
    <col min="2" max="4" width="13.140625" bestFit="1" customWidth="1"/>
  </cols>
  <sheetData>
    <row r="1" spans="1:4" x14ac:dyDescent="0.25">
      <c r="A1" s="8" t="s">
        <v>0</v>
      </c>
      <c r="B1" s="9">
        <v>2016</v>
      </c>
      <c r="C1" s="9">
        <v>2015</v>
      </c>
      <c r="D1" s="9">
        <v>2014</v>
      </c>
    </row>
    <row r="2" spans="1:4" x14ac:dyDescent="0.25">
      <c r="A2" s="10" t="s">
        <v>1</v>
      </c>
      <c r="B2" s="11">
        <v>31333379</v>
      </c>
      <c r="C2" s="11">
        <v>33756724</v>
      </c>
      <c r="D2" s="11">
        <v>30408251</v>
      </c>
    </row>
    <row r="3" spans="1:4" x14ac:dyDescent="0.25">
      <c r="A3" s="12" t="s">
        <v>2</v>
      </c>
      <c r="B3" s="13">
        <v>6864719</v>
      </c>
      <c r="C3" s="13">
        <v>8356747</v>
      </c>
      <c r="D3" s="13">
        <v>8265129</v>
      </c>
    </row>
    <row r="4" spans="1:4" x14ac:dyDescent="0.25">
      <c r="A4" s="14" t="s">
        <v>3</v>
      </c>
      <c r="B4" s="16">
        <v>2128631</v>
      </c>
      <c r="C4" s="16">
        <v>3369980</v>
      </c>
      <c r="D4" s="16">
        <v>3449170</v>
      </c>
    </row>
    <row r="5" spans="1:4" x14ac:dyDescent="0.25">
      <c r="A5" s="14" t="s">
        <v>61</v>
      </c>
      <c r="B5" s="16">
        <v>935422</v>
      </c>
      <c r="C5" s="16">
        <v>1288229</v>
      </c>
      <c r="D5" s="16">
        <v>1194974</v>
      </c>
    </row>
    <row r="6" spans="1:4" x14ac:dyDescent="0.25">
      <c r="A6" s="17" t="s">
        <v>4</v>
      </c>
      <c r="B6" s="15">
        <v>2514206</v>
      </c>
      <c r="C6" s="15">
        <v>2202713</v>
      </c>
      <c r="D6" s="15">
        <v>2129752</v>
      </c>
    </row>
    <row r="7" spans="1:4" x14ac:dyDescent="0.25">
      <c r="A7" s="17" t="s">
        <v>5</v>
      </c>
      <c r="B7" s="15">
        <v>413422</v>
      </c>
      <c r="C7" s="15">
        <v>525978</v>
      </c>
      <c r="D7" s="15">
        <v>542225</v>
      </c>
    </row>
    <row r="8" spans="1:4" x14ac:dyDescent="0.25">
      <c r="A8" s="17" t="s">
        <v>6</v>
      </c>
      <c r="B8" s="15">
        <v>873038</v>
      </c>
      <c r="C8" s="15">
        <v>969847</v>
      </c>
      <c r="D8" s="15">
        <v>949008</v>
      </c>
    </row>
    <row r="9" spans="1:4" x14ac:dyDescent="0.25">
      <c r="A9" s="12" t="s">
        <v>7</v>
      </c>
      <c r="B9" s="18">
        <v>24468660</v>
      </c>
      <c r="C9" s="18">
        <v>25399977</v>
      </c>
      <c r="D9" s="18">
        <v>22143122</v>
      </c>
    </row>
    <row r="10" spans="1:4" x14ac:dyDescent="0.25">
      <c r="A10" s="17" t="s">
        <v>8</v>
      </c>
      <c r="B10" s="19">
        <v>4970044</v>
      </c>
      <c r="C10" s="19">
        <v>5038070</v>
      </c>
      <c r="D10" s="19">
        <v>3985094</v>
      </c>
    </row>
    <row r="11" spans="1:4" x14ac:dyDescent="0.25">
      <c r="A11" s="17" t="s">
        <v>9</v>
      </c>
      <c r="B11" s="20">
        <v>19498616</v>
      </c>
      <c r="C11" s="20">
        <v>20361907</v>
      </c>
      <c r="D11" s="20">
        <v>18158028</v>
      </c>
    </row>
    <row r="12" spans="1:4" x14ac:dyDescent="0.25">
      <c r="A12" s="17" t="s">
        <v>10</v>
      </c>
      <c r="B12" s="19">
        <v>869119</v>
      </c>
      <c r="C12" s="19">
        <v>761441</v>
      </c>
      <c r="D12" s="19">
        <v>515915</v>
      </c>
    </row>
    <row r="13" spans="1:4" x14ac:dyDescent="0.25">
      <c r="A13" s="17" t="s">
        <v>11</v>
      </c>
      <c r="B13" s="19">
        <v>16060254</v>
      </c>
      <c r="C13" s="19">
        <v>17027124</v>
      </c>
      <c r="D13" s="19">
        <v>15136370</v>
      </c>
    </row>
    <row r="14" spans="1:4" x14ac:dyDescent="0.25">
      <c r="A14" s="17" t="s">
        <v>12</v>
      </c>
      <c r="B14" s="19">
        <v>2569243</v>
      </c>
      <c r="C14" s="19">
        <v>2573342</v>
      </c>
      <c r="D14" s="19">
        <v>2505743</v>
      </c>
    </row>
    <row r="15" spans="1:4" x14ac:dyDescent="0.25">
      <c r="A15" s="33"/>
      <c r="B15" s="9">
        <v>2016</v>
      </c>
      <c r="C15" s="9">
        <v>2015</v>
      </c>
      <c r="D15" s="9">
        <v>2014</v>
      </c>
    </row>
    <row r="16" spans="1:4" x14ac:dyDescent="0.25">
      <c r="A16" s="10" t="s">
        <v>13</v>
      </c>
      <c r="B16" s="21">
        <v>31333379</v>
      </c>
      <c r="C16" s="21">
        <v>33756724</v>
      </c>
      <c r="D16" s="21">
        <v>30408251</v>
      </c>
    </row>
    <row r="17" spans="1:4" x14ac:dyDescent="0.25">
      <c r="A17" s="12" t="s">
        <v>14</v>
      </c>
      <c r="B17" s="22">
        <v>9309334</v>
      </c>
      <c r="C17" s="22">
        <v>10859387</v>
      </c>
      <c r="D17" s="22">
        <v>8321101</v>
      </c>
    </row>
    <row r="18" spans="1:4" x14ac:dyDescent="0.25">
      <c r="A18" s="17" t="s">
        <v>62</v>
      </c>
      <c r="B18" s="23">
        <v>523868</v>
      </c>
      <c r="C18" s="23">
        <v>496993</v>
      </c>
      <c r="D18" s="23">
        <v>491134</v>
      </c>
    </row>
    <row r="19" spans="1:4" x14ac:dyDescent="0.25">
      <c r="A19" s="14" t="s">
        <v>16</v>
      </c>
      <c r="B19" s="24">
        <v>2653078</v>
      </c>
      <c r="C19" s="24">
        <v>2145459</v>
      </c>
      <c r="D19" s="24">
        <v>2033537</v>
      </c>
    </row>
    <row r="20" spans="1:4" x14ac:dyDescent="0.25">
      <c r="A20" s="14" t="s">
        <v>63</v>
      </c>
      <c r="B20" s="24">
        <v>290267</v>
      </c>
      <c r="C20" s="24">
        <v>236476</v>
      </c>
      <c r="D20" s="24">
        <v>194733</v>
      </c>
    </row>
    <row r="21" spans="1:4" x14ac:dyDescent="0.25">
      <c r="A21" s="14" t="s">
        <v>15</v>
      </c>
      <c r="B21" s="24">
        <v>3025417</v>
      </c>
      <c r="C21" s="24">
        <v>4743834</v>
      </c>
      <c r="D21" s="24">
        <v>3213308</v>
      </c>
    </row>
    <row r="22" spans="1:4" x14ac:dyDescent="0.25">
      <c r="A22" s="14" t="s">
        <v>17</v>
      </c>
      <c r="B22" s="24">
        <v>2669918</v>
      </c>
      <c r="C22" s="24">
        <v>2978001</v>
      </c>
      <c r="D22" s="24">
        <v>2142645</v>
      </c>
    </row>
    <row r="23" spans="1:4" x14ac:dyDescent="0.25">
      <c r="A23" s="14" t="s">
        <v>64</v>
      </c>
      <c r="B23" s="24">
        <v>146786</v>
      </c>
      <c r="C23" s="24">
        <v>258624</v>
      </c>
      <c r="D23" s="24">
        <v>245744</v>
      </c>
    </row>
    <row r="24" spans="1:4" x14ac:dyDescent="0.25">
      <c r="A24" s="14" t="s">
        <v>96</v>
      </c>
      <c r="B24" s="24">
        <v>0</v>
      </c>
      <c r="C24" s="24">
        <v>0</v>
      </c>
      <c r="D24" s="24">
        <v>0</v>
      </c>
    </row>
    <row r="25" spans="1:4" x14ac:dyDescent="0.25">
      <c r="A25" s="28" t="s">
        <v>18</v>
      </c>
      <c r="B25" s="22">
        <v>19034952</v>
      </c>
      <c r="C25" s="22">
        <v>20754413</v>
      </c>
      <c r="D25" s="22">
        <v>16339115</v>
      </c>
    </row>
    <row r="26" spans="1:4" x14ac:dyDescent="0.25">
      <c r="A26" s="14" t="s">
        <v>19</v>
      </c>
      <c r="B26" s="23">
        <v>19034952</v>
      </c>
      <c r="C26" s="23">
        <v>20754413</v>
      </c>
      <c r="D26" s="23">
        <v>16339115</v>
      </c>
    </row>
    <row r="27" spans="1:4" x14ac:dyDescent="0.25">
      <c r="A27" s="14" t="s">
        <v>20</v>
      </c>
      <c r="B27" s="24">
        <v>16748915</v>
      </c>
      <c r="C27" s="24">
        <v>18555742</v>
      </c>
      <c r="D27" s="24">
        <v>14079434</v>
      </c>
    </row>
    <row r="28" spans="1:4" x14ac:dyDescent="0.25">
      <c r="A28" s="14" t="s">
        <v>65</v>
      </c>
      <c r="B28" s="24">
        <v>726671</v>
      </c>
      <c r="C28" s="24">
        <v>754288</v>
      </c>
      <c r="D28" s="24">
        <v>406893</v>
      </c>
    </row>
    <row r="29" spans="1:4" x14ac:dyDescent="0.25">
      <c r="A29" s="14" t="s">
        <v>21</v>
      </c>
      <c r="B29" s="24">
        <v>979135</v>
      </c>
      <c r="C29" s="24">
        <v>843509</v>
      </c>
      <c r="D29" s="24">
        <v>933951</v>
      </c>
    </row>
    <row r="30" spans="1:4" x14ac:dyDescent="0.25">
      <c r="A30" s="14" t="s">
        <v>22</v>
      </c>
      <c r="B30" s="24">
        <v>580231</v>
      </c>
      <c r="C30" s="24">
        <v>600874</v>
      </c>
      <c r="D30" s="24">
        <v>918837</v>
      </c>
    </row>
    <row r="31" spans="1:4" x14ac:dyDescent="0.25">
      <c r="A31" s="14" t="s">
        <v>97</v>
      </c>
      <c r="B31" s="24">
        <v>0</v>
      </c>
      <c r="C31" s="24">
        <v>0</v>
      </c>
      <c r="D31" s="24">
        <v>0</v>
      </c>
    </row>
    <row r="32" spans="1:4" x14ac:dyDescent="0.25">
      <c r="A32" s="14" t="s">
        <v>98</v>
      </c>
      <c r="B32" s="24">
        <v>0</v>
      </c>
      <c r="C32" s="24">
        <v>0</v>
      </c>
      <c r="D32" s="24">
        <v>0</v>
      </c>
    </row>
    <row r="33" spans="1:4" x14ac:dyDescent="0.25">
      <c r="A33" s="28" t="s">
        <v>23</v>
      </c>
      <c r="B33" s="22">
        <v>2989093</v>
      </c>
      <c r="C33" s="22">
        <v>2142924</v>
      </c>
      <c r="D33" s="22">
        <v>5748035</v>
      </c>
    </row>
    <row r="34" spans="1:4" x14ac:dyDescent="0.25">
      <c r="A34" s="14" t="s">
        <v>24</v>
      </c>
      <c r="B34" s="24">
        <v>7618205</v>
      </c>
      <c r="C34" s="24">
        <v>6961178</v>
      </c>
      <c r="D34" s="24">
        <v>6494976</v>
      </c>
    </row>
    <row r="35" spans="1:4" x14ac:dyDescent="0.25">
      <c r="A35" s="14" t="s">
        <v>25</v>
      </c>
      <c r="B35" s="24">
        <v>1550035</v>
      </c>
      <c r="C35" s="24">
        <v>1493495</v>
      </c>
      <c r="D35" s="24">
        <v>990266</v>
      </c>
    </row>
    <row r="36" spans="1:4" x14ac:dyDescent="0.25">
      <c r="A36" s="17" t="s">
        <v>26</v>
      </c>
      <c r="B36" s="24">
        <v>5537</v>
      </c>
      <c r="C36" s="24">
        <v>5777</v>
      </c>
      <c r="D36" s="24">
        <v>8777</v>
      </c>
    </row>
    <row r="37" spans="1:4" x14ac:dyDescent="0.25">
      <c r="A37" s="17" t="s">
        <v>27</v>
      </c>
      <c r="B37" s="24">
        <v>64760</v>
      </c>
      <c r="C37" s="24">
        <v>442607</v>
      </c>
      <c r="D37" s="24">
        <v>468491</v>
      </c>
    </row>
    <row r="38" spans="1:4" x14ac:dyDescent="0.25">
      <c r="A38" s="17" t="s">
        <v>28</v>
      </c>
      <c r="B38" s="24">
        <v>414933</v>
      </c>
      <c r="C38" s="24">
        <v>558166</v>
      </c>
      <c r="D38" s="24">
        <v>563728</v>
      </c>
    </row>
    <row r="39" spans="1:4" x14ac:dyDescent="0.25">
      <c r="A39" s="17" t="s">
        <v>29</v>
      </c>
      <c r="B39" s="24">
        <v>-7581033</v>
      </c>
      <c r="C39" s="24">
        <v>-8359582</v>
      </c>
      <c r="D39" s="24">
        <v>-3212218</v>
      </c>
    </row>
    <row r="40" spans="1:4" x14ac:dyDescent="0.25">
      <c r="A40" s="17" t="s">
        <v>66</v>
      </c>
      <c r="B40" s="24">
        <v>536124</v>
      </c>
      <c r="C40" s="24">
        <v>487486</v>
      </c>
      <c r="D40" s="24">
        <v>193270</v>
      </c>
    </row>
    <row r="41" spans="1:4" x14ac:dyDescent="0.25">
      <c r="A41" s="14" t="s">
        <v>95</v>
      </c>
      <c r="B41" s="24">
        <v>381507</v>
      </c>
      <c r="C41" s="24">
        <v>553977</v>
      </c>
      <c r="D41" s="24">
        <v>241044</v>
      </c>
    </row>
    <row r="42" spans="1:4" x14ac:dyDescent="0.25">
      <c r="A42" s="17" t="s">
        <v>74</v>
      </c>
      <c r="B42" s="24">
        <v>-975</v>
      </c>
      <c r="C42" s="24">
        <v>-180</v>
      </c>
      <c r="D42" s="24">
        <v>-299</v>
      </c>
    </row>
    <row r="43" spans="1:4" x14ac:dyDescent="0.25">
      <c r="A43" s="1"/>
      <c r="B43" s="2"/>
      <c r="C43" s="2"/>
      <c r="D43" s="3"/>
    </row>
    <row r="44" spans="1:4" x14ac:dyDescent="0.25">
      <c r="A44" s="8" t="s">
        <v>30</v>
      </c>
      <c r="B44" s="9">
        <v>2016</v>
      </c>
      <c r="C44" s="9">
        <v>2015</v>
      </c>
      <c r="D44" s="9">
        <v>2014</v>
      </c>
    </row>
    <row r="45" spans="1:4" x14ac:dyDescent="0.25">
      <c r="A45" s="12" t="s">
        <v>67</v>
      </c>
      <c r="B45" s="18">
        <v>20146853</v>
      </c>
      <c r="C45" s="18">
        <v>19802992</v>
      </c>
      <c r="D45" s="18">
        <v>19713479</v>
      </c>
    </row>
    <row r="46" spans="1:4" x14ac:dyDescent="0.25">
      <c r="A46" s="25" t="s">
        <v>68</v>
      </c>
      <c r="B46" s="26">
        <v>-15894413</v>
      </c>
      <c r="C46" s="26">
        <v>-16313299</v>
      </c>
      <c r="D46" s="26">
        <v>-14968821</v>
      </c>
    </row>
    <row r="47" spans="1:4" x14ac:dyDescent="0.25">
      <c r="A47" s="12" t="s">
        <v>31</v>
      </c>
      <c r="B47" s="18">
        <v>4252440</v>
      </c>
      <c r="C47" s="18">
        <v>3489693</v>
      </c>
      <c r="D47" s="18">
        <v>4744658</v>
      </c>
    </row>
    <row r="48" spans="1:4" x14ac:dyDescent="0.25">
      <c r="A48" s="25" t="s">
        <v>32</v>
      </c>
      <c r="B48" s="26">
        <v>-2641072</v>
      </c>
      <c r="C48" s="26">
        <v>-2640677</v>
      </c>
      <c r="D48" s="26">
        <v>-3296016</v>
      </c>
    </row>
    <row r="49" spans="1:4" x14ac:dyDescent="0.25">
      <c r="A49" s="25" t="s">
        <v>33</v>
      </c>
      <c r="B49" s="26">
        <v>-1021972</v>
      </c>
      <c r="C49" s="26">
        <v>-1061323</v>
      </c>
      <c r="D49" s="26">
        <v>-922814</v>
      </c>
    </row>
    <row r="50" spans="1:4" x14ac:dyDescent="0.25">
      <c r="A50" s="71" t="s">
        <v>34</v>
      </c>
      <c r="B50" s="26">
        <v>-1794736</v>
      </c>
      <c r="C50" s="26">
        <v>-1622731</v>
      </c>
      <c r="D50" s="26">
        <v>-2522703</v>
      </c>
    </row>
    <row r="51" spans="1:4" x14ac:dyDescent="0.25">
      <c r="A51" s="71" t="s">
        <v>94</v>
      </c>
      <c r="B51" s="26">
        <v>0</v>
      </c>
      <c r="C51" s="26" t="s">
        <v>104</v>
      </c>
      <c r="D51" s="26" t="s">
        <v>104</v>
      </c>
    </row>
    <row r="52" spans="1:4" x14ac:dyDescent="0.25">
      <c r="A52" s="71" t="s">
        <v>69</v>
      </c>
      <c r="B52" s="26">
        <v>290770</v>
      </c>
      <c r="C52" s="26">
        <v>32184</v>
      </c>
      <c r="D52" s="26">
        <v>160854</v>
      </c>
    </row>
    <row r="53" spans="1:4" x14ac:dyDescent="0.25">
      <c r="A53" s="25" t="s">
        <v>70</v>
      </c>
      <c r="B53" s="26">
        <v>-166493</v>
      </c>
      <c r="C53" s="26">
        <v>-52906</v>
      </c>
      <c r="D53" s="26">
        <v>-38099</v>
      </c>
    </row>
    <row r="54" spans="1:4" x14ac:dyDescent="0.25">
      <c r="A54" s="25" t="s">
        <v>75</v>
      </c>
      <c r="B54" s="26">
        <v>51359</v>
      </c>
      <c r="C54" s="26">
        <v>64099</v>
      </c>
      <c r="D54" s="26">
        <v>26746</v>
      </c>
    </row>
    <row r="55" spans="1:4" x14ac:dyDescent="0.25">
      <c r="A55" s="12" t="s">
        <v>36</v>
      </c>
      <c r="B55" s="18">
        <v>1611368</v>
      </c>
      <c r="C55" s="18">
        <v>849016</v>
      </c>
      <c r="D55" s="18">
        <v>1448642</v>
      </c>
    </row>
    <row r="56" spans="1:4" x14ac:dyDescent="0.25">
      <c r="A56" s="25" t="s">
        <v>35</v>
      </c>
      <c r="B56" s="26">
        <v>2838668</v>
      </c>
      <c r="C56" s="26">
        <v>909095</v>
      </c>
      <c r="D56" s="26">
        <v>685348</v>
      </c>
    </row>
    <row r="57" spans="1:4" x14ac:dyDescent="0.25">
      <c r="A57" s="25" t="s">
        <v>37</v>
      </c>
      <c r="B57" s="26">
        <v>-3148963</v>
      </c>
      <c r="C57" s="26">
        <v>-5547477</v>
      </c>
      <c r="D57" s="26">
        <v>-2762278</v>
      </c>
    </row>
    <row r="58" spans="1:4" x14ac:dyDescent="0.25">
      <c r="A58" s="28" t="s">
        <v>38</v>
      </c>
      <c r="B58" s="18">
        <v>1301073</v>
      </c>
      <c r="C58" s="18">
        <v>-3789366</v>
      </c>
      <c r="D58" s="18">
        <v>-628288</v>
      </c>
    </row>
    <row r="59" spans="1:4" x14ac:dyDescent="0.25">
      <c r="A59" s="71" t="s">
        <v>39</v>
      </c>
      <c r="B59" s="26">
        <v>-208756</v>
      </c>
      <c r="C59" s="26">
        <v>-920057</v>
      </c>
      <c r="D59" s="26">
        <v>-368928</v>
      </c>
    </row>
    <row r="60" spans="1:4" x14ac:dyDescent="0.25">
      <c r="A60" s="28" t="s">
        <v>100</v>
      </c>
      <c r="B60" s="18">
        <v>1092317</v>
      </c>
      <c r="C60" s="18">
        <v>-4709423</v>
      </c>
      <c r="D60" s="18">
        <v>-997216</v>
      </c>
    </row>
    <row r="61" spans="1:4" x14ac:dyDescent="0.25">
      <c r="A61" s="71" t="s">
        <v>99</v>
      </c>
      <c r="B61" s="26">
        <v>0</v>
      </c>
      <c r="C61" s="26" t="s">
        <v>104</v>
      </c>
      <c r="D61" s="26">
        <v>-98752</v>
      </c>
    </row>
    <row r="62" spans="1:4" x14ac:dyDescent="0.25">
      <c r="A62" s="28" t="s">
        <v>40</v>
      </c>
      <c r="B62" s="18">
        <v>1092317</v>
      </c>
      <c r="C62" s="18">
        <v>-4709423</v>
      </c>
      <c r="D62" s="18">
        <v>-1095968</v>
      </c>
    </row>
    <row r="63" spans="1:4" x14ac:dyDescent="0.25">
      <c r="A63" s="5"/>
      <c r="B63" s="6"/>
      <c r="C63" s="6"/>
      <c r="D63" s="3"/>
    </row>
    <row r="64" spans="1:4" x14ac:dyDescent="0.25">
      <c r="A64" s="8" t="s">
        <v>41</v>
      </c>
      <c r="B64" s="9">
        <v>2016</v>
      </c>
      <c r="C64" s="9">
        <v>2015</v>
      </c>
      <c r="D64" s="9">
        <v>2014</v>
      </c>
    </row>
    <row r="65" spans="1:4" x14ac:dyDescent="0.25">
      <c r="A65" s="12" t="s">
        <v>42</v>
      </c>
      <c r="B65" s="27">
        <v>1250807</v>
      </c>
      <c r="C65" s="27">
        <v>541114</v>
      </c>
      <c r="D65" s="27">
        <v>1133148</v>
      </c>
    </row>
    <row r="66" spans="1:4" x14ac:dyDescent="0.25">
      <c r="A66" s="12" t="s">
        <v>43</v>
      </c>
      <c r="B66" s="27">
        <v>-451572</v>
      </c>
      <c r="C66" s="27">
        <v>-2606595</v>
      </c>
      <c r="D66" s="27">
        <v>-2615445</v>
      </c>
    </row>
    <row r="67" spans="1:4" x14ac:dyDescent="0.25">
      <c r="A67" s="12" t="s">
        <v>44</v>
      </c>
      <c r="B67" s="27">
        <v>-1956366</v>
      </c>
      <c r="C67" s="27">
        <v>1608092</v>
      </c>
      <c r="D67" s="27">
        <v>1522878</v>
      </c>
    </row>
    <row r="68" spans="1:4" x14ac:dyDescent="0.25">
      <c r="A68" s="28" t="s">
        <v>101</v>
      </c>
      <c r="B68" s="27">
        <v>-507665</v>
      </c>
      <c r="C68" s="27">
        <v>-254962</v>
      </c>
      <c r="D68" s="27">
        <v>-171924</v>
      </c>
    </row>
    <row r="69" spans="1:4" x14ac:dyDescent="0.25">
      <c r="A69" s="12" t="s">
        <v>45</v>
      </c>
      <c r="B69" s="27">
        <v>53528</v>
      </c>
      <c r="C69" s="27">
        <v>296277</v>
      </c>
      <c r="D69" s="27">
        <v>-83154</v>
      </c>
    </row>
    <row r="70" spans="1:4" x14ac:dyDescent="0.25">
      <c r="A70" s="12" t="s">
        <v>46</v>
      </c>
      <c r="B70" s="27">
        <v>-1103603</v>
      </c>
      <c r="C70" s="27">
        <v>-161112</v>
      </c>
      <c r="D70" s="27">
        <v>-42573</v>
      </c>
    </row>
    <row r="71" spans="1:4" x14ac:dyDescent="0.25">
      <c r="A71" s="28" t="s">
        <v>47</v>
      </c>
      <c r="B71" s="27">
        <v>3168745</v>
      </c>
      <c r="C71" s="27">
        <v>3384167</v>
      </c>
      <c r="D71" s="27">
        <v>3434035</v>
      </c>
    </row>
    <row r="72" spans="1:4" x14ac:dyDescent="0.25">
      <c r="A72" s="28" t="s">
        <v>48</v>
      </c>
      <c r="B72" s="27">
        <v>2065142</v>
      </c>
      <c r="C72" s="27">
        <v>3223055</v>
      </c>
      <c r="D72" s="27">
        <v>3391462</v>
      </c>
    </row>
    <row r="73" spans="1:4" x14ac:dyDescent="0.25">
      <c r="A73" s="7"/>
      <c r="B73" s="4"/>
      <c r="C73" s="4"/>
      <c r="D73" s="3"/>
    </row>
    <row r="74" spans="1:4" x14ac:dyDescent="0.25">
      <c r="A74" s="8" t="s">
        <v>49</v>
      </c>
      <c r="B74" s="9">
        <v>2016</v>
      </c>
      <c r="C74" s="9">
        <v>2015</v>
      </c>
      <c r="D74" s="9">
        <v>2014</v>
      </c>
    </row>
    <row r="75" spans="1:4" x14ac:dyDescent="0.25">
      <c r="A75" s="12" t="s">
        <v>50</v>
      </c>
      <c r="B75" s="18">
        <v>20942310</v>
      </c>
      <c r="C75" s="18">
        <v>19908588</v>
      </c>
      <c r="D75" s="18">
        <v>20475509</v>
      </c>
    </row>
    <row r="76" spans="1:4" x14ac:dyDescent="0.25">
      <c r="A76" s="10" t="s">
        <v>51</v>
      </c>
      <c r="B76" s="29">
        <v>-11868238</v>
      </c>
      <c r="C76" s="29">
        <v>-12225559</v>
      </c>
      <c r="D76" s="29">
        <v>-12602347</v>
      </c>
    </row>
    <row r="77" spans="1:4" x14ac:dyDescent="0.25">
      <c r="A77" s="12" t="s">
        <v>52</v>
      </c>
      <c r="B77" s="18">
        <v>9074072</v>
      </c>
      <c r="C77" s="18">
        <v>7683029</v>
      </c>
      <c r="D77" s="18">
        <v>7873162</v>
      </c>
    </row>
    <row r="78" spans="1:4" x14ac:dyDescent="0.25">
      <c r="A78" s="10" t="s">
        <v>53</v>
      </c>
      <c r="B78" s="29">
        <v>-1236592</v>
      </c>
      <c r="C78" s="29">
        <v>-1098299</v>
      </c>
      <c r="D78" s="29">
        <v>-983470</v>
      </c>
    </row>
    <row r="79" spans="1:4" x14ac:dyDescent="0.25">
      <c r="A79" s="10" t="s">
        <v>71</v>
      </c>
      <c r="B79" s="29">
        <v>-1236592</v>
      </c>
      <c r="C79" s="29">
        <v>-1098299</v>
      </c>
      <c r="D79" s="29">
        <v>-983470</v>
      </c>
    </row>
    <row r="80" spans="1:4" x14ac:dyDescent="0.25">
      <c r="A80" s="12" t="s">
        <v>54</v>
      </c>
      <c r="B80" s="18">
        <v>7837480</v>
      </c>
      <c r="C80" s="18">
        <v>6584730</v>
      </c>
      <c r="D80" s="18">
        <v>6889692</v>
      </c>
    </row>
    <row r="81" spans="1:4" x14ac:dyDescent="0.25">
      <c r="A81" s="28" t="s">
        <v>55</v>
      </c>
      <c r="B81" s="30">
        <v>4628013</v>
      </c>
      <c r="C81" s="30">
        <v>4508367</v>
      </c>
      <c r="D81" s="30">
        <v>746027</v>
      </c>
    </row>
    <row r="82" spans="1:4" x14ac:dyDescent="0.25">
      <c r="A82" s="28" t="s">
        <v>72</v>
      </c>
      <c r="B82" s="30">
        <v>12465493</v>
      </c>
      <c r="C82" s="30">
        <v>11093097</v>
      </c>
      <c r="D82" s="30">
        <v>7635719</v>
      </c>
    </row>
    <row r="83" spans="1:4" ht="9" customHeight="1" x14ac:dyDescent="0.25">
      <c r="A83" s="31"/>
      <c r="B83" s="32"/>
      <c r="C83" s="32"/>
      <c r="D83" s="32"/>
    </row>
    <row r="84" spans="1:4" x14ac:dyDescent="0.25">
      <c r="A84" s="28" t="s">
        <v>56</v>
      </c>
      <c r="B84" s="18">
        <v>12465493</v>
      </c>
      <c r="C84" s="18">
        <v>11093097</v>
      </c>
      <c r="D84" s="18">
        <v>7635719</v>
      </c>
    </row>
    <row r="85" spans="1:4" x14ac:dyDescent="0.25">
      <c r="A85" s="17" t="s">
        <v>57</v>
      </c>
      <c r="B85" s="20">
        <v>3269395</v>
      </c>
      <c r="C85" s="20">
        <v>2918507</v>
      </c>
      <c r="D85" s="20">
        <v>2711825</v>
      </c>
    </row>
    <row r="86" spans="1:4" x14ac:dyDescent="0.25">
      <c r="A86" s="17" t="s">
        <v>58</v>
      </c>
      <c r="B86" s="20">
        <v>2010591</v>
      </c>
      <c r="C86" s="20">
        <v>2659934</v>
      </c>
      <c r="D86" s="20">
        <v>2072661</v>
      </c>
    </row>
    <row r="87" spans="1:4" x14ac:dyDescent="0.25">
      <c r="A87" s="17" t="s">
        <v>73</v>
      </c>
      <c r="B87" s="20">
        <v>6386472</v>
      </c>
      <c r="C87" s="20">
        <v>10332931</v>
      </c>
      <c r="D87" s="20">
        <v>4046764</v>
      </c>
    </row>
    <row r="88" spans="1:4" x14ac:dyDescent="0.25">
      <c r="A88" s="17" t="s">
        <v>59</v>
      </c>
      <c r="B88" s="20">
        <v>799035</v>
      </c>
      <c r="C88" s="20">
        <v>-4818275</v>
      </c>
      <c r="D88" s="20">
        <v>-1195531</v>
      </c>
    </row>
    <row r="89" spans="1:4" x14ac:dyDescent="0.25">
      <c r="A89" s="17" t="s">
        <v>60</v>
      </c>
      <c r="B89" s="20">
        <v>0</v>
      </c>
      <c r="C89" s="20" t="s">
        <v>104</v>
      </c>
      <c r="D89" s="20" t="s">
        <v>104</v>
      </c>
    </row>
  </sheetData>
  <phoneticPr fontId="17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>
      <selection activeCell="G10" sqref="G10"/>
    </sheetView>
  </sheetViews>
  <sheetFormatPr defaultRowHeight="12.75" x14ac:dyDescent="0.2"/>
  <cols>
    <col min="1" max="1" width="60.7109375" style="64" customWidth="1"/>
    <col min="2" max="5" width="16.5703125" style="64" customWidth="1"/>
    <col min="6" max="16384" width="9.140625" style="64"/>
  </cols>
  <sheetData>
    <row r="1" spans="1:12" s="37" customFormat="1" ht="14.25" customHeight="1" thickBot="1" x14ac:dyDescent="0.25">
      <c r="A1" s="34" t="s">
        <v>76</v>
      </c>
      <c r="B1" s="35" t="s">
        <v>102</v>
      </c>
      <c r="C1" s="35" t="s">
        <v>103</v>
      </c>
      <c r="D1" s="36"/>
      <c r="E1" s="36"/>
    </row>
    <row r="2" spans="1:12" s="41" customFormat="1" ht="14.25" customHeight="1" x14ac:dyDescent="0.25">
      <c r="A2" s="38" t="s">
        <v>77</v>
      </c>
      <c r="B2" s="39">
        <f>'Demonstrativos Gerenciais SITE'!C3/'Demonstrativos Gerenciais SITE'!C2</f>
        <v>0.24755799763033878</v>
      </c>
      <c r="C2" s="39">
        <f>'Demonstrativos Gerenciais SITE'!B3/'Demonstrativos Gerenciais SITE'!B2</f>
        <v>0.2190864572888867</v>
      </c>
      <c r="D2" s="40"/>
      <c r="E2" s="40"/>
    </row>
    <row r="3" spans="1:12" s="41" customFormat="1" ht="14.25" customHeight="1" x14ac:dyDescent="0.25">
      <c r="A3" s="42" t="s">
        <v>78</v>
      </c>
      <c r="B3" s="43">
        <f>'Demonstrativos Gerenciais SITE'!C10/'Demonstrativos Gerenciais SITE'!C2</f>
        <v>0.14924641384039516</v>
      </c>
      <c r="C3" s="43">
        <f>'Demonstrativos Gerenciais SITE'!B10/'Demonstrativos Gerenciais SITE'!B2</f>
        <v>0.15861819435433375</v>
      </c>
      <c r="D3" s="40"/>
      <c r="E3" s="40"/>
    </row>
    <row r="4" spans="1:12" s="41" customFormat="1" ht="14.25" customHeight="1" x14ac:dyDescent="0.25">
      <c r="A4" s="42" t="s">
        <v>79</v>
      </c>
      <c r="B4" s="43">
        <f>'Demonstrativos Gerenciais SITE'!C11/'Demonstrativos Gerenciais SITE'!C2</f>
        <v>0.60319558852926602</v>
      </c>
      <c r="C4" s="43">
        <f>'Demonstrativos Gerenciais SITE'!B11/'Demonstrativos Gerenciais SITE'!B2</f>
        <v>0.62229534835677958</v>
      </c>
      <c r="D4" s="40"/>
      <c r="E4" s="40"/>
    </row>
    <row r="5" spans="1:12" s="41" customFormat="1" ht="14.25" customHeight="1" thickBot="1" x14ac:dyDescent="0.25">
      <c r="A5" s="44" t="s">
        <v>80</v>
      </c>
      <c r="B5" s="45">
        <f>'Demonstrativos Gerenciais SITE'!C2</f>
        <v>33756724</v>
      </c>
      <c r="C5" s="45">
        <f>'Demonstrativos Gerenciais SITE'!B2</f>
        <v>31333379</v>
      </c>
      <c r="D5" s="46"/>
      <c r="E5" s="46"/>
    </row>
    <row r="6" spans="1:12" s="41" customFormat="1" ht="14.25" customHeight="1" x14ac:dyDescent="0.25">
      <c r="A6" s="42" t="s">
        <v>81</v>
      </c>
      <c r="B6" s="43">
        <f>'Demonstrativos Gerenciais SITE'!C17/'Demonstrativos Gerenciais SITE'!C16</f>
        <v>0.32169552353480746</v>
      </c>
      <c r="C6" s="43">
        <f>'Demonstrativos Gerenciais SITE'!B17/'Demonstrativos Gerenciais SITE'!B16</f>
        <v>0.2971059712391696</v>
      </c>
      <c r="D6" s="40"/>
      <c r="E6" s="40"/>
    </row>
    <row r="7" spans="1:12" s="41" customFormat="1" ht="14.25" customHeight="1" x14ac:dyDescent="0.25">
      <c r="A7" s="42" t="s">
        <v>82</v>
      </c>
      <c r="B7" s="43">
        <f>'Demonstrativos Gerenciais SITE'!C25/'Demonstrativos Gerenciais SITE'!C16</f>
        <v>0.61482307939597458</v>
      </c>
      <c r="C7" s="43">
        <f>'Demonstrativos Gerenciais SITE'!B25/'Demonstrativos Gerenciais SITE'!B16</f>
        <v>0.60749758268969334</v>
      </c>
      <c r="D7" s="40"/>
      <c r="E7" s="40"/>
      <c r="F7" s="40"/>
    </row>
    <row r="8" spans="1:12" s="41" customFormat="1" ht="14.25" customHeight="1" x14ac:dyDescent="0.25">
      <c r="A8" s="42" t="s">
        <v>83</v>
      </c>
      <c r="B8" s="43">
        <f>'Demonstrativos Gerenciais SITE'!C33/'Demonstrativos Gerenciais SITE'!C16</f>
        <v>6.3481397069217974E-2</v>
      </c>
      <c r="C8" s="43">
        <f>'Demonstrativos Gerenciais SITE'!B33/'Demonstrativos Gerenciais SITE'!B16</f>
        <v>9.5396446071137106E-2</v>
      </c>
      <c r="D8" s="40"/>
      <c r="E8" s="40"/>
    </row>
    <row r="9" spans="1:12" s="41" customFormat="1" ht="14.25" customHeight="1" thickBot="1" x14ac:dyDescent="0.25">
      <c r="A9" s="44" t="s">
        <v>84</v>
      </c>
      <c r="B9" s="45">
        <f>'Demonstrativos Gerenciais SITE'!C16</f>
        <v>33756724</v>
      </c>
      <c r="C9" s="45">
        <f>'Demonstrativos Gerenciais SITE'!B16</f>
        <v>31333379</v>
      </c>
      <c r="D9" s="46"/>
      <c r="E9" s="46"/>
    </row>
    <row r="10" spans="1:12" s="41" customFormat="1" ht="14.25" customHeight="1" thickBot="1" x14ac:dyDescent="0.25">
      <c r="A10" s="47"/>
      <c r="B10" s="48"/>
      <c r="C10" s="48"/>
      <c r="D10" s="49"/>
      <c r="E10" s="49"/>
    </row>
    <row r="11" spans="1:12" s="37" customFormat="1" ht="14.25" customHeight="1" thickBot="1" x14ac:dyDescent="0.25">
      <c r="A11" s="34" t="s">
        <v>85</v>
      </c>
      <c r="B11" s="50" t="str">
        <f>B1</f>
        <v> 31/12/2015</v>
      </c>
      <c r="C11" s="50" t="str">
        <f>C1</f>
        <v> 31/12/2016</v>
      </c>
      <c r="D11" s="36"/>
      <c r="E11" s="36"/>
    </row>
    <row r="12" spans="1:12" s="41" customFormat="1" ht="14.25" customHeight="1" x14ac:dyDescent="0.2">
      <c r="A12" s="38" t="s">
        <v>86</v>
      </c>
      <c r="B12" s="51">
        <f>B13+B14</f>
        <v>25442500</v>
      </c>
      <c r="C12" s="51">
        <f>C13+C14</f>
        <v>22763425</v>
      </c>
      <c r="D12" s="52"/>
      <c r="E12" s="52"/>
    </row>
    <row r="13" spans="1:12" s="41" customFormat="1" ht="14.25" customHeight="1" x14ac:dyDescent="0.2">
      <c r="A13" s="42" t="s">
        <v>87</v>
      </c>
      <c r="B13" s="53">
        <f>'Demonstrativos Gerenciais SITE'!C21+'Demonstrativos Gerenciais SITE'!C27</f>
        <v>23299576</v>
      </c>
      <c r="C13" s="53">
        <f>'Demonstrativos Gerenciais SITE'!B21+'Demonstrativos Gerenciais SITE'!B27</f>
        <v>19774332</v>
      </c>
      <c r="D13" s="52"/>
      <c r="E13" s="52"/>
      <c r="K13" s="54"/>
      <c r="L13" s="54"/>
    </row>
    <row r="14" spans="1:12" s="41" customFormat="1" ht="14.25" customHeight="1" x14ac:dyDescent="0.2">
      <c r="A14" s="42" t="s">
        <v>88</v>
      </c>
      <c r="B14" s="53">
        <f>'Demonstrativos Gerenciais SITE'!C33</f>
        <v>2142924</v>
      </c>
      <c r="C14" s="53">
        <f>'Demonstrativos Gerenciais SITE'!B33</f>
        <v>2989093</v>
      </c>
      <c r="D14" s="52"/>
      <c r="E14" s="52"/>
    </row>
    <row r="15" spans="1:12" s="41" customFormat="1" ht="14.25" customHeight="1" thickBot="1" x14ac:dyDescent="0.25">
      <c r="A15" s="42" t="s">
        <v>89</v>
      </c>
      <c r="B15" s="53">
        <f>B14+B13</f>
        <v>25442500</v>
      </c>
      <c r="C15" s="53">
        <f>C14+C13</f>
        <v>22763425</v>
      </c>
      <c r="D15" s="52"/>
      <c r="E15" s="52"/>
    </row>
    <row r="16" spans="1:12" s="41" customFormat="1" ht="14.25" hidden="1" customHeight="1" thickBot="1" x14ac:dyDescent="0.25">
      <c r="A16" s="38" t="s">
        <v>90</v>
      </c>
      <c r="B16" s="55" t="s">
        <v>91</v>
      </c>
      <c r="C16" s="55" t="s">
        <v>91</v>
      </c>
      <c r="D16" s="56"/>
      <c r="E16" s="56"/>
    </row>
    <row r="17" spans="1:5" s="41" customFormat="1" ht="14.25" customHeight="1" x14ac:dyDescent="0.25">
      <c r="A17" s="38" t="s">
        <v>87</v>
      </c>
      <c r="B17" s="57">
        <f>B13/B12</f>
        <v>0.91577384297926701</v>
      </c>
      <c r="C17" s="57">
        <f>C13/C12</f>
        <v>0.86868878475009803</v>
      </c>
      <c r="D17" s="58"/>
      <c r="E17" s="58"/>
    </row>
    <row r="18" spans="1:5" s="41" customFormat="1" ht="14.25" customHeight="1" thickBot="1" x14ac:dyDescent="0.3">
      <c r="A18" s="42" t="s">
        <v>88</v>
      </c>
      <c r="B18" s="59">
        <f>B14/B12</f>
        <v>8.4226157020733022E-2</v>
      </c>
      <c r="C18" s="59">
        <f>C14/C12</f>
        <v>0.13131121524990197</v>
      </c>
      <c r="D18" s="58"/>
      <c r="E18" s="58"/>
    </row>
    <row r="19" spans="1:5" s="63" customFormat="1" ht="14.25" customHeight="1" thickBot="1" x14ac:dyDescent="0.25">
      <c r="A19" s="60" t="s">
        <v>86</v>
      </c>
      <c r="B19" s="61">
        <f>SUM(B17:B18)</f>
        <v>1</v>
      </c>
      <c r="C19" s="61">
        <f>SUM(C17:C18)</f>
        <v>1</v>
      </c>
      <c r="D19" s="62"/>
      <c r="E19" s="62"/>
    </row>
    <row r="20" spans="1:5" ht="19.5" customHeight="1" x14ac:dyDescent="0.2"/>
    <row r="21" spans="1:5" s="41" customFormat="1" ht="32.25" customHeight="1" x14ac:dyDescent="0.4">
      <c r="A21" s="73" t="s">
        <v>92</v>
      </c>
      <c r="B21" s="74"/>
      <c r="C21" s="74"/>
      <c r="D21" s="74"/>
      <c r="E21" s="75"/>
    </row>
    <row r="22" spans="1:5" s="41" customFormat="1" ht="27.75" customHeight="1" x14ac:dyDescent="0.2">
      <c r="A22" s="65"/>
    </row>
    <row r="23" spans="1:5" ht="26.25" x14ac:dyDescent="0.4">
      <c r="A23" s="76" t="str">
        <f>B1</f>
        <v> 31/12/2015</v>
      </c>
      <c r="B23" s="77"/>
      <c r="C23" s="77"/>
      <c r="D23" s="77"/>
      <c r="E23" s="78"/>
    </row>
    <row r="24" spans="1:5" x14ac:dyDescent="0.2">
      <c r="A24" s="66"/>
      <c r="B24" s="49"/>
      <c r="C24" s="49"/>
      <c r="D24" s="49"/>
      <c r="E24" s="67"/>
    </row>
    <row r="25" spans="1:5" x14ac:dyDescent="0.2">
      <c r="A25" s="66"/>
      <c r="B25" s="49"/>
      <c r="C25" s="49"/>
      <c r="D25" s="49"/>
      <c r="E25" s="67"/>
    </row>
    <row r="26" spans="1:5" x14ac:dyDescent="0.2">
      <c r="A26" s="66"/>
      <c r="B26" s="49"/>
      <c r="C26" s="49"/>
      <c r="D26" s="49"/>
      <c r="E26" s="67"/>
    </row>
    <row r="27" spans="1:5" x14ac:dyDescent="0.2">
      <c r="A27" s="66"/>
      <c r="B27" s="49"/>
      <c r="C27" s="49"/>
      <c r="D27" s="49"/>
      <c r="E27" s="67"/>
    </row>
    <row r="28" spans="1:5" x14ac:dyDescent="0.2">
      <c r="A28" s="66"/>
      <c r="B28" s="49"/>
      <c r="C28" s="49"/>
      <c r="D28" s="49"/>
      <c r="E28" s="67"/>
    </row>
    <row r="29" spans="1:5" x14ac:dyDescent="0.2">
      <c r="A29" s="66"/>
      <c r="B29" s="49"/>
      <c r="C29" s="49"/>
      <c r="D29" s="49"/>
      <c r="E29" s="67"/>
    </row>
    <row r="30" spans="1:5" x14ac:dyDescent="0.2">
      <c r="A30" s="66"/>
      <c r="B30" s="49"/>
      <c r="C30" s="49"/>
      <c r="D30" s="49"/>
      <c r="E30" s="67"/>
    </row>
    <row r="31" spans="1:5" x14ac:dyDescent="0.2">
      <c r="A31" s="66"/>
      <c r="B31" s="49"/>
      <c r="C31" s="49"/>
      <c r="D31" s="49"/>
      <c r="E31" s="67"/>
    </row>
    <row r="32" spans="1:5" x14ac:dyDescent="0.2">
      <c r="A32" s="66"/>
      <c r="B32" s="49"/>
      <c r="C32" s="49"/>
      <c r="D32" s="49"/>
      <c r="E32" s="67"/>
    </row>
    <row r="33" spans="1:5" x14ac:dyDescent="0.2">
      <c r="A33" s="66"/>
      <c r="B33" s="49"/>
      <c r="C33" s="49"/>
      <c r="D33" s="49"/>
      <c r="E33" s="67"/>
    </row>
    <row r="34" spans="1:5" x14ac:dyDescent="0.2">
      <c r="A34" s="66"/>
      <c r="B34" s="49"/>
      <c r="C34" s="49"/>
      <c r="D34" s="49"/>
      <c r="E34" s="67"/>
    </row>
    <row r="35" spans="1:5" x14ac:dyDescent="0.2">
      <c r="A35" s="66"/>
      <c r="B35" s="49"/>
      <c r="C35" s="49"/>
      <c r="D35" s="49"/>
      <c r="E35" s="67"/>
    </row>
    <row r="36" spans="1:5" x14ac:dyDescent="0.2">
      <c r="A36" s="66"/>
      <c r="B36" s="49"/>
      <c r="C36" s="49"/>
      <c r="D36" s="49"/>
      <c r="E36" s="67"/>
    </row>
    <row r="37" spans="1:5" x14ac:dyDescent="0.2">
      <c r="A37" s="66"/>
      <c r="B37" s="49"/>
      <c r="C37" s="49"/>
      <c r="D37" s="49"/>
      <c r="E37" s="67"/>
    </row>
    <row r="38" spans="1:5" x14ac:dyDescent="0.2">
      <c r="A38" s="66"/>
      <c r="B38" s="49"/>
      <c r="C38" s="49"/>
      <c r="D38" s="49"/>
      <c r="E38" s="67"/>
    </row>
    <row r="39" spans="1:5" x14ac:dyDescent="0.2">
      <c r="A39" s="66"/>
      <c r="B39" s="49"/>
      <c r="C39" s="49"/>
      <c r="D39" s="49"/>
      <c r="E39" s="67"/>
    </row>
    <row r="40" spans="1:5" x14ac:dyDescent="0.2">
      <c r="A40" s="66"/>
      <c r="B40" s="49"/>
      <c r="C40" s="49"/>
      <c r="D40" s="49"/>
      <c r="E40" s="67"/>
    </row>
    <row r="41" spans="1:5" x14ac:dyDescent="0.2">
      <c r="A41" s="66"/>
      <c r="B41" s="49"/>
      <c r="C41" s="49"/>
      <c r="D41" s="49"/>
      <c r="E41" s="67"/>
    </row>
    <row r="42" spans="1:5" x14ac:dyDescent="0.2">
      <c r="A42" s="66"/>
      <c r="B42" s="49"/>
      <c r="C42" s="49"/>
      <c r="D42" s="49"/>
      <c r="E42" s="67"/>
    </row>
    <row r="43" spans="1:5" x14ac:dyDescent="0.2">
      <c r="A43" s="66"/>
      <c r="B43" s="49"/>
      <c r="C43" s="49"/>
      <c r="D43" s="49"/>
      <c r="E43" s="67"/>
    </row>
    <row r="44" spans="1:5" ht="19.5" x14ac:dyDescent="0.3">
      <c r="A44" s="68" t="s">
        <v>93</v>
      </c>
      <c r="B44" s="72">
        <f>B5</f>
        <v>33756724</v>
      </c>
      <c r="C44" s="72"/>
      <c r="D44" s="69"/>
      <c r="E44" s="70"/>
    </row>
    <row r="48" spans="1:5" ht="26.25" x14ac:dyDescent="0.4">
      <c r="A48" s="73" t="s">
        <v>92</v>
      </c>
      <c r="B48" s="74"/>
      <c r="C48" s="74"/>
      <c r="D48" s="74"/>
      <c r="E48" s="75"/>
    </row>
    <row r="49" spans="1:5" x14ac:dyDescent="0.2">
      <c r="A49" s="65"/>
      <c r="B49" s="41"/>
      <c r="C49" s="41"/>
      <c r="D49" s="41"/>
      <c r="E49" s="41"/>
    </row>
    <row r="50" spans="1:5" ht="26.25" x14ac:dyDescent="0.4">
      <c r="A50" s="76" t="str">
        <f>C1</f>
        <v> 31/12/2016</v>
      </c>
      <c r="B50" s="77"/>
      <c r="C50" s="77"/>
      <c r="D50" s="77"/>
      <c r="E50" s="78"/>
    </row>
    <row r="51" spans="1:5" x14ac:dyDescent="0.2">
      <c r="A51" s="66"/>
      <c r="B51" s="49"/>
      <c r="C51" s="49"/>
      <c r="D51" s="49"/>
      <c r="E51" s="67"/>
    </row>
    <row r="52" spans="1:5" x14ac:dyDescent="0.2">
      <c r="A52" s="66"/>
      <c r="B52" s="49"/>
      <c r="C52" s="49"/>
      <c r="D52" s="49"/>
      <c r="E52" s="67"/>
    </row>
    <row r="53" spans="1:5" x14ac:dyDescent="0.2">
      <c r="A53" s="66"/>
      <c r="B53" s="49"/>
      <c r="C53" s="49"/>
      <c r="D53" s="49"/>
      <c r="E53" s="67"/>
    </row>
    <row r="54" spans="1:5" x14ac:dyDescent="0.2">
      <c r="A54" s="66"/>
      <c r="B54" s="49"/>
      <c r="C54" s="49"/>
      <c r="D54" s="49"/>
      <c r="E54" s="67"/>
    </row>
    <row r="55" spans="1:5" x14ac:dyDescent="0.2">
      <c r="A55" s="66"/>
      <c r="B55" s="49"/>
      <c r="C55" s="49"/>
      <c r="D55" s="49"/>
      <c r="E55" s="67"/>
    </row>
    <row r="56" spans="1:5" x14ac:dyDescent="0.2">
      <c r="A56" s="66"/>
      <c r="B56" s="49"/>
      <c r="C56" s="49"/>
      <c r="D56" s="49"/>
      <c r="E56" s="67"/>
    </row>
    <row r="57" spans="1:5" x14ac:dyDescent="0.2">
      <c r="A57" s="66"/>
      <c r="B57" s="49"/>
      <c r="C57" s="49"/>
      <c r="D57" s="49"/>
      <c r="E57" s="67"/>
    </row>
    <row r="58" spans="1:5" x14ac:dyDescent="0.2">
      <c r="A58" s="66"/>
      <c r="B58" s="49"/>
      <c r="C58" s="49"/>
      <c r="D58" s="49"/>
      <c r="E58" s="67"/>
    </row>
    <row r="59" spans="1:5" x14ac:dyDescent="0.2">
      <c r="A59" s="66"/>
      <c r="B59" s="49"/>
      <c r="C59" s="49"/>
      <c r="D59" s="49"/>
      <c r="E59" s="67"/>
    </row>
    <row r="60" spans="1:5" x14ac:dyDescent="0.2">
      <c r="A60" s="66"/>
      <c r="B60" s="49"/>
      <c r="C60" s="49"/>
      <c r="D60" s="49"/>
      <c r="E60" s="67"/>
    </row>
    <row r="61" spans="1:5" x14ac:dyDescent="0.2">
      <c r="A61" s="66"/>
      <c r="B61" s="49"/>
      <c r="C61" s="49"/>
      <c r="D61" s="49"/>
      <c r="E61" s="67"/>
    </row>
    <row r="62" spans="1:5" x14ac:dyDescent="0.2">
      <c r="A62" s="66"/>
      <c r="B62" s="49"/>
      <c r="C62" s="49"/>
      <c r="D62" s="49"/>
      <c r="E62" s="67"/>
    </row>
    <row r="63" spans="1:5" x14ac:dyDescent="0.2">
      <c r="A63" s="66"/>
      <c r="B63" s="49"/>
      <c r="C63" s="49"/>
      <c r="D63" s="49"/>
      <c r="E63" s="67"/>
    </row>
    <row r="64" spans="1:5" x14ac:dyDescent="0.2">
      <c r="A64" s="66"/>
      <c r="B64" s="49"/>
      <c r="C64" s="49"/>
      <c r="D64" s="49"/>
      <c r="E64" s="67"/>
    </row>
    <row r="65" spans="1:5" x14ac:dyDescent="0.2">
      <c r="A65" s="66"/>
      <c r="B65" s="49"/>
      <c r="C65" s="49"/>
      <c r="D65" s="49"/>
      <c r="E65" s="67"/>
    </row>
    <row r="66" spans="1:5" x14ac:dyDescent="0.2">
      <c r="A66" s="66"/>
      <c r="B66" s="49"/>
      <c r="C66" s="49"/>
      <c r="D66" s="49"/>
      <c r="E66" s="67"/>
    </row>
    <row r="67" spans="1:5" x14ac:dyDescent="0.2">
      <c r="A67" s="66"/>
      <c r="B67" s="49"/>
      <c r="C67" s="49"/>
      <c r="D67" s="49"/>
      <c r="E67" s="67"/>
    </row>
    <row r="68" spans="1:5" x14ac:dyDescent="0.2">
      <c r="A68" s="66"/>
      <c r="B68" s="49"/>
      <c r="C68" s="49"/>
      <c r="D68" s="49"/>
      <c r="E68" s="67"/>
    </row>
    <row r="69" spans="1:5" x14ac:dyDescent="0.2">
      <c r="A69" s="66"/>
      <c r="B69" s="49"/>
      <c r="C69" s="49"/>
      <c r="D69" s="49"/>
      <c r="E69" s="67"/>
    </row>
    <row r="70" spans="1:5" x14ac:dyDescent="0.2">
      <c r="A70" s="66"/>
      <c r="B70" s="49"/>
      <c r="C70" s="49"/>
      <c r="D70" s="49"/>
      <c r="E70" s="67"/>
    </row>
    <row r="71" spans="1:5" ht="19.5" x14ac:dyDescent="0.3">
      <c r="A71" s="68" t="s">
        <v>93</v>
      </c>
      <c r="B71" s="72">
        <f>C5</f>
        <v>31333379</v>
      </c>
      <c r="C71" s="72"/>
      <c r="D71" s="69"/>
      <c r="E71" s="70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7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Demonstrativos Gerenciais SITE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Rafael Gatsios</cp:lastModifiedBy>
  <cp:lastPrinted>2011-05-25T19:35:33Z</cp:lastPrinted>
  <dcterms:created xsi:type="dcterms:W3CDTF">2011-05-23T11:31:46Z</dcterms:created>
  <dcterms:modified xsi:type="dcterms:W3CDTF">2017-06-02T17:30:56Z</dcterms:modified>
</cp:coreProperties>
</file>