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Serviços de Transporte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C3" i="10" l="1"/>
  <c r="B13" i="10"/>
  <c r="C2" i="10"/>
  <c r="B6" i="10"/>
  <c r="B8" i="10"/>
  <c r="C13" i="10"/>
  <c r="C7" i="10"/>
  <c r="B7" i="10"/>
  <c r="C6" i="10"/>
  <c r="C14" i="10"/>
  <c r="B2" i="10"/>
  <c r="C4" i="10" l="1"/>
  <c r="B4" i="10"/>
  <c r="B15" i="10"/>
  <c r="B12" i="10"/>
  <c r="B18" i="10" s="1"/>
  <c r="C15" i="10"/>
  <c r="C12" i="10"/>
  <c r="C17" i="10" s="1"/>
  <c r="C8" i="10"/>
  <c r="B5" i="10"/>
  <c r="B44" i="10" s="1"/>
  <c r="B3" i="10"/>
  <c r="B17" i="10" l="1"/>
  <c r="B19" i="10" s="1"/>
  <c r="C18" i="10"/>
  <c r="C19" i="10" s="1"/>
</calcChain>
</file>

<file path=xl/sharedStrings.xml><?xml version="1.0" encoding="utf-8"?>
<sst xmlns="http://schemas.openxmlformats.org/spreadsheetml/2006/main" count="110" uniqueCount="104">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</sst>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F5-48BB-B077-206D5E262D6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09F5-48BB-B077-206D5E262D6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0.32268191694798964</c:v>
              </c:pt>
            </c:numLit>
          </c:val>
          <c:extLst>
            <c:ext xmlns:c16="http://schemas.microsoft.com/office/drawing/2014/chart" uri="{C3380CC4-5D6E-409C-BE32-E72D297353CC}">
              <c16:uniqueId val="{00000003-09F5-48BB-B077-206D5E262D6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09F5-48BB-B077-206D5E262D6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36728"/>
        <c:axId val="395137512"/>
        <c:axId val="0"/>
      </c:bar3DChart>
      <c:catAx>
        <c:axId val="395136728"/>
        <c:scaling>
          <c:orientation val="minMax"/>
        </c:scaling>
        <c:delete val="1"/>
        <c:axPos val="b"/>
        <c:majorTickMark val="out"/>
        <c:minorTickMark val="none"/>
        <c:tickLblPos val="none"/>
        <c:crossAx val="395137512"/>
        <c:crosses val="autoZero"/>
        <c:auto val="1"/>
        <c:lblAlgn val="ctr"/>
        <c:lblOffset val="100"/>
        <c:noMultiLvlLbl val="0"/>
      </c:catAx>
      <c:valAx>
        <c:axId val="395137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36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F8-4E94-929B-E897D84255D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0.43458975286490265</c:v>
              </c:pt>
            </c:numLit>
          </c:val>
          <c:extLst>
            <c:ext xmlns:c16="http://schemas.microsoft.com/office/drawing/2014/chart" uri="{C3380CC4-5D6E-409C-BE32-E72D297353CC}">
              <c16:uniqueId val="{00000002-CAF8-4E94-929B-E897D84255D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CAF8-4E94-929B-E897D84255D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CAF8-4E94-929B-E897D84255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08112"/>
        <c:axId val="395106152"/>
        <c:axId val="0"/>
      </c:bar3DChart>
      <c:catAx>
        <c:axId val="395108112"/>
        <c:scaling>
          <c:orientation val="minMax"/>
        </c:scaling>
        <c:delete val="1"/>
        <c:axPos val="b"/>
        <c:majorTickMark val="out"/>
        <c:minorTickMark val="none"/>
        <c:tickLblPos val="none"/>
        <c:crossAx val="395106152"/>
        <c:crosses val="autoZero"/>
        <c:auto val="1"/>
        <c:lblAlgn val="ctr"/>
        <c:lblOffset val="100"/>
        <c:noMultiLvlLbl val="0"/>
      </c:catAx>
      <c:valAx>
        <c:axId val="395106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0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44CC-47E9-BFED-52BDD2F5B69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44CC-47E9-BFED-52BDD2F5B69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12424"/>
        <c:axId val="395106544"/>
        <c:axId val="0"/>
      </c:bar3DChart>
      <c:catAx>
        <c:axId val="395112424"/>
        <c:scaling>
          <c:orientation val="minMax"/>
        </c:scaling>
        <c:delete val="1"/>
        <c:axPos val="b"/>
        <c:majorTickMark val="out"/>
        <c:minorTickMark val="none"/>
        <c:tickLblPos val="none"/>
        <c:crossAx val="395106544"/>
        <c:crosses val="autoZero"/>
        <c:auto val="1"/>
        <c:lblAlgn val="ctr"/>
        <c:lblOffset val="100"/>
        <c:noMultiLvlLbl val="0"/>
      </c:catAx>
      <c:valAx>
        <c:axId val="395106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1B-4088-90E8-CEC1466AE8F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781B-4088-90E8-CEC1466AE8F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16736"/>
        <c:axId val="395117520"/>
        <c:axId val="0"/>
      </c:bar3DChart>
      <c:catAx>
        <c:axId val="395116736"/>
        <c:scaling>
          <c:orientation val="minMax"/>
        </c:scaling>
        <c:delete val="1"/>
        <c:axPos val="b"/>
        <c:majorTickMark val="out"/>
        <c:minorTickMark val="none"/>
        <c:tickLblPos val="none"/>
        <c:crossAx val="395117520"/>
        <c:crosses val="autoZero"/>
        <c:auto val="1"/>
        <c:lblAlgn val="ctr"/>
        <c:lblOffset val="100"/>
        <c:noMultiLvlLbl val="0"/>
      </c:catAx>
      <c:valAx>
        <c:axId val="3951175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B7-4DA9-9936-9A8227FDAA9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0.37654548287497858</c:v>
              </c:pt>
            </c:numLit>
          </c:val>
          <c:extLst>
            <c:ext xmlns:c16="http://schemas.microsoft.com/office/drawing/2014/chart" uri="{C3380CC4-5D6E-409C-BE32-E72D297353CC}">
              <c16:uniqueId val="{00000002-BCB7-4DA9-9936-9A8227FDAA9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BCB7-4DA9-9936-9A8227FDAA9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BCB7-4DA9-9936-9A8227FDAA9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17912"/>
        <c:axId val="395118304"/>
        <c:axId val="0"/>
      </c:bar3DChart>
      <c:catAx>
        <c:axId val="395117912"/>
        <c:scaling>
          <c:orientation val="minMax"/>
        </c:scaling>
        <c:delete val="1"/>
        <c:axPos val="b"/>
        <c:majorTickMark val="out"/>
        <c:minorTickMark val="none"/>
        <c:tickLblPos val="none"/>
        <c:crossAx val="395118304"/>
        <c:crosses val="autoZero"/>
        <c:auto val="1"/>
        <c:lblAlgn val="ctr"/>
        <c:lblOffset val="100"/>
        <c:noMultiLvlLbl val="0"/>
      </c:catAx>
      <c:valAx>
        <c:axId val="395118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7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57-4B48-AA39-1187D328196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0.49485407730794434</c:v>
              </c:pt>
            </c:numLit>
          </c:val>
          <c:extLst>
            <c:ext xmlns:c16="http://schemas.microsoft.com/office/drawing/2014/chart" uri="{C3380CC4-5D6E-409C-BE32-E72D297353CC}">
              <c16:uniqueId val="{00000002-8857-4B48-AA39-1187D328196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0.12441016808659311</c:v>
              </c:pt>
            </c:numLit>
          </c:val>
          <c:extLst>
            <c:ext xmlns:c16="http://schemas.microsoft.com/office/drawing/2014/chart" uri="{C3380CC4-5D6E-409C-BE32-E72D297353CC}">
              <c16:uniqueId val="{00000003-8857-4B48-AA39-1187D328196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8857-4B48-AA39-1187D328196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26144"/>
        <c:axId val="395120264"/>
        <c:axId val="0"/>
      </c:bar3DChart>
      <c:catAx>
        <c:axId val="395126144"/>
        <c:scaling>
          <c:orientation val="minMax"/>
        </c:scaling>
        <c:delete val="1"/>
        <c:axPos val="b"/>
        <c:majorTickMark val="out"/>
        <c:minorTickMark val="none"/>
        <c:tickLblPos val="none"/>
        <c:crossAx val="395120264"/>
        <c:crosses val="autoZero"/>
        <c:auto val="1"/>
        <c:lblAlgn val="ctr"/>
        <c:lblOffset val="100"/>
        <c:noMultiLvlLbl val="0"/>
      </c:catAx>
      <c:valAx>
        <c:axId val="395120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0.54837431822457916</c:v>
              </c:pt>
            </c:numLit>
          </c:val>
          <c:extLst>
            <c:ext xmlns:c16="http://schemas.microsoft.com/office/drawing/2014/chart" uri="{C3380CC4-5D6E-409C-BE32-E72D297353CC}">
              <c16:uniqueId val="{00000000-285E-4322-80E9-62BD52BAA22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</c:v>
              </c:pt>
            </c:numLit>
          </c:val>
          <c:extLst>
            <c:ext xmlns:c16="http://schemas.microsoft.com/office/drawing/2014/chart" uri="{C3380CC4-5D6E-409C-BE32-E72D297353CC}">
              <c16:uniqueId val="{00000001-285E-4322-80E9-62BD52BAA22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20656"/>
        <c:axId val="395125752"/>
        <c:axId val="0"/>
      </c:bar3DChart>
      <c:catAx>
        <c:axId val="395120656"/>
        <c:scaling>
          <c:orientation val="minMax"/>
        </c:scaling>
        <c:delete val="1"/>
        <c:axPos val="b"/>
        <c:majorTickMark val="out"/>
        <c:minorTickMark val="none"/>
        <c:tickLblPos val="none"/>
        <c:crossAx val="395125752"/>
        <c:crosses val="autoZero"/>
        <c:auto val="1"/>
        <c:lblAlgn val="ctr"/>
        <c:lblOffset val="100"/>
        <c:noMultiLvlLbl val="0"/>
      </c:catAx>
      <c:valAx>
        <c:axId val="395125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8C0-9307-E885213E4D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3B12-48C0-9307-E885213E4DB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30456"/>
        <c:axId val="395121048"/>
        <c:axId val="0"/>
      </c:bar3DChart>
      <c:catAx>
        <c:axId val="395130456"/>
        <c:scaling>
          <c:orientation val="minMax"/>
        </c:scaling>
        <c:delete val="1"/>
        <c:axPos val="b"/>
        <c:majorTickMark val="out"/>
        <c:minorTickMark val="none"/>
        <c:tickLblPos val="none"/>
        <c:crossAx val="395121048"/>
        <c:crosses val="autoZero"/>
        <c:auto val="1"/>
        <c:lblAlgn val="ctr"/>
        <c:lblOffset val="100"/>
        <c:noMultiLvlLbl val="0"/>
      </c:catAx>
      <c:valAx>
        <c:axId val="395121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3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0D-4828-9F43-065A8A671F3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EC0D-4828-9F43-065A8A671F3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0.36739029025514658</c:v>
              </c:pt>
            </c:numLit>
          </c:val>
          <c:extLst>
            <c:ext xmlns:c16="http://schemas.microsoft.com/office/drawing/2014/chart" uri="{C3380CC4-5D6E-409C-BE32-E72D297353CC}">
              <c16:uniqueId val="{00000003-EC0D-4828-9F43-065A8A671F3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EC0D-4828-9F43-065A8A671F3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26536"/>
        <c:axId val="395121440"/>
        <c:axId val="0"/>
      </c:bar3DChart>
      <c:catAx>
        <c:axId val="395126536"/>
        <c:scaling>
          <c:orientation val="minMax"/>
        </c:scaling>
        <c:delete val="1"/>
        <c:axPos val="b"/>
        <c:majorTickMark val="out"/>
        <c:minorTickMark val="none"/>
        <c:tickLblPos val="none"/>
        <c:crossAx val="395121440"/>
        <c:crosses val="autoZero"/>
        <c:auto val="1"/>
        <c:lblAlgn val="ctr"/>
        <c:lblOffset val="100"/>
        <c:noMultiLvlLbl val="0"/>
      </c:catAx>
      <c:valAx>
        <c:axId val="395121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C2-424C-A754-19821EAEE2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0.5888977837769177</c:v>
              </c:pt>
            </c:numLit>
          </c:val>
          <c:extLst>
            <c:ext xmlns:c16="http://schemas.microsoft.com/office/drawing/2014/chart" uri="{C3380CC4-5D6E-409C-BE32-E72D297353CC}">
              <c16:uniqueId val="{00000002-0BC2-424C-A754-19821EAEE23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9.0537663289418285E-2</c:v>
              </c:pt>
            </c:numLit>
          </c:val>
          <c:extLst>
            <c:ext xmlns:c16="http://schemas.microsoft.com/office/drawing/2014/chart" uri="{C3380CC4-5D6E-409C-BE32-E72D297353CC}">
              <c16:uniqueId val="{00000003-0BC2-424C-A754-19821EAEE23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0.32056455293365976</c:v>
              </c:pt>
            </c:numLit>
          </c:val>
          <c:extLst>
            <c:ext xmlns:c16="http://schemas.microsoft.com/office/drawing/2014/chart" uri="{C3380CC4-5D6E-409C-BE32-E72D297353CC}">
              <c16:uniqueId val="{00000004-0BC2-424C-A754-19821EAEE2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28104"/>
        <c:axId val="395123792"/>
        <c:axId val="0"/>
      </c:bar3DChart>
      <c:catAx>
        <c:axId val="395128104"/>
        <c:scaling>
          <c:orientation val="minMax"/>
        </c:scaling>
        <c:delete val="1"/>
        <c:axPos val="b"/>
        <c:majorTickMark val="out"/>
        <c:minorTickMark val="none"/>
        <c:tickLblPos val="none"/>
        <c:crossAx val="395123792"/>
        <c:crosses val="autoZero"/>
        <c:auto val="1"/>
        <c:lblAlgn val="ctr"/>
        <c:lblOffset val="100"/>
        <c:noMultiLvlLbl val="0"/>
      </c:catAx>
      <c:valAx>
        <c:axId val="3951237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8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0B64-4653-8A10-D633BF7BF91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0.43431981554256388</c:v>
              </c:pt>
            </c:numLit>
          </c:val>
          <c:extLst>
            <c:ext xmlns:c16="http://schemas.microsoft.com/office/drawing/2014/chart" uri="{C3380CC4-5D6E-409C-BE32-E72D297353CC}">
              <c16:uniqueId val="{00000001-0B64-4653-8A10-D633BF7BF91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21832"/>
        <c:axId val="395128888"/>
        <c:axId val="0"/>
      </c:bar3DChart>
      <c:catAx>
        <c:axId val="395121832"/>
        <c:scaling>
          <c:orientation val="minMax"/>
        </c:scaling>
        <c:delete val="1"/>
        <c:axPos val="b"/>
        <c:majorTickMark val="out"/>
        <c:minorTickMark val="none"/>
        <c:tickLblPos val="none"/>
        <c:crossAx val="395128888"/>
        <c:crosses val="autoZero"/>
        <c:auto val="1"/>
        <c:lblAlgn val="ctr"/>
        <c:lblOffset val="100"/>
        <c:noMultiLvlLbl val="0"/>
      </c:catAx>
      <c:valAx>
        <c:axId val="395128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1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0E-457D-AD25-E5F6C1A05B1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0.38831611682778588</c:v>
              </c:pt>
            </c:numLit>
          </c:val>
          <c:extLst>
            <c:ext xmlns:c16="http://schemas.microsoft.com/office/drawing/2014/chart" uri="{C3380CC4-5D6E-409C-BE32-E72D297353CC}">
              <c16:uniqueId val="{00000002-ED0E-457D-AD25-E5F6C1A05B1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0.24803058074681622</c:v>
              </c:pt>
            </c:numLit>
          </c:val>
          <c:extLst>
            <c:ext xmlns:c16="http://schemas.microsoft.com/office/drawing/2014/chart" uri="{C3380CC4-5D6E-409C-BE32-E72D297353CC}">
              <c16:uniqueId val="{00000003-ED0E-457D-AD25-E5F6C1A05B1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0E-457D-AD25-E5F6C1A05B1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ED0E-457D-AD25-E5F6C1A05B1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37120"/>
        <c:axId val="395131240"/>
        <c:axId val="0"/>
      </c:bar3DChart>
      <c:catAx>
        <c:axId val="395137120"/>
        <c:scaling>
          <c:orientation val="minMax"/>
        </c:scaling>
        <c:delete val="1"/>
        <c:axPos val="b"/>
        <c:majorTickMark val="out"/>
        <c:minorTickMark val="none"/>
        <c:tickLblPos val="none"/>
        <c:crossAx val="395131240"/>
        <c:crosses val="autoZero"/>
        <c:auto val="1"/>
        <c:lblAlgn val="ctr"/>
        <c:lblOffset val="100"/>
        <c:noMultiLvlLbl val="0"/>
      </c:catAx>
      <c:valAx>
        <c:axId val="395131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3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EB-46DD-BD8A-11BD26898D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66EB-46DD-BD8A-11BD26898D0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30064"/>
        <c:axId val="395125360"/>
        <c:axId val="0"/>
      </c:bar3DChart>
      <c:catAx>
        <c:axId val="395130064"/>
        <c:scaling>
          <c:orientation val="minMax"/>
        </c:scaling>
        <c:delete val="1"/>
        <c:axPos val="b"/>
        <c:majorTickMark val="out"/>
        <c:minorTickMark val="none"/>
        <c:tickLblPos val="none"/>
        <c:crossAx val="395125360"/>
        <c:crosses val="autoZero"/>
        <c:auto val="1"/>
        <c:lblAlgn val="ctr"/>
        <c:lblOffset val="100"/>
        <c:noMultiLvlLbl val="0"/>
      </c:catAx>
      <c:valAx>
        <c:axId val="395125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3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D3-4FF9-BE87-ABF47AC0A8E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09D3-4FF9-BE87-ABF47AC0A8E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0.30358139511668764</c:v>
              </c:pt>
            </c:numLit>
          </c:val>
          <c:extLst>
            <c:ext xmlns:c16="http://schemas.microsoft.com/office/drawing/2014/chart" uri="{C3380CC4-5D6E-409C-BE32-E72D297353CC}">
              <c16:uniqueId val="{00000003-09D3-4FF9-BE87-ABF47AC0A8E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0.23081895298932029</c:v>
              </c:pt>
            </c:numLit>
          </c:val>
          <c:extLst>
            <c:ext xmlns:c16="http://schemas.microsoft.com/office/drawing/2014/chart" uri="{C3380CC4-5D6E-409C-BE32-E72D297353CC}">
              <c16:uniqueId val="{00000004-09D3-4FF9-BE87-ABF47AC0A8E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22616"/>
        <c:axId val="395130848"/>
        <c:axId val="0"/>
      </c:bar3DChart>
      <c:catAx>
        <c:axId val="395122616"/>
        <c:scaling>
          <c:orientation val="minMax"/>
        </c:scaling>
        <c:delete val="1"/>
        <c:axPos val="b"/>
        <c:majorTickMark val="out"/>
        <c:minorTickMark val="none"/>
        <c:tickLblPos val="none"/>
        <c:crossAx val="395130848"/>
        <c:crosses val="autoZero"/>
        <c:auto val="1"/>
        <c:lblAlgn val="ctr"/>
        <c:lblOffset val="100"/>
        <c:noMultiLvlLbl val="0"/>
      </c:catAx>
      <c:valAx>
        <c:axId val="395130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2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9-4586-A525-E65E6472543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3C99-4586-A525-E65E6472543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3C99-4586-A525-E65E6472543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0.32821941114261577</c:v>
              </c:pt>
            </c:numLit>
          </c:val>
          <c:extLst>
            <c:ext xmlns:c16="http://schemas.microsoft.com/office/drawing/2014/chart" uri="{C3380CC4-5D6E-409C-BE32-E72D297353CC}">
              <c16:uniqueId val="{00000004-3C99-4586-A525-E65E6472543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19088"/>
        <c:axId val="395123400"/>
        <c:axId val="0"/>
      </c:bar3DChart>
      <c:catAx>
        <c:axId val="395119088"/>
        <c:scaling>
          <c:orientation val="minMax"/>
        </c:scaling>
        <c:delete val="1"/>
        <c:axPos val="b"/>
        <c:majorTickMark val="out"/>
        <c:minorTickMark val="none"/>
        <c:tickLblPos val="none"/>
        <c:crossAx val="395123400"/>
        <c:crosses val="autoZero"/>
        <c:auto val="1"/>
        <c:lblAlgn val="ctr"/>
        <c:lblOffset val="100"/>
        <c:noMultiLvlLbl val="0"/>
      </c:catAx>
      <c:valAx>
        <c:axId val="395123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4D2D-4496-BF67-E16359AC64BF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</c:v>
              </c:pt>
            </c:numLit>
          </c:val>
          <c:extLst>
            <c:ext xmlns:c16="http://schemas.microsoft.com/office/drawing/2014/chart" uri="{C3380CC4-5D6E-409C-BE32-E72D297353CC}">
              <c16:uniqueId val="{00000001-4D2D-4496-BF67-E16359AC64B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24576"/>
        <c:axId val="395127320"/>
        <c:axId val="0"/>
      </c:bar3DChart>
      <c:catAx>
        <c:axId val="395124576"/>
        <c:scaling>
          <c:orientation val="minMax"/>
        </c:scaling>
        <c:delete val="1"/>
        <c:axPos val="b"/>
        <c:majorTickMark val="out"/>
        <c:minorTickMark val="none"/>
        <c:tickLblPos val="none"/>
        <c:crossAx val="395127320"/>
        <c:crosses val="autoZero"/>
        <c:auto val="1"/>
        <c:lblAlgn val="ctr"/>
        <c:lblOffset val="100"/>
        <c:noMultiLvlLbl val="0"/>
      </c:catAx>
      <c:valAx>
        <c:axId val="395127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2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5D-4119-A831-3461E553501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E45D-4119-A831-3461E553501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18696"/>
        <c:axId val="403075528"/>
        <c:axId val="0"/>
      </c:bar3DChart>
      <c:catAx>
        <c:axId val="395118696"/>
        <c:scaling>
          <c:orientation val="minMax"/>
        </c:scaling>
        <c:delete val="1"/>
        <c:axPos val="b"/>
        <c:majorTickMark val="out"/>
        <c:minorTickMark val="none"/>
        <c:tickLblPos val="none"/>
        <c:crossAx val="403075528"/>
        <c:crosses val="autoZero"/>
        <c:auto val="1"/>
        <c:lblAlgn val="ctr"/>
        <c:lblOffset val="100"/>
        <c:noMultiLvlLbl val="0"/>
      </c:catAx>
      <c:valAx>
        <c:axId val="403075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8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8F-4B77-A97A-6C4C9544925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4D8F-4B77-A97A-6C4C9544925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0.27055090339479776</c:v>
              </c:pt>
            </c:numLit>
          </c:val>
          <c:extLst>
            <c:ext xmlns:c16="http://schemas.microsoft.com/office/drawing/2014/chart" uri="{C3380CC4-5D6E-409C-BE32-E72D297353CC}">
              <c16:uniqueId val="{00000003-4D8F-4B77-A97A-6C4C9544925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4D8F-4B77-A97A-6C4C9544925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83760"/>
        <c:axId val="403087288"/>
        <c:axId val="0"/>
      </c:bar3DChart>
      <c:catAx>
        <c:axId val="403083760"/>
        <c:scaling>
          <c:orientation val="minMax"/>
        </c:scaling>
        <c:delete val="1"/>
        <c:axPos val="b"/>
        <c:majorTickMark val="out"/>
        <c:minorTickMark val="none"/>
        <c:tickLblPos val="none"/>
        <c:crossAx val="403087288"/>
        <c:crosses val="autoZero"/>
        <c:auto val="1"/>
        <c:lblAlgn val="ctr"/>
        <c:lblOffset val="100"/>
        <c:noMultiLvlLbl val="0"/>
      </c:catAx>
      <c:valAx>
        <c:axId val="403087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2-4E44-9790-1DFDDF0EF1F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B1A2-4E44-9790-1DFDDF0EF1F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B1A2-4E44-9790-1DFDDF0EF1F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0.31927434388856157</c:v>
              </c:pt>
            </c:numLit>
          </c:val>
          <c:extLst>
            <c:ext xmlns:c16="http://schemas.microsoft.com/office/drawing/2014/chart" uri="{C3380CC4-5D6E-409C-BE32-E72D297353CC}">
              <c16:uniqueId val="{00000004-B1A2-4E44-9790-1DFDDF0EF1F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79448"/>
        <c:axId val="403084544"/>
        <c:axId val="0"/>
      </c:bar3DChart>
      <c:catAx>
        <c:axId val="403079448"/>
        <c:scaling>
          <c:orientation val="minMax"/>
        </c:scaling>
        <c:delete val="1"/>
        <c:axPos val="b"/>
        <c:majorTickMark val="out"/>
        <c:minorTickMark val="none"/>
        <c:tickLblPos val="none"/>
        <c:crossAx val="403084544"/>
        <c:crosses val="autoZero"/>
        <c:auto val="1"/>
        <c:lblAlgn val="ctr"/>
        <c:lblOffset val="100"/>
        <c:noMultiLvlLbl val="0"/>
      </c:catAx>
      <c:valAx>
        <c:axId val="403084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9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AC47-4DDE-BED0-1BB3A196730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0.29478046393423507</c:v>
              </c:pt>
            </c:numLit>
          </c:val>
          <c:extLst>
            <c:ext xmlns:c16="http://schemas.microsoft.com/office/drawing/2014/chart" uri="{C3380CC4-5D6E-409C-BE32-E72D297353CC}">
              <c16:uniqueId val="{00000001-AC47-4DDE-BED0-1BB3A196730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3076312"/>
        <c:axId val="403079840"/>
        <c:axId val="0"/>
      </c:bar3DChart>
      <c:catAx>
        <c:axId val="403076312"/>
        <c:scaling>
          <c:orientation val="minMax"/>
        </c:scaling>
        <c:delete val="1"/>
        <c:axPos val="b"/>
        <c:majorTickMark val="out"/>
        <c:minorTickMark val="none"/>
        <c:tickLblPos val="none"/>
        <c:crossAx val="403079840"/>
        <c:crosses val="autoZero"/>
        <c:auto val="1"/>
        <c:lblAlgn val="ctr"/>
        <c:lblOffset val="100"/>
        <c:noMultiLvlLbl val="0"/>
      </c:catAx>
      <c:valAx>
        <c:axId val="403079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6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EE-461C-BF00-F9A48E62627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57EE-461C-BF00-F9A48E62627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3082192"/>
        <c:axId val="403082976"/>
        <c:axId val="0"/>
      </c:bar3DChart>
      <c:catAx>
        <c:axId val="403082192"/>
        <c:scaling>
          <c:orientation val="minMax"/>
        </c:scaling>
        <c:delete val="1"/>
        <c:axPos val="b"/>
        <c:majorTickMark val="out"/>
        <c:minorTickMark val="none"/>
        <c:tickLblPos val="none"/>
        <c:crossAx val="403082976"/>
        <c:crosses val="autoZero"/>
        <c:auto val="1"/>
        <c:lblAlgn val="ctr"/>
        <c:lblOffset val="100"/>
        <c:noMultiLvlLbl val="0"/>
      </c:catAx>
      <c:valAx>
        <c:axId val="403082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2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9D-43E4-BD93-6B8F59E4E2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089D-43E4-BD93-6B8F59E4E2A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089D-43E4-BD93-6B8F59E4E2A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0.20566303446211928</c:v>
              </c:pt>
            </c:numLit>
          </c:val>
          <c:extLst>
            <c:ext xmlns:c16="http://schemas.microsoft.com/office/drawing/2014/chart" uri="{C3380CC4-5D6E-409C-BE32-E72D297353CC}">
              <c16:uniqueId val="{00000004-089D-43E4-BD93-6B8F59E4E2A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79056"/>
        <c:axId val="403083368"/>
        <c:axId val="0"/>
      </c:bar3DChart>
      <c:catAx>
        <c:axId val="403079056"/>
        <c:scaling>
          <c:orientation val="minMax"/>
        </c:scaling>
        <c:delete val="1"/>
        <c:axPos val="b"/>
        <c:majorTickMark val="out"/>
        <c:minorTickMark val="none"/>
        <c:tickLblPos val="none"/>
        <c:crossAx val="403083368"/>
        <c:crosses val="autoZero"/>
        <c:auto val="1"/>
        <c:lblAlgn val="ctr"/>
        <c:lblOffset val="100"/>
        <c:noMultiLvlLbl val="0"/>
      </c:catAx>
      <c:valAx>
        <c:axId val="403083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639D-4B24-976A-6E923B7404A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639D-4B24-976A-6E923B7404A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08504"/>
        <c:axId val="395113992"/>
        <c:axId val="0"/>
      </c:bar3DChart>
      <c:catAx>
        <c:axId val="395108504"/>
        <c:scaling>
          <c:orientation val="minMax"/>
        </c:scaling>
        <c:delete val="1"/>
        <c:axPos val="b"/>
        <c:majorTickMark val="out"/>
        <c:minorTickMark val="none"/>
        <c:tickLblPos val="none"/>
        <c:crossAx val="395113992"/>
        <c:crosses val="autoZero"/>
        <c:auto val="1"/>
        <c:lblAlgn val="ctr"/>
        <c:lblOffset val="100"/>
        <c:noMultiLvlLbl val="0"/>
      </c:catAx>
      <c:valAx>
        <c:axId val="395113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0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C7-4B82-B942-37FB1405812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0.67392933289163715</c:v>
              </c:pt>
            </c:numLit>
          </c:val>
          <c:extLst>
            <c:ext xmlns:c16="http://schemas.microsoft.com/office/drawing/2014/chart" uri="{C3380CC4-5D6E-409C-BE32-E72D297353CC}">
              <c16:uniqueId val="{00000002-E1C7-4B82-B942-37FB1405812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E1C7-4B82-B942-37FB1405812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0.23082763404746331</c:v>
              </c:pt>
            </c:numLit>
          </c:val>
          <c:extLst>
            <c:ext xmlns:c16="http://schemas.microsoft.com/office/drawing/2014/chart" uri="{C3380CC4-5D6E-409C-BE32-E72D297353CC}">
              <c16:uniqueId val="{00000004-E1C7-4B82-B942-37FB1405812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81408"/>
        <c:axId val="403078664"/>
        <c:axId val="0"/>
      </c:bar3DChart>
      <c:catAx>
        <c:axId val="403081408"/>
        <c:scaling>
          <c:orientation val="minMax"/>
        </c:scaling>
        <c:delete val="1"/>
        <c:axPos val="b"/>
        <c:majorTickMark val="out"/>
        <c:minorTickMark val="none"/>
        <c:tickLblPos val="none"/>
        <c:crossAx val="403078664"/>
        <c:crosses val="autoZero"/>
        <c:auto val="1"/>
        <c:lblAlgn val="ctr"/>
        <c:lblOffset val="100"/>
        <c:noMultiLvlLbl val="0"/>
      </c:catAx>
      <c:valAx>
        <c:axId val="403078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0D59-4DC5-BF8B-4E067A3DB4A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0.23963380143946225</c:v>
              </c:pt>
            </c:numLit>
          </c:val>
          <c:extLst>
            <c:ext xmlns:c16="http://schemas.microsoft.com/office/drawing/2014/chart" uri="{C3380CC4-5D6E-409C-BE32-E72D297353CC}">
              <c16:uniqueId val="{00000001-0D59-4DC5-BF8B-4E067A3DB4A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3084152"/>
        <c:axId val="403084936"/>
        <c:axId val="0"/>
      </c:bar3DChart>
      <c:catAx>
        <c:axId val="403084152"/>
        <c:scaling>
          <c:orientation val="minMax"/>
        </c:scaling>
        <c:delete val="1"/>
        <c:axPos val="b"/>
        <c:majorTickMark val="out"/>
        <c:minorTickMark val="none"/>
        <c:tickLblPos val="none"/>
        <c:crossAx val="403084936"/>
        <c:crosses val="autoZero"/>
        <c:auto val="1"/>
        <c:lblAlgn val="ctr"/>
        <c:lblOffset val="100"/>
        <c:noMultiLvlLbl val="0"/>
      </c:catAx>
      <c:valAx>
        <c:axId val="403084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4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4A-4781-8985-4A008E7C8B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6B4A-4781-8985-4A008E7C8BF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3077096"/>
        <c:axId val="403086112"/>
        <c:axId val="0"/>
      </c:bar3DChart>
      <c:catAx>
        <c:axId val="403077096"/>
        <c:scaling>
          <c:orientation val="minMax"/>
        </c:scaling>
        <c:delete val="1"/>
        <c:axPos val="b"/>
        <c:majorTickMark val="out"/>
        <c:minorTickMark val="none"/>
        <c:tickLblPos val="none"/>
        <c:crossAx val="403086112"/>
        <c:crosses val="autoZero"/>
        <c:auto val="1"/>
        <c:lblAlgn val="ctr"/>
        <c:lblOffset val="100"/>
        <c:noMultiLvlLbl val="0"/>
      </c:catAx>
      <c:valAx>
        <c:axId val="403086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7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BE-45C7-9B21-4A8FFD386A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0.57768264467496755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E-45C7-9B21-4A8FFD386ABF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0992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BE-45C7-9B21-4A8FFD386A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0.23741046952581002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BE-45C7-9B21-4A8FFD386AB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3076704"/>
        <c:axId val="403086896"/>
        <c:axId val="0"/>
      </c:bar3DChart>
      <c:catAx>
        <c:axId val="403076704"/>
        <c:scaling>
          <c:orientation val="minMax"/>
        </c:scaling>
        <c:delete val="1"/>
        <c:axPos val="b"/>
        <c:majorTickMark val="out"/>
        <c:minorTickMark val="none"/>
        <c:tickLblPos val="none"/>
        <c:crossAx val="403086896"/>
        <c:crosses val="autoZero"/>
        <c:auto val="1"/>
        <c:lblAlgn val="ctr"/>
        <c:lblOffset val="100"/>
        <c:noMultiLvlLbl val="0"/>
      </c:catAx>
      <c:valAx>
        <c:axId val="4030868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-0.41688604323310535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1-487E-85D7-E8F93908A1AF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1-487E-85D7-E8F93908A1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0.5345096257406039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1-487E-85D7-E8F93908A1AF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4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11-487E-85D7-E8F93908A1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0.88237641749250151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11-487E-85D7-E8F93908A1A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3077488"/>
        <c:axId val="403077880"/>
        <c:axId val="0"/>
      </c:bar3DChart>
      <c:catAx>
        <c:axId val="403077488"/>
        <c:scaling>
          <c:orientation val="minMax"/>
        </c:scaling>
        <c:delete val="1"/>
        <c:axPos val="b"/>
        <c:majorTickMark val="out"/>
        <c:minorTickMark val="none"/>
        <c:tickLblPos val="none"/>
        <c:crossAx val="403077880"/>
        <c:crosses val="autoZero"/>
        <c:auto val="1"/>
        <c:lblAlgn val="ctr"/>
        <c:lblOffset val="100"/>
        <c:noMultiLvlLbl val="0"/>
      </c:catAx>
      <c:valAx>
        <c:axId val="403077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7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083E-3"/>
          <c:y val="1.2195140105665411E-2"/>
          <c:w val="0.95272087562998298"/>
          <c:h val="0.9634160683475638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-0.41688604323310535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7-4EFE-90A8-274C1C3CA640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0.88237641749250151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7-4EFE-90A8-274C1C3CA640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A7-4EFE-90A8-274C1C3CA640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3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A7-4EFE-90A8-274C1C3CA6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0.5345096257406039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7-4EFE-90A8-274C1C3CA64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2384"/>
        <c:axId val="403087680"/>
        <c:axId val="0"/>
      </c:bar3DChart>
      <c:catAx>
        <c:axId val="403092384"/>
        <c:scaling>
          <c:orientation val="minMax"/>
        </c:scaling>
        <c:delete val="1"/>
        <c:axPos val="b"/>
        <c:majorTickMark val="out"/>
        <c:minorTickMark val="none"/>
        <c:tickLblPos val="none"/>
        <c:crossAx val="403087680"/>
        <c:crosses val="autoZero"/>
        <c:auto val="1"/>
        <c:lblAlgn val="ctr"/>
        <c:lblOffset val="100"/>
        <c:noMultiLvlLbl val="0"/>
      </c:catAx>
      <c:valAx>
        <c:axId val="403087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8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0.57768264467496755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6-41DD-90B2-343B351AF34B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0.18490688579922238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6-41DD-90B2-343B351AF34B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26-41DD-90B2-343B351AF34B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26-41DD-90B2-343B351AF3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0.23741046952581002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6-41DD-90B2-343B351AF34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1600"/>
        <c:axId val="403094736"/>
        <c:axId val="0"/>
      </c:bar3DChart>
      <c:catAx>
        <c:axId val="403091600"/>
        <c:scaling>
          <c:orientation val="minMax"/>
        </c:scaling>
        <c:delete val="1"/>
        <c:axPos val="b"/>
        <c:majorTickMark val="out"/>
        <c:minorTickMark val="none"/>
        <c:tickLblPos val="none"/>
        <c:crossAx val="403094736"/>
        <c:crosses val="autoZero"/>
        <c:auto val="1"/>
        <c:lblAlgn val="ctr"/>
        <c:lblOffset val="100"/>
        <c:noMultiLvlLbl val="0"/>
      </c:catAx>
      <c:valAx>
        <c:axId val="403094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E1-4CC1-93BD-8781F58F03C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57E1-4CC1-93BD-8781F58F03C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0.32268191694798964</c:v>
              </c:pt>
            </c:numLit>
          </c:val>
          <c:extLst>
            <c:ext xmlns:c16="http://schemas.microsoft.com/office/drawing/2014/chart" uri="{C3380CC4-5D6E-409C-BE32-E72D297353CC}">
              <c16:uniqueId val="{00000003-57E1-4CC1-93BD-8781F58F03C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57E1-4CC1-93BD-8781F58F03C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3168"/>
        <c:axId val="403093560"/>
        <c:axId val="0"/>
      </c:bar3DChart>
      <c:catAx>
        <c:axId val="403093168"/>
        <c:scaling>
          <c:orientation val="minMax"/>
        </c:scaling>
        <c:delete val="1"/>
        <c:axPos val="b"/>
        <c:majorTickMark val="out"/>
        <c:minorTickMark val="none"/>
        <c:tickLblPos val="none"/>
        <c:crossAx val="403093560"/>
        <c:crosses val="autoZero"/>
        <c:auto val="1"/>
        <c:lblAlgn val="ctr"/>
        <c:lblOffset val="100"/>
        <c:noMultiLvlLbl val="0"/>
      </c:catAx>
      <c:valAx>
        <c:axId val="403093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6C-4B26-9D47-5B7B88063DA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0.38831611682778588</c:v>
              </c:pt>
            </c:numLit>
          </c:val>
          <c:extLst>
            <c:ext xmlns:c16="http://schemas.microsoft.com/office/drawing/2014/chart" uri="{C3380CC4-5D6E-409C-BE32-E72D297353CC}">
              <c16:uniqueId val="{00000002-A76C-4B26-9D47-5B7B88063DA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0.24803058074681622</c:v>
              </c:pt>
            </c:numLit>
          </c:val>
          <c:extLst>
            <c:ext xmlns:c16="http://schemas.microsoft.com/office/drawing/2014/chart" uri="{C3380CC4-5D6E-409C-BE32-E72D297353CC}">
              <c16:uniqueId val="{00000003-A76C-4B26-9D47-5B7B88063DA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6C-4B26-9D47-5B7B88063DA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A76C-4B26-9D47-5B7B88063DA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88464"/>
        <c:axId val="403098264"/>
        <c:axId val="0"/>
      </c:bar3DChart>
      <c:catAx>
        <c:axId val="403088464"/>
        <c:scaling>
          <c:orientation val="minMax"/>
        </c:scaling>
        <c:delete val="1"/>
        <c:axPos val="b"/>
        <c:majorTickMark val="out"/>
        <c:minorTickMark val="none"/>
        <c:tickLblPos val="none"/>
        <c:crossAx val="403098264"/>
        <c:crosses val="autoZero"/>
        <c:auto val="1"/>
        <c:lblAlgn val="ctr"/>
        <c:lblOffset val="100"/>
        <c:noMultiLvlLbl val="0"/>
      </c:catAx>
      <c:valAx>
        <c:axId val="4030982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1D-42E2-A39D-9D54BE8D45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0.39234111025703644</c:v>
              </c:pt>
            </c:numLit>
          </c:val>
          <c:extLst>
            <c:ext xmlns:c16="http://schemas.microsoft.com/office/drawing/2014/chart" uri="{C3380CC4-5D6E-409C-BE32-E72D297353CC}">
              <c16:uniqueId val="{00000002-021D-42E2-A39D-9D54BE8D45D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021D-42E2-A39D-9D54BE8D45D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0.29090695094943064</c:v>
              </c:pt>
            </c:numLit>
          </c:val>
          <c:extLst>
            <c:ext xmlns:c16="http://schemas.microsoft.com/office/drawing/2014/chart" uri="{C3380CC4-5D6E-409C-BE32-E72D297353CC}">
              <c16:uniqueId val="{00000004-021D-42E2-A39D-9D54BE8D45D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88072"/>
        <c:axId val="403091992"/>
        <c:axId val="0"/>
      </c:bar3DChart>
      <c:catAx>
        <c:axId val="403088072"/>
        <c:scaling>
          <c:orientation val="minMax"/>
        </c:scaling>
        <c:delete val="1"/>
        <c:axPos val="b"/>
        <c:majorTickMark val="out"/>
        <c:minorTickMark val="none"/>
        <c:tickLblPos val="none"/>
        <c:crossAx val="403091992"/>
        <c:crosses val="autoZero"/>
        <c:auto val="1"/>
        <c:lblAlgn val="ctr"/>
        <c:lblOffset val="100"/>
        <c:noMultiLvlLbl val="0"/>
      </c:catAx>
      <c:valAx>
        <c:axId val="403091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8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34-4F2A-A6DB-FEE6694D1E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DA34-4F2A-A6DB-FEE6694D1EE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08896"/>
        <c:axId val="395113600"/>
        <c:axId val="0"/>
      </c:bar3DChart>
      <c:catAx>
        <c:axId val="395108896"/>
        <c:scaling>
          <c:orientation val="minMax"/>
        </c:scaling>
        <c:delete val="1"/>
        <c:axPos val="b"/>
        <c:majorTickMark val="out"/>
        <c:minorTickMark val="none"/>
        <c:tickLblPos val="none"/>
        <c:crossAx val="395113600"/>
        <c:crosses val="autoZero"/>
        <c:auto val="1"/>
        <c:lblAlgn val="ctr"/>
        <c:lblOffset val="100"/>
        <c:noMultiLvlLbl val="0"/>
      </c:catAx>
      <c:valAx>
        <c:axId val="3951136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0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AA-4AAB-AC90-D70023B7301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0.39301521811290957</c:v>
              </c:pt>
            </c:numLit>
          </c:val>
          <c:extLst>
            <c:ext xmlns:c16="http://schemas.microsoft.com/office/drawing/2014/chart" uri="{C3380CC4-5D6E-409C-BE32-E72D297353CC}">
              <c16:uniqueId val="{00000002-63AA-4AAB-AC90-D70023B7301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</c:v>
              </c:pt>
            </c:numLit>
          </c:val>
          <c:extLst>
            <c:ext xmlns:c16="http://schemas.microsoft.com/office/drawing/2014/chart" uri="{C3380CC4-5D6E-409C-BE32-E72D297353CC}">
              <c16:uniqueId val="{00000003-63AA-4AAB-AC90-D70023B7301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63AA-4AAB-AC90-D70023B7301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8656"/>
        <c:axId val="403090816"/>
        <c:axId val="0"/>
      </c:bar3DChart>
      <c:catAx>
        <c:axId val="403098656"/>
        <c:scaling>
          <c:orientation val="minMax"/>
        </c:scaling>
        <c:delete val="1"/>
        <c:axPos val="b"/>
        <c:majorTickMark val="out"/>
        <c:minorTickMark val="none"/>
        <c:tickLblPos val="none"/>
        <c:crossAx val="403090816"/>
        <c:crosses val="autoZero"/>
        <c:auto val="1"/>
        <c:lblAlgn val="ctr"/>
        <c:lblOffset val="100"/>
        <c:noMultiLvlLbl val="0"/>
      </c:catAx>
      <c:valAx>
        <c:axId val="403090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85-4D2F-88FE-FA96D990D04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0.35085452632047176</c:v>
              </c:pt>
            </c:numLit>
          </c:val>
          <c:extLst>
            <c:ext xmlns:c16="http://schemas.microsoft.com/office/drawing/2014/chart" uri="{C3380CC4-5D6E-409C-BE32-E72D297353CC}">
              <c16:uniqueId val="{00000002-8785-4D2F-88FE-FA96D990D04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8785-4D2F-88FE-FA96D990D04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8785-4D2F-88FE-FA96D990D04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3952"/>
        <c:axId val="403099048"/>
        <c:axId val="0"/>
      </c:bar3DChart>
      <c:catAx>
        <c:axId val="403093952"/>
        <c:scaling>
          <c:orientation val="minMax"/>
        </c:scaling>
        <c:delete val="1"/>
        <c:axPos val="b"/>
        <c:majorTickMark val="out"/>
        <c:minorTickMark val="none"/>
        <c:tickLblPos val="none"/>
        <c:crossAx val="403099048"/>
        <c:crosses val="autoZero"/>
        <c:auto val="1"/>
        <c:lblAlgn val="ctr"/>
        <c:lblOffset val="100"/>
        <c:noMultiLvlLbl val="0"/>
      </c:catAx>
      <c:valAx>
        <c:axId val="403099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3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E4-44E3-AF12-3723FC15BEF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0.43458975286490265</c:v>
              </c:pt>
            </c:numLit>
          </c:val>
          <c:extLst>
            <c:ext xmlns:c16="http://schemas.microsoft.com/office/drawing/2014/chart" uri="{C3380CC4-5D6E-409C-BE32-E72D297353CC}">
              <c16:uniqueId val="{00000002-43E4-44E3-AF12-3723FC15BEF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43E4-44E3-AF12-3723FC15BEF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43E4-44E3-AF12-3723FC15BEF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6696"/>
        <c:axId val="403099440"/>
        <c:axId val="0"/>
      </c:bar3DChart>
      <c:catAx>
        <c:axId val="403096696"/>
        <c:scaling>
          <c:orientation val="minMax"/>
        </c:scaling>
        <c:delete val="1"/>
        <c:axPos val="b"/>
        <c:majorTickMark val="out"/>
        <c:minorTickMark val="none"/>
        <c:tickLblPos val="none"/>
        <c:crossAx val="403099440"/>
        <c:crosses val="autoZero"/>
        <c:auto val="1"/>
        <c:lblAlgn val="ctr"/>
        <c:lblOffset val="100"/>
        <c:noMultiLvlLbl val="0"/>
      </c:catAx>
      <c:valAx>
        <c:axId val="403099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6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7C-47BB-ACC0-2013EC3E2C2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0.37654548287497858</c:v>
              </c:pt>
            </c:numLit>
          </c:val>
          <c:extLst>
            <c:ext xmlns:c16="http://schemas.microsoft.com/office/drawing/2014/chart" uri="{C3380CC4-5D6E-409C-BE32-E72D297353CC}">
              <c16:uniqueId val="{00000002-DB7C-47BB-ACC0-2013EC3E2C2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DB7C-47BB-ACC0-2013EC3E2C2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DB7C-47BB-ACC0-2013EC3E2C2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6304"/>
        <c:axId val="403097088"/>
        <c:axId val="0"/>
      </c:bar3DChart>
      <c:catAx>
        <c:axId val="403096304"/>
        <c:scaling>
          <c:orientation val="minMax"/>
        </c:scaling>
        <c:delete val="1"/>
        <c:axPos val="b"/>
        <c:majorTickMark val="out"/>
        <c:minorTickMark val="none"/>
        <c:tickLblPos val="none"/>
        <c:crossAx val="403097088"/>
        <c:crosses val="autoZero"/>
        <c:auto val="1"/>
        <c:lblAlgn val="ctr"/>
        <c:lblOffset val="100"/>
        <c:noMultiLvlLbl val="0"/>
      </c:catAx>
      <c:valAx>
        <c:axId val="403097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ED-4316-A239-9E1365BDF0E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0.49485407730794434</c:v>
              </c:pt>
            </c:numLit>
          </c:val>
          <c:extLst>
            <c:ext xmlns:c16="http://schemas.microsoft.com/office/drawing/2014/chart" uri="{C3380CC4-5D6E-409C-BE32-E72D297353CC}">
              <c16:uniqueId val="{00000002-EFED-4316-A239-9E1365BDF0E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0.12441016808659311</c:v>
              </c:pt>
            </c:numLit>
          </c:val>
          <c:extLst>
            <c:ext xmlns:c16="http://schemas.microsoft.com/office/drawing/2014/chart" uri="{C3380CC4-5D6E-409C-BE32-E72D297353CC}">
              <c16:uniqueId val="{00000003-EFED-4316-A239-9E1365BDF0E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EFED-4316-A239-9E1365BDF0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89248"/>
        <c:axId val="403089640"/>
        <c:axId val="0"/>
      </c:bar3DChart>
      <c:catAx>
        <c:axId val="403089248"/>
        <c:scaling>
          <c:orientation val="minMax"/>
        </c:scaling>
        <c:delete val="1"/>
        <c:axPos val="b"/>
        <c:majorTickMark val="out"/>
        <c:minorTickMark val="none"/>
        <c:tickLblPos val="none"/>
        <c:crossAx val="403089640"/>
        <c:crosses val="autoZero"/>
        <c:auto val="1"/>
        <c:lblAlgn val="ctr"/>
        <c:lblOffset val="100"/>
        <c:noMultiLvlLbl val="0"/>
      </c:catAx>
      <c:valAx>
        <c:axId val="403089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8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8B-4829-B2EC-7C2DEAFED65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938B-4829-B2EC-7C2DEAFED65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0.36739029025514658</c:v>
              </c:pt>
            </c:numLit>
          </c:val>
          <c:extLst>
            <c:ext xmlns:c16="http://schemas.microsoft.com/office/drawing/2014/chart" uri="{C3380CC4-5D6E-409C-BE32-E72D297353CC}">
              <c16:uniqueId val="{00000003-938B-4829-B2EC-7C2DEAFED65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938B-4829-B2EC-7C2DEAFED65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090424"/>
        <c:axId val="403091208"/>
        <c:axId val="0"/>
      </c:bar3DChart>
      <c:catAx>
        <c:axId val="403090424"/>
        <c:scaling>
          <c:orientation val="minMax"/>
        </c:scaling>
        <c:delete val="1"/>
        <c:axPos val="b"/>
        <c:majorTickMark val="out"/>
        <c:minorTickMark val="none"/>
        <c:tickLblPos val="none"/>
        <c:crossAx val="403091208"/>
        <c:crosses val="autoZero"/>
        <c:auto val="1"/>
        <c:lblAlgn val="ctr"/>
        <c:lblOffset val="100"/>
        <c:noMultiLvlLbl val="0"/>
      </c:catAx>
      <c:valAx>
        <c:axId val="4030912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090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55-4927-8EA9-47B21973785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0.5888977837769177</c:v>
              </c:pt>
            </c:numLit>
          </c:val>
          <c:extLst>
            <c:ext xmlns:c16="http://schemas.microsoft.com/office/drawing/2014/chart" uri="{C3380CC4-5D6E-409C-BE32-E72D297353CC}">
              <c16:uniqueId val="{00000002-1F55-4927-8EA9-47B21973785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9.0537663289418285E-2</c:v>
              </c:pt>
            </c:numLit>
          </c:val>
          <c:extLst>
            <c:ext xmlns:c16="http://schemas.microsoft.com/office/drawing/2014/chart" uri="{C3380CC4-5D6E-409C-BE32-E72D297353CC}">
              <c16:uniqueId val="{00000003-1F55-4927-8EA9-47B21973785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0.32056455293365976</c:v>
              </c:pt>
            </c:numLit>
          </c:val>
          <c:extLst>
            <c:ext xmlns:c16="http://schemas.microsoft.com/office/drawing/2014/chart" uri="{C3380CC4-5D6E-409C-BE32-E72D297353CC}">
              <c16:uniqueId val="{00000004-1F55-4927-8EA9-47B21973785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1792"/>
        <c:axId val="403106104"/>
        <c:axId val="0"/>
      </c:bar3DChart>
      <c:catAx>
        <c:axId val="403101792"/>
        <c:scaling>
          <c:orientation val="minMax"/>
        </c:scaling>
        <c:delete val="1"/>
        <c:axPos val="b"/>
        <c:majorTickMark val="out"/>
        <c:minorTickMark val="none"/>
        <c:tickLblPos val="none"/>
        <c:crossAx val="403106104"/>
        <c:crosses val="autoZero"/>
        <c:auto val="1"/>
        <c:lblAlgn val="ctr"/>
        <c:lblOffset val="100"/>
        <c:noMultiLvlLbl val="0"/>
      </c:catAx>
      <c:valAx>
        <c:axId val="403106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CA-48EC-A8E4-873F838D72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B6CA-48EC-A8E4-873F838D726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0.30358139511668764</c:v>
              </c:pt>
            </c:numLit>
          </c:val>
          <c:extLst>
            <c:ext xmlns:c16="http://schemas.microsoft.com/office/drawing/2014/chart" uri="{C3380CC4-5D6E-409C-BE32-E72D297353CC}">
              <c16:uniqueId val="{00000003-B6CA-48EC-A8E4-873F838D726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0.23081895298932029</c:v>
              </c:pt>
            </c:numLit>
          </c:val>
          <c:extLst>
            <c:ext xmlns:c16="http://schemas.microsoft.com/office/drawing/2014/chart" uri="{C3380CC4-5D6E-409C-BE32-E72D297353CC}">
              <c16:uniqueId val="{00000004-B6CA-48EC-A8E4-873F838D72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2576"/>
        <c:axId val="403100616"/>
        <c:axId val="0"/>
      </c:bar3DChart>
      <c:catAx>
        <c:axId val="403102576"/>
        <c:scaling>
          <c:orientation val="minMax"/>
        </c:scaling>
        <c:delete val="1"/>
        <c:axPos val="b"/>
        <c:majorTickMark val="out"/>
        <c:minorTickMark val="none"/>
        <c:tickLblPos val="none"/>
        <c:crossAx val="403100616"/>
        <c:crosses val="autoZero"/>
        <c:auto val="1"/>
        <c:lblAlgn val="ctr"/>
        <c:lblOffset val="100"/>
        <c:noMultiLvlLbl val="0"/>
      </c:catAx>
      <c:valAx>
        <c:axId val="403100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D5-4215-9155-8C0077CF5ED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09D5-4215-9155-8C0077CF5ED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09D5-4215-9155-8C0077CF5ED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0.32821941114261577</c:v>
              </c:pt>
            </c:numLit>
          </c:val>
          <c:extLst>
            <c:ext xmlns:c16="http://schemas.microsoft.com/office/drawing/2014/chart" uri="{C3380CC4-5D6E-409C-BE32-E72D297353CC}">
              <c16:uniqueId val="{00000004-09D5-4215-9155-8C0077CF5ED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1008"/>
        <c:axId val="403102968"/>
        <c:axId val="0"/>
      </c:bar3DChart>
      <c:catAx>
        <c:axId val="403101008"/>
        <c:scaling>
          <c:orientation val="minMax"/>
        </c:scaling>
        <c:delete val="1"/>
        <c:axPos val="b"/>
        <c:majorTickMark val="out"/>
        <c:minorTickMark val="none"/>
        <c:tickLblPos val="none"/>
        <c:crossAx val="403102968"/>
        <c:crosses val="autoZero"/>
        <c:auto val="1"/>
        <c:lblAlgn val="ctr"/>
        <c:lblOffset val="100"/>
        <c:noMultiLvlLbl val="0"/>
      </c:catAx>
      <c:valAx>
        <c:axId val="403102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3A-43A1-8DA3-61FAB3E2F1B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EF3A-43A1-8DA3-61FAB3E2F1B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0.27055090339479776</c:v>
              </c:pt>
            </c:numLit>
          </c:val>
          <c:extLst>
            <c:ext xmlns:c16="http://schemas.microsoft.com/office/drawing/2014/chart" uri="{C3380CC4-5D6E-409C-BE32-E72D297353CC}">
              <c16:uniqueId val="{00000003-EF3A-43A1-8DA3-61FAB3E2F1B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EF3A-43A1-8DA3-61FAB3E2F1B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1400"/>
        <c:axId val="403103360"/>
        <c:axId val="0"/>
      </c:bar3DChart>
      <c:catAx>
        <c:axId val="403101400"/>
        <c:scaling>
          <c:orientation val="minMax"/>
        </c:scaling>
        <c:delete val="1"/>
        <c:axPos val="b"/>
        <c:majorTickMark val="out"/>
        <c:minorTickMark val="none"/>
        <c:tickLblPos val="none"/>
        <c:crossAx val="403103360"/>
        <c:crosses val="autoZero"/>
        <c:auto val="1"/>
        <c:lblAlgn val="ctr"/>
        <c:lblOffset val="100"/>
        <c:noMultiLvlLbl val="0"/>
      </c:catAx>
      <c:valAx>
        <c:axId val="403103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1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5B-4471-B01A-A4FB97ACD4D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0.39234111025703644</c:v>
              </c:pt>
            </c:numLit>
          </c:val>
          <c:extLst>
            <c:ext xmlns:c16="http://schemas.microsoft.com/office/drawing/2014/chart" uri="{C3380CC4-5D6E-409C-BE32-E72D297353CC}">
              <c16:uniqueId val="{00000002-515B-4471-B01A-A4FB97ACD4D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515B-4471-B01A-A4FB97ACD4D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0.29090695094943064</c:v>
              </c:pt>
            </c:numLit>
          </c:val>
          <c:extLst>
            <c:ext xmlns:c16="http://schemas.microsoft.com/office/drawing/2014/chart" uri="{C3380CC4-5D6E-409C-BE32-E72D297353CC}">
              <c16:uniqueId val="{00000004-515B-4471-B01A-A4FB97ACD4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15168"/>
        <c:axId val="395109288"/>
        <c:axId val="0"/>
      </c:bar3DChart>
      <c:catAx>
        <c:axId val="395115168"/>
        <c:scaling>
          <c:orientation val="minMax"/>
        </c:scaling>
        <c:delete val="1"/>
        <c:axPos val="b"/>
        <c:majorTickMark val="out"/>
        <c:minorTickMark val="none"/>
        <c:tickLblPos val="none"/>
        <c:crossAx val="395109288"/>
        <c:crosses val="autoZero"/>
        <c:auto val="1"/>
        <c:lblAlgn val="ctr"/>
        <c:lblOffset val="100"/>
        <c:noMultiLvlLbl val="0"/>
      </c:catAx>
      <c:valAx>
        <c:axId val="395109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A-422B-8CD2-777D64746A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15AA-422B-8CD2-777D64746A0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15AA-422B-8CD2-777D64746A0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0.31927434388856157</c:v>
              </c:pt>
            </c:numLit>
          </c:val>
          <c:extLst>
            <c:ext xmlns:c16="http://schemas.microsoft.com/office/drawing/2014/chart" uri="{C3380CC4-5D6E-409C-BE32-E72D297353CC}">
              <c16:uniqueId val="{00000004-15AA-422B-8CD2-777D64746A0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4536"/>
        <c:axId val="403103752"/>
        <c:axId val="0"/>
      </c:bar3DChart>
      <c:catAx>
        <c:axId val="403104536"/>
        <c:scaling>
          <c:orientation val="minMax"/>
        </c:scaling>
        <c:delete val="1"/>
        <c:axPos val="b"/>
        <c:majorTickMark val="out"/>
        <c:minorTickMark val="none"/>
        <c:tickLblPos val="none"/>
        <c:crossAx val="403103752"/>
        <c:crosses val="autoZero"/>
        <c:auto val="1"/>
        <c:lblAlgn val="ctr"/>
        <c:lblOffset val="100"/>
        <c:noMultiLvlLbl val="0"/>
      </c:catAx>
      <c:valAx>
        <c:axId val="403103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4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33-466F-A900-C9E4FBBD04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3B33-466F-A900-C9E4FBBD043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3B33-466F-A900-C9E4FBBD043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0.20566303446211928</c:v>
              </c:pt>
            </c:numLit>
          </c:val>
          <c:extLst>
            <c:ext xmlns:c16="http://schemas.microsoft.com/office/drawing/2014/chart" uri="{C3380CC4-5D6E-409C-BE32-E72D297353CC}">
              <c16:uniqueId val="{00000004-3B33-466F-A900-C9E4FBBD043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105320"/>
        <c:axId val="403105712"/>
        <c:axId val="0"/>
      </c:bar3DChart>
      <c:catAx>
        <c:axId val="403105320"/>
        <c:scaling>
          <c:orientation val="minMax"/>
        </c:scaling>
        <c:delete val="1"/>
        <c:axPos val="b"/>
        <c:majorTickMark val="out"/>
        <c:minorTickMark val="none"/>
        <c:tickLblPos val="none"/>
        <c:crossAx val="403105712"/>
        <c:crosses val="autoZero"/>
        <c:auto val="1"/>
        <c:lblAlgn val="ctr"/>
        <c:lblOffset val="100"/>
        <c:noMultiLvlLbl val="0"/>
      </c:catAx>
      <c:valAx>
        <c:axId val="403105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105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6E-4047-B222-45C3EB0F217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0.67392933289163715</c:v>
              </c:pt>
            </c:numLit>
          </c:val>
          <c:extLst>
            <c:ext xmlns:c16="http://schemas.microsoft.com/office/drawing/2014/chart" uri="{C3380CC4-5D6E-409C-BE32-E72D297353CC}">
              <c16:uniqueId val="{00000002-EE6E-4047-B222-45C3EB0F217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EE6E-4047-B222-45C3EB0F217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0.23082763404746331</c:v>
              </c:pt>
            </c:numLit>
          </c:val>
          <c:extLst>
            <c:ext xmlns:c16="http://schemas.microsoft.com/office/drawing/2014/chart" uri="{C3380CC4-5D6E-409C-BE32-E72D297353CC}">
              <c16:uniqueId val="{00000004-EE6E-4047-B222-45C3EB0F217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9151672"/>
        <c:axId val="434441848"/>
        <c:axId val="0"/>
      </c:bar3DChart>
      <c:catAx>
        <c:axId val="329151672"/>
        <c:scaling>
          <c:orientation val="minMax"/>
        </c:scaling>
        <c:delete val="1"/>
        <c:axPos val="b"/>
        <c:majorTickMark val="out"/>
        <c:minorTickMark val="none"/>
        <c:tickLblPos val="none"/>
        <c:crossAx val="434441848"/>
        <c:crosses val="autoZero"/>
        <c:auto val="1"/>
        <c:lblAlgn val="ctr"/>
        <c:lblOffset val="100"/>
        <c:noMultiLvlLbl val="0"/>
      </c:catAx>
      <c:valAx>
        <c:axId val="434441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9151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083E-3"/>
          <c:y val="1.2195140105665411E-2"/>
          <c:w val="0.95272087562998298"/>
          <c:h val="0.9634160683475638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-0.39940614122083135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7-4D75-BD20-F4BC0A86EBC7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0.8224740625544732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7-4D75-BD20-F4BC0A86EBC7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C7-4D75-BD20-F4BC0A86EBC7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C7-4D75-BD20-F4BC0A86EB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0.57693207866635809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7-4D75-BD20-F4BC0A86EBC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6752"/>
        <c:axId val="434434008"/>
        <c:axId val="0"/>
      </c:bar3DChart>
      <c:catAx>
        <c:axId val="434436752"/>
        <c:scaling>
          <c:orientation val="minMax"/>
        </c:scaling>
        <c:delete val="1"/>
        <c:axPos val="b"/>
        <c:majorTickMark val="out"/>
        <c:minorTickMark val="none"/>
        <c:tickLblPos val="none"/>
        <c:crossAx val="434434008"/>
        <c:crosses val="autoZero"/>
        <c:auto val="1"/>
        <c:lblAlgn val="ctr"/>
        <c:lblOffset val="100"/>
        <c:noMultiLvlLbl val="0"/>
      </c:catAx>
      <c:valAx>
        <c:axId val="4344340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8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0.56898453242396352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E-448C-906C-1C54E28372D4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0.18343977616366752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E-448C-906C-1C54E28372D4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5E-448C-906C-1C54E28372D4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5E-448C-906C-1C54E28372D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0.24757569141236893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5E-448C-906C-1C54E28372D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32440"/>
        <c:axId val="434430480"/>
        <c:axId val="0"/>
      </c:bar3DChart>
      <c:catAx>
        <c:axId val="434432440"/>
        <c:scaling>
          <c:orientation val="minMax"/>
        </c:scaling>
        <c:delete val="1"/>
        <c:axPos val="b"/>
        <c:majorTickMark val="out"/>
        <c:minorTickMark val="none"/>
        <c:tickLblPos val="none"/>
        <c:crossAx val="434430480"/>
        <c:crosses val="autoZero"/>
        <c:auto val="1"/>
        <c:lblAlgn val="ctr"/>
        <c:lblOffset val="100"/>
        <c:noMultiLvlLbl val="0"/>
      </c:catAx>
      <c:valAx>
        <c:axId val="4344304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32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DC-4FC0-83C7-4C9127EFD35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0.39301521811290957</c:v>
              </c:pt>
            </c:numLit>
          </c:val>
          <c:extLst>
            <c:ext xmlns:c16="http://schemas.microsoft.com/office/drawing/2014/chart" uri="{C3380CC4-5D6E-409C-BE32-E72D297353CC}">
              <c16:uniqueId val="{00000002-65DC-4FC0-83C7-4C9127EFD35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</c:v>
              </c:pt>
            </c:numLit>
          </c:val>
          <c:extLst>
            <c:ext xmlns:c16="http://schemas.microsoft.com/office/drawing/2014/chart" uri="{C3380CC4-5D6E-409C-BE32-E72D297353CC}">
              <c16:uniqueId val="{00000003-65DC-4FC0-83C7-4C9127EFD35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65DC-4FC0-83C7-4C9127EFD35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13208"/>
        <c:axId val="395111640"/>
        <c:axId val="0"/>
      </c:bar3DChart>
      <c:catAx>
        <c:axId val="395113208"/>
        <c:scaling>
          <c:orientation val="minMax"/>
        </c:scaling>
        <c:delete val="1"/>
        <c:axPos val="b"/>
        <c:majorTickMark val="out"/>
        <c:minorTickMark val="none"/>
        <c:tickLblPos val="none"/>
        <c:crossAx val="395111640"/>
        <c:crosses val="autoZero"/>
        <c:auto val="1"/>
        <c:lblAlgn val="ctr"/>
        <c:lblOffset val="100"/>
        <c:noMultiLvlLbl val="0"/>
      </c:catAx>
      <c:valAx>
        <c:axId val="395111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3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5B26-491C-B25B-81CD1F5CE4F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0.38977627273702664</c:v>
              </c:pt>
            </c:numLit>
          </c:val>
          <c:extLst>
            <c:ext xmlns:c16="http://schemas.microsoft.com/office/drawing/2014/chart" uri="{C3380CC4-5D6E-409C-BE32-E72D297353CC}">
              <c16:uniqueId val="{00000001-5B26-491C-B25B-81CD1F5CE4F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14384"/>
        <c:axId val="395106936"/>
        <c:axId val="0"/>
      </c:bar3DChart>
      <c:catAx>
        <c:axId val="395114384"/>
        <c:scaling>
          <c:orientation val="minMax"/>
        </c:scaling>
        <c:delete val="1"/>
        <c:axPos val="b"/>
        <c:majorTickMark val="out"/>
        <c:minorTickMark val="none"/>
        <c:tickLblPos val="none"/>
        <c:crossAx val="395106936"/>
        <c:crosses val="autoZero"/>
        <c:auto val="1"/>
        <c:lblAlgn val="ctr"/>
        <c:lblOffset val="100"/>
        <c:noMultiLvlLbl val="0"/>
      </c:catAx>
      <c:valAx>
        <c:axId val="395106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C-49AA-8C87-251F0393FC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A89C-49AA-8C87-251F0393FCD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5110072"/>
        <c:axId val="395107328"/>
        <c:axId val="0"/>
      </c:bar3DChart>
      <c:catAx>
        <c:axId val="395110072"/>
        <c:scaling>
          <c:orientation val="minMax"/>
        </c:scaling>
        <c:delete val="1"/>
        <c:axPos val="b"/>
        <c:majorTickMark val="out"/>
        <c:minorTickMark val="none"/>
        <c:tickLblPos val="none"/>
        <c:crossAx val="395107328"/>
        <c:crosses val="autoZero"/>
        <c:auto val="1"/>
        <c:lblAlgn val="ctr"/>
        <c:lblOffset val="100"/>
        <c:noMultiLvlLbl val="0"/>
      </c:catAx>
      <c:valAx>
        <c:axId val="395107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0-430E-AA4C-EEA79332F38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0.35085452632047176</c:v>
              </c:pt>
            </c:numLit>
          </c:val>
          <c:extLst>
            <c:ext xmlns:c16="http://schemas.microsoft.com/office/drawing/2014/chart" uri="{C3380CC4-5D6E-409C-BE32-E72D297353CC}">
              <c16:uniqueId val="{00000002-F130-430E-AA4C-EEA79332F38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F130-430E-AA4C-EEA79332F38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F130-430E-AA4C-EEA79332F38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5110856"/>
        <c:axId val="395107720"/>
        <c:axId val="0"/>
      </c:bar3DChart>
      <c:catAx>
        <c:axId val="395110856"/>
        <c:scaling>
          <c:orientation val="minMax"/>
        </c:scaling>
        <c:delete val="1"/>
        <c:axPos val="b"/>
        <c:majorTickMark val="out"/>
        <c:minorTickMark val="none"/>
        <c:tickLblPos val="none"/>
        <c:crossAx val="395107720"/>
        <c:crosses val="autoZero"/>
        <c:auto val="1"/>
        <c:lblAlgn val="ctr"/>
        <c:lblOffset val="100"/>
        <c:noMultiLvlLbl val="0"/>
      </c:catAx>
      <c:valAx>
        <c:axId val="3951077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5110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15" footer="0.4921259850000031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8404355</v>
      </c>
      <c r="C2" s="10">
        <v>10368397</v>
      </c>
      <c r="D2" s="10">
        <v>9976647</v>
      </c>
    </row>
    <row r="3" spans="1:4" x14ac:dyDescent="0.25">
      <c r="A3" s="11" t="s">
        <v>2</v>
      </c>
      <c r="B3" s="12">
        <v>2080714</v>
      </c>
      <c r="C3" s="12">
        <v>2461566</v>
      </c>
      <c r="D3" s="12">
        <v>2986198</v>
      </c>
    </row>
    <row r="4" spans="1:4" x14ac:dyDescent="0.25">
      <c r="A4" s="13" t="s">
        <v>3</v>
      </c>
      <c r="B4" s="15">
        <v>562207</v>
      </c>
      <c r="C4" s="15">
        <v>1072332</v>
      </c>
      <c r="D4" s="15">
        <v>1898773</v>
      </c>
    </row>
    <row r="5" spans="1:4" x14ac:dyDescent="0.25">
      <c r="A5" s="13" t="s">
        <v>61</v>
      </c>
      <c r="B5" s="15">
        <v>431233</v>
      </c>
      <c r="C5" s="15">
        <v>551044</v>
      </c>
      <c r="D5" s="15">
        <v>355134</v>
      </c>
    </row>
    <row r="6" spans="1:4" x14ac:dyDescent="0.25">
      <c r="A6" s="16" t="s">
        <v>4</v>
      </c>
      <c r="B6" s="14">
        <v>760237</v>
      </c>
      <c r="C6" s="14">
        <v>462620</v>
      </c>
      <c r="D6" s="14">
        <v>352284</v>
      </c>
    </row>
    <row r="7" spans="1:4" x14ac:dyDescent="0.25">
      <c r="A7" s="16" t="s">
        <v>5</v>
      </c>
      <c r="B7" s="14">
        <v>182588</v>
      </c>
      <c r="C7" s="14">
        <v>199236</v>
      </c>
      <c r="D7" s="14">
        <v>138682</v>
      </c>
    </row>
    <row r="8" spans="1:4" x14ac:dyDescent="0.25">
      <c r="A8" s="16" t="s">
        <v>6</v>
      </c>
      <c r="B8" s="14">
        <v>144449</v>
      </c>
      <c r="C8" s="14">
        <v>176334</v>
      </c>
      <c r="D8" s="14">
        <v>241325</v>
      </c>
    </row>
    <row r="9" spans="1:4" x14ac:dyDescent="0.25">
      <c r="A9" s="11" t="s">
        <v>7</v>
      </c>
      <c r="B9" s="17">
        <v>6323641</v>
      </c>
      <c r="C9" s="17">
        <v>7906831</v>
      </c>
      <c r="D9" s="17">
        <v>6990449</v>
      </c>
    </row>
    <row r="10" spans="1:4" x14ac:dyDescent="0.25">
      <c r="A10" s="16" t="s">
        <v>8</v>
      </c>
      <c r="B10" s="18">
        <v>1541693</v>
      </c>
      <c r="C10" s="18">
        <v>1917188</v>
      </c>
      <c r="D10" s="18">
        <v>1665746</v>
      </c>
    </row>
    <row r="11" spans="1:4" x14ac:dyDescent="0.25">
      <c r="A11" s="16" t="s">
        <v>9</v>
      </c>
      <c r="B11" s="19">
        <v>4781948</v>
      </c>
      <c r="C11" s="19">
        <v>5989643</v>
      </c>
      <c r="D11" s="19">
        <v>5324703</v>
      </c>
    </row>
    <row r="12" spans="1:4" x14ac:dyDescent="0.25">
      <c r="A12" s="16" t="s">
        <v>10</v>
      </c>
      <c r="B12" s="18">
        <v>17222</v>
      </c>
      <c r="C12" s="18">
        <v>18424</v>
      </c>
      <c r="D12" s="18">
        <v>8483</v>
      </c>
    </row>
    <row r="13" spans="1:4" x14ac:dyDescent="0.25">
      <c r="A13" s="16" t="s">
        <v>11</v>
      </c>
      <c r="B13" s="18">
        <v>3025010</v>
      </c>
      <c r="C13" s="18">
        <v>4256614</v>
      </c>
      <c r="D13" s="18">
        <v>3602034</v>
      </c>
    </row>
    <row r="14" spans="1:4" x14ac:dyDescent="0.25">
      <c r="A14" s="16" t="s">
        <v>12</v>
      </c>
      <c r="B14" s="18">
        <v>1739716</v>
      </c>
      <c r="C14" s="18">
        <v>1714605</v>
      </c>
      <c r="D14" s="18">
        <v>1714186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8404355</v>
      </c>
      <c r="C16" s="20">
        <v>10368397</v>
      </c>
      <c r="D16" s="20">
        <v>9976647</v>
      </c>
    </row>
    <row r="17" spans="1:4" x14ac:dyDescent="0.25">
      <c r="A17" s="11" t="s">
        <v>14</v>
      </c>
      <c r="B17" s="21">
        <v>4848742</v>
      </c>
      <c r="C17" s="21">
        <v>5542008</v>
      </c>
      <c r="D17" s="21">
        <v>4212646</v>
      </c>
    </row>
    <row r="18" spans="1:4" x14ac:dyDescent="0.25">
      <c r="A18" s="16" t="s">
        <v>62</v>
      </c>
      <c r="B18" s="22">
        <v>283522</v>
      </c>
      <c r="C18" s="22">
        <v>250635</v>
      </c>
      <c r="D18" s="22">
        <v>255440</v>
      </c>
    </row>
    <row r="19" spans="1:4" x14ac:dyDescent="0.25">
      <c r="A19" s="13" t="s">
        <v>16</v>
      </c>
      <c r="B19" s="23">
        <v>1097997</v>
      </c>
      <c r="C19" s="23">
        <v>900682</v>
      </c>
      <c r="D19" s="23">
        <v>686151</v>
      </c>
    </row>
    <row r="20" spans="1:4" x14ac:dyDescent="0.25">
      <c r="A20" s="13" t="s">
        <v>63</v>
      </c>
      <c r="B20" s="23">
        <v>146174</v>
      </c>
      <c r="C20" s="23">
        <v>118957</v>
      </c>
      <c r="D20" s="23">
        <v>100094</v>
      </c>
    </row>
    <row r="21" spans="1:4" x14ac:dyDescent="0.25">
      <c r="A21" s="13" t="s">
        <v>15</v>
      </c>
      <c r="B21" s="23">
        <v>835290</v>
      </c>
      <c r="C21" s="23">
        <v>1396623</v>
      </c>
      <c r="D21" s="23">
        <v>1110734</v>
      </c>
    </row>
    <row r="22" spans="1:4" x14ac:dyDescent="0.25">
      <c r="A22" s="13" t="s">
        <v>17</v>
      </c>
      <c r="B22" s="23">
        <v>2419257</v>
      </c>
      <c r="C22" s="23">
        <v>2668403</v>
      </c>
      <c r="D22" s="23">
        <v>1853133</v>
      </c>
    </row>
    <row r="23" spans="1:4" x14ac:dyDescent="0.25">
      <c r="A23" s="13" t="s">
        <v>64</v>
      </c>
      <c r="B23" s="23">
        <v>66502</v>
      </c>
      <c r="C23" s="23">
        <v>206708</v>
      </c>
      <c r="D23" s="23">
        <v>207094</v>
      </c>
    </row>
    <row r="24" spans="1:4" x14ac:dyDescent="0.25">
      <c r="A24" s="13" t="s">
        <v>96</v>
      </c>
      <c r="B24" s="23">
        <v>0</v>
      </c>
      <c r="C24" s="23">
        <v>0</v>
      </c>
      <c r="D24" s="23">
        <v>0</v>
      </c>
    </row>
    <row r="25" spans="1:4" x14ac:dyDescent="0.25">
      <c r="A25" s="27" t="s">
        <v>18</v>
      </c>
      <c r="B25" s="21">
        <v>6912364</v>
      </c>
      <c r="C25" s="21">
        <v>9148829</v>
      </c>
      <c r="D25" s="21">
        <v>6096975</v>
      </c>
    </row>
    <row r="26" spans="1:4" x14ac:dyDescent="0.25">
      <c r="A26" s="13" t="s">
        <v>19</v>
      </c>
      <c r="B26" s="22">
        <v>6912364</v>
      </c>
      <c r="C26" s="22">
        <v>9148829</v>
      </c>
      <c r="D26" s="22">
        <v>6096975</v>
      </c>
    </row>
    <row r="27" spans="1:4" x14ac:dyDescent="0.25">
      <c r="A27" s="13" t="s">
        <v>20</v>
      </c>
      <c r="B27" s="23">
        <v>5543930</v>
      </c>
      <c r="C27" s="23">
        <v>7908303</v>
      </c>
      <c r="D27" s="23">
        <v>5124505</v>
      </c>
    </row>
    <row r="28" spans="1:4" x14ac:dyDescent="0.25">
      <c r="A28" s="13" t="s">
        <v>65</v>
      </c>
      <c r="B28" s="23">
        <v>338020</v>
      </c>
      <c r="C28" s="23">
        <v>245355</v>
      </c>
      <c r="D28" s="23">
        <v>0</v>
      </c>
    </row>
    <row r="29" spans="1:4" x14ac:dyDescent="0.25">
      <c r="A29" s="13" t="s">
        <v>21</v>
      </c>
      <c r="B29" s="23">
        <v>723713</v>
      </c>
      <c r="C29" s="23">
        <v>663565</v>
      </c>
      <c r="D29" s="23">
        <v>278566</v>
      </c>
    </row>
    <row r="30" spans="1:4" x14ac:dyDescent="0.25">
      <c r="A30" s="13" t="s">
        <v>22</v>
      </c>
      <c r="B30" s="23">
        <v>306701</v>
      </c>
      <c r="C30" s="23">
        <v>331606</v>
      </c>
      <c r="D30" s="23">
        <v>693904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0</v>
      </c>
      <c r="D32" s="23">
        <v>0</v>
      </c>
    </row>
    <row r="33" spans="1:4" x14ac:dyDescent="0.25">
      <c r="A33" s="27" t="s">
        <v>23</v>
      </c>
      <c r="B33" s="21">
        <v>-3356751</v>
      </c>
      <c r="C33" s="21">
        <v>-4322440</v>
      </c>
      <c r="D33" s="21">
        <v>-332974</v>
      </c>
    </row>
    <row r="34" spans="1:4" x14ac:dyDescent="0.25">
      <c r="A34" s="13" t="s">
        <v>24</v>
      </c>
      <c r="B34" s="23">
        <v>2924492</v>
      </c>
      <c r="C34" s="23">
        <v>2924887</v>
      </c>
      <c r="D34" s="23">
        <v>2468585</v>
      </c>
    </row>
    <row r="35" spans="1:4" x14ac:dyDescent="0.25">
      <c r="A35" s="13" t="s">
        <v>25</v>
      </c>
      <c r="B35" s="23">
        <v>191946</v>
      </c>
      <c r="C35" s="23">
        <v>179288</v>
      </c>
      <c r="D35" s="23">
        <v>165772</v>
      </c>
    </row>
    <row r="36" spans="1:4" x14ac:dyDescent="0.25">
      <c r="A36" s="16" t="s">
        <v>26</v>
      </c>
      <c r="B36" s="23">
        <v>0</v>
      </c>
      <c r="C36" s="23">
        <v>0</v>
      </c>
      <c r="D36" s="23">
        <v>0</v>
      </c>
    </row>
    <row r="37" spans="1:4" x14ac:dyDescent="0.25">
      <c r="A37" s="16" t="s">
        <v>27</v>
      </c>
      <c r="B37" s="23">
        <v>0</v>
      </c>
      <c r="C37" s="23">
        <v>0</v>
      </c>
      <c r="D37" s="23">
        <v>0</v>
      </c>
    </row>
    <row r="38" spans="1:4" x14ac:dyDescent="0.25">
      <c r="A38" s="16" t="s">
        <v>28</v>
      </c>
      <c r="B38" s="23">
        <v>546022</v>
      </c>
      <c r="C38" s="23">
        <v>511440</v>
      </c>
      <c r="D38" s="23">
        <v>548450</v>
      </c>
    </row>
    <row r="39" spans="1:4" x14ac:dyDescent="0.25">
      <c r="A39" s="16" t="s">
        <v>29</v>
      </c>
      <c r="B39" s="23">
        <v>-7312458</v>
      </c>
      <c r="C39" s="23">
        <v>-8162077</v>
      </c>
      <c r="D39" s="23">
        <v>-3701194</v>
      </c>
    </row>
    <row r="40" spans="1:4" x14ac:dyDescent="0.25">
      <c r="A40" s="16" t="s">
        <v>66</v>
      </c>
      <c r="B40" s="23">
        <v>293247</v>
      </c>
      <c r="C40" s="23">
        <v>224022</v>
      </c>
      <c r="D40" s="23">
        <v>185413</v>
      </c>
    </row>
    <row r="41" spans="1:4" x14ac:dyDescent="0.25">
      <c r="A41" s="13" t="s">
        <v>95</v>
      </c>
      <c r="B41" s="23">
        <v>0</v>
      </c>
      <c r="C41" s="23">
        <v>0</v>
      </c>
      <c r="D41" s="23">
        <v>0</v>
      </c>
    </row>
    <row r="42" spans="1:4" x14ac:dyDescent="0.25">
      <c r="A42" s="16" t="s">
        <v>74</v>
      </c>
      <c r="B42" s="23">
        <v>0</v>
      </c>
      <c r="C42" s="23">
        <v>0</v>
      </c>
      <c r="D42" s="23">
        <v>0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9867335</v>
      </c>
      <c r="C45" s="17">
        <v>9778007</v>
      </c>
      <c r="D45" s="17">
        <v>10066214</v>
      </c>
    </row>
    <row r="46" spans="1:4" x14ac:dyDescent="0.25">
      <c r="A46" s="24" t="s">
        <v>68</v>
      </c>
      <c r="B46" s="25">
        <v>-7558122</v>
      </c>
      <c r="C46" s="25">
        <v>-8260357</v>
      </c>
      <c r="D46" s="25">
        <v>-8147202</v>
      </c>
    </row>
    <row r="47" spans="1:4" x14ac:dyDescent="0.25">
      <c r="A47" s="11" t="s">
        <v>31</v>
      </c>
      <c r="B47" s="17">
        <v>2309213</v>
      </c>
      <c r="C47" s="17">
        <v>1517650</v>
      </c>
      <c r="D47" s="17">
        <v>1919012</v>
      </c>
    </row>
    <row r="48" spans="1:4" x14ac:dyDescent="0.25">
      <c r="A48" s="24" t="s">
        <v>32</v>
      </c>
      <c r="B48" s="25">
        <v>-1612668</v>
      </c>
      <c r="C48" s="25">
        <v>-1701427</v>
      </c>
      <c r="D48" s="25">
        <v>-1414070</v>
      </c>
    </row>
    <row r="49" spans="1:4" x14ac:dyDescent="0.25">
      <c r="A49" s="24" t="s">
        <v>33</v>
      </c>
      <c r="B49" s="25">
        <v>-1004476</v>
      </c>
      <c r="C49" s="25">
        <v>-1041041</v>
      </c>
      <c r="D49" s="25">
        <v>-877140</v>
      </c>
    </row>
    <row r="50" spans="1:4" x14ac:dyDescent="0.25">
      <c r="A50" s="70" t="s">
        <v>34</v>
      </c>
      <c r="B50" s="25">
        <v>-709460</v>
      </c>
      <c r="C50" s="25">
        <v>-682140</v>
      </c>
      <c r="D50" s="25">
        <v>-606735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102548</v>
      </c>
      <c r="C52" s="25">
        <v>25695</v>
      </c>
      <c r="D52" s="25">
        <v>72295</v>
      </c>
    </row>
    <row r="53" spans="1:4" x14ac:dyDescent="0.25">
      <c r="A53" s="24" t="s">
        <v>70</v>
      </c>
      <c r="B53" s="25">
        <v>0</v>
      </c>
      <c r="C53" s="25">
        <v>0</v>
      </c>
      <c r="D53" s="25">
        <v>0</v>
      </c>
    </row>
    <row r="54" spans="1:4" x14ac:dyDescent="0.25">
      <c r="A54" s="24" t="s">
        <v>75</v>
      </c>
      <c r="B54" s="25">
        <v>-1280</v>
      </c>
      <c r="C54" s="25">
        <v>-3941</v>
      </c>
      <c r="D54" s="25">
        <v>-2490</v>
      </c>
    </row>
    <row r="55" spans="1:4" x14ac:dyDescent="0.25">
      <c r="A55" s="11" t="s">
        <v>36</v>
      </c>
      <c r="B55" s="17">
        <v>696545</v>
      </c>
      <c r="C55" s="17">
        <v>-183777</v>
      </c>
      <c r="D55" s="17">
        <v>504942</v>
      </c>
    </row>
    <row r="56" spans="1:4" x14ac:dyDescent="0.25">
      <c r="A56" s="24" t="s">
        <v>35</v>
      </c>
      <c r="B56" s="25">
        <v>1936441</v>
      </c>
      <c r="C56" s="25">
        <v>332567</v>
      </c>
      <c r="D56" s="25">
        <v>407716</v>
      </c>
    </row>
    <row r="57" spans="1:4" x14ac:dyDescent="0.25">
      <c r="A57" s="24" t="s">
        <v>37</v>
      </c>
      <c r="B57" s="25">
        <v>-1271564</v>
      </c>
      <c r="C57" s="25">
        <v>-3595890</v>
      </c>
      <c r="D57" s="25">
        <v>-1865338</v>
      </c>
    </row>
    <row r="58" spans="1:4" x14ac:dyDescent="0.25">
      <c r="A58" s="27" t="s">
        <v>38</v>
      </c>
      <c r="B58" s="17">
        <v>1361422</v>
      </c>
      <c r="C58" s="17">
        <v>-3447100</v>
      </c>
      <c r="D58" s="17">
        <v>-952680</v>
      </c>
    </row>
    <row r="59" spans="1:4" x14ac:dyDescent="0.25">
      <c r="A59" s="70" t="s">
        <v>39</v>
      </c>
      <c r="B59" s="25">
        <v>-259058</v>
      </c>
      <c r="C59" s="25">
        <v>-844140</v>
      </c>
      <c r="D59" s="25">
        <v>-164601</v>
      </c>
    </row>
    <row r="60" spans="1:4" x14ac:dyDescent="0.25">
      <c r="A60" s="27" t="s">
        <v>100</v>
      </c>
      <c r="B60" s="17">
        <v>1102364</v>
      </c>
      <c r="C60" s="17">
        <v>-4291240</v>
      </c>
      <c r="D60" s="17">
        <v>-1117281</v>
      </c>
    </row>
    <row r="61" spans="1:4" x14ac:dyDescent="0.25">
      <c r="A61" s="70" t="s">
        <v>99</v>
      </c>
      <c r="B61" s="25">
        <v>0</v>
      </c>
      <c r="C61" s="25">
        <v>0</v>
      </c>
      <c r="D61" s="25">
        <v>0</v>
      </c>
    </row>
    <row r="62" spans="1:4" x14ac:dyDescent="0.25">
      <c r="A62" s="27" t="s">
        <v>40</v>
      </c>
      <c r="B62" s="17">
        <v>1102364</v>
      </c>
      <c r="C62" s="17">
        <v>-4291240</v>
      </c>
      <c r="D62" s="17">
        <v>-1117281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-21067</v>
      </c>
      <c r="C65" s="26">
        <v>-599467</v>
      </c>
      <c r="D65" s="26">
        <v>968682</v>
      </c>
    </row>
    <row r="66" spans="1:4" x14ac:dyDescent="0.25">
      <c r="A66" s="11" t="s">
        <v>43</v>
      </c>
      <c r="B66" s="26">
        <v>592089</v>
      </c>
      <c r="C66" s="26">
        <v>-1259157</v>
      </c>
      <c r="D66" s="26">
        <v>-271100</v>
      </c>
    </row>
    <row r="67" spans="1:4" x14ac:dyDescent="0.25">
      <c r="A67" s="11" t="s">
        <v>44</v>
      </c>
      <c r="B67" s="26">
        <v>-1062783</v>
      </c>
      <c r="C67" s="26">
        <v>750190</v>
      </c>
      <c r="D67" s="26">
        <v>-309584</v>
      </c>
    </row>
    <row r="68" spans="1:4" x14ac:dyDescent="0.25">
      <c r="A68" s="27" t="s">
        <v>101</v>
      </c>
      <c r="B68" s="26">
        <v>-171829</v>
      </c>
      <c r="C68" s="26">
        <v>-136822</v>
      </c>
      <c r="D68" s="26">
        <v>-67409</v>
      </c>
    </row>
    <row r="69" spans="1:4" x14ac:dyDescent="0.25">
      <c r="A69" s="11" t="s">
        <v>45</v>
      </c>
      <c r="B69" s="26">
        <v>-18364</v>
      </c>
      <c r="C69" s="26">
        <v>281993</v>
      </c>
      <c r="D69" s="26">
        <v>-124872</v>
      </c>
    </row>
    <row r="70" spans="1:4" x14ac:dyDescent="0.25">
      <c r="A70" s="11" t="s">
        <v>46</v>
      </c>
      <c r="B70" s="26">
        <v>-510125</v>
      </c>
      <c r="C70" s="26">
        <v>-826441</v>
      </c>
      <c r="D70" s="26">
        <v>263126</v>
      </c>
    </row>
    <row r="71" spans="1:4" x14ac:dyDescent="0.25">
      <c r="A71" s="27" t="s">
        <v>47</v>
      </c>
      <c r="B71" s="26">
        <v>1072332</v>
      </c>
      <c r="C71" s="26">
        <v>1898773</v>
      </c>
      <c r="D71" s="26">
        <v>1635647</v>
      </c>
    </row>
    <row r="72" spans="1:4" x14ac:dyDescent="0.25">
      <c r="A72" s="27" t="s">
        <v>48</v>
      </c>
      <c r="B72" s="26">
        <v>562207</v>
      </c>
      <c r="C72" s="26">
        <v>1072332</v>
      </c>
      <c r="D72" s="26">
        <v>1898773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10900971</v>
      </c>
      <c r="C75" s="17">
        <v>10443142</v>
      </c>
      <c r="D75" s="17">
        <v>10726101</v>
      </c>
    </row>
    <row r="76" spans="1:4" x14ac:dyDescent="0.25">
      <c r="A76" s="9" t="s">
        <v>51</v>
      </c>
      <c r="B76" s="28">
        <v>-6467376</v>
      </c>
      <c r="C76" s="28">
        <v>-7020197</v>
      </c>
      <c r="D76" s="28">
        <v>-6934507</v>
      </c>
    </row>
    <row r="77" spans="1:4" x14ac:dyDescent="0.25">
      <c r="A77" s="11" t="s">
        <v>52</v>
      </c>
      <c r="B77" s="17">
        <v>4433595</v>
      </c>
      <c r="C77" s="17">
        <v>3422945</v>
      </c>
      <c r="D77" s="17">
        <v>3791594</v>
      </c>
    </row>
    <row r="78" spans="1:4" x14ac:dyDescent="0.25">
      <c r="A78" s="9" t="s">
        <v>53</v>
      </c>
      <c r="B78" s="28">
        <v>-447668</v>
      </c>
      <c r="C78" s="28">
        <v>-419691</v>
      </c>
      <c r="D78" s="28">
        <v>-463709</v>
      </c>
    </row>
    <row r="79" spans="1:4" x14ac:dyDescent="0.25">
      <c r="A79" s="9" t="s">
        <v>71</v>
      </c>
      <c r="B79" s="28">
        <v>-447668</v>
      </c>
      <c r="C79" s="28">
        <v>-419691</v>
      </c>
      <c r="D79" s="28">
        <v>-463709</v>
      </c>
    </row>
    <row r="80" spans="1:4" x14ac:dyDescent="0.25">
      <c r="A80" s="11" t="s">
        <v>54</v>
      </c>
      <c r="B80" s="17">
        <v>3985927</v>
      </c>
      <c r="C80" s="17">
        <v>3003254</v>
      </c>
      <c r="D80" s="17">
        <v>3327885</v>
      </c>
    </row>
    <row r="81" spans="1:4" x14ac:dyDescent="0.25">
      <c r="A81" s="27" t="s">
        <v>55</v>
      </c>
      <c r="B81" s="29">
        <v>3579314</v>
      </c>
      <c r="C81" s="29">
        <v>3703687</v>
      </c>
      <c r="D81" s="29">
        <v>405226</v>
      </c>
    </row>
    <row r="82" spans="1:4" x14ac:dyDescent="0.25">
      <c r="A82" s="27" t="s">
        <v>72</v>
      </c>
      <c r="B82" s="29">
        <v>7565241</v>
      </c>
      <c r="C82" s="29">
        <v>6706941</v>
      </c>
      <c r="D82" s="29">
        <v>3733111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7565241</v>
      </c>
      <c r="C84" s="17">
        <v>6706941</v>
      </c>
      <c r="D84" s="17">
        <v>3733111</v>
      </c>
    </row>
    <row r="85" spans="1:4" x14ac:dyDescent="0.25">
      <c r="A85" s="16" t="s">
        <v>57</v>
      </c>
      <c r="B85" s="19">
        <v>1562165</v>
      </c>
      <c r="C85" s="19">
        <v>1519680</v>
      </c>
      <c r="D85" s="19">
        <v>1284867</v>
      </c>
    </row>
    <row r="86" spans="1:4" x14ac:dyDescent="0.25">
      <c r="A86" s="16" t="s">
        <v>58</v>
      </c>
      <c r="B86" s="19">
        <v>955895</v>
      </c>
      <c r="C86" s="19">
        <v>1464719</v>
      </c>
      <c r="D86" s="19">
        <v>855615</v>
      </c>
    </row>
    <row r="87" spans="1:4" x14ac:dyDescent="0.25">
      <c r="A87" s="16" t="s">
        <v>73</v>
      </c>
      <c r="B87" s="19">
        <v>3944817</v>
      </c>
      <c r="C87" s="19">
        <v>8013782</v>
      </c>
      <c r="D87" s="19">
        <v>2709910</v>
      </c>
    </row>
    <row r="88" spans="1:4" x14ac:dyDescent="0.25">
      <c r="A88" s="16" t="s">
        <v>59</v>
      </c>
      <c r="B88" s="19">
        <v>1102364</v>
      </c>
      <c r="C88" s="19">
        <v>-4291240</v>
      </c>
      <c r="D88" s="19">
        <v>-1117281</v>
      </c>
    </row>
    <row r="89" spans="1:4" x14ac:dyDescent="0.25">
      <c r="A89" s="16" t="s">
        <v>60</v>
      </c>
      <c r="B89" s="19">
        <v>0</v>
      </c>
      <c r="C89" s="19">
        <v>0</v>
      </c>
      <c r="D89" s="19">
        <v>0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0.23741046952581002</v>
      </c>
      <c r="C2" s="38">
        <f>'Demonstrativos Gerenciais SITE'!B3/'Demonstrativos Gerenciais SITE'!B2</f>
        <v>0.24757569141236893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0.18490688579922238</v>
      </c>
      <c r="C3" s="42">
        <f>'Demonstrativos Gerenciais SITE'!B10/'Demonstrativos Gerenciais SITE'!B2</f>
        <v>0.18343977616366752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0.57768264467496755</v>
      </c>
      <c r="C4" s="42">
        <f>'Demonstrativos Gerenciais SITE'!B11/'Demonstrativos Gerenciais SITE'!B2</f>
        <v>0.56898453242396352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10368397</v>
      </c>
      <c r="C5" s="44">
        <f>'Demonstrativos Gerenciais SITE'!B2</f>
        <v>8404355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0.5345096257406039</v>
      </c>
      <c r="C6" s="42">
        <f>'Demonstrativos Gerenciais SITE'!B17/'Demonstrativos Gerenciais SITE'!B16</f>
        <v>0.57693207866635809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0.88237641749250151</v>
      </c>
      <c r="C7" s="42">
        <f>'Demonstrativos Gerenciais SITE'!B25/'Demonstrativos Gerenciais SITE'!B16</f>
        <v>0.8224740625544732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-0.41688604323310535</v>
      </c>
      <c r="C8" s="42">
        <f>'Demonstrativos Gerenciais SITE'!B33/'Demonstrativos Gerenciais SITE'!B16</f>
        <v>-0.39940614122083135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10368397</v>
      </c>
      <c r="C9" s="44">
        <f>'Demonstrativos Gerenciais SITE'!B16</f>
        <v>8404355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4982486</v>
      </c>
      <c r="C12" s="50">
        <f>C13+C14</f>
        <v>3022469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9304926</v>
      </c>
      <c r="C13" s="52">
        <f>'Demonstrativos Gerenciais SITE'!B21+'Demonstrativos Gerenciais SITE'!B27</f>
        <v>6379220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-4322440</v>
      </c>
      <c r="C14" s="52">
        <f>'Demonstrativos Gerenciais SITE'!B33</f>
        <v>-3356751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4982486</v>
      </c>
      <c r="C15" s="52">
        <f>C14+C13</f>
        <v>3022469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1.8675267727796927</v>
      </c>
      <c r="C17" s="56">
        <f>C13/C12</f>
        <v>2.1105989838109176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-0.8675267727796927</v>
      </c>
      <c r="C18" s="58">
        <f>C14/C12</f>
        <v>-1.1105989838109176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10368397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8404355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2017-06-02T17:21:36Z</dcterms:modified>
</cp:coreProperties>
</file>