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Alimentos e Bebidas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B6" i="10" l="1"/>
  <c r="C4" i="10"/>
  <c r="C3" i="10"/>
  <c r="B13" i="10"/>
  <c r="C2" i="10"/>
  <c r="B8" i="10"/>
  <c r="C13" i="10"/>
  <c r="C7" i="10"/>
  <c r="B7" i="10"/>
  <c r="C6" i="10"/>
  <c r="C14" i="10"/>
  <c r="B2" i="10"/>
  <c r="B15" i="10" l="1"/>
  <c r="B12" i="10"/>
  <c r="B18" i="10" s="1"/>
  <c r="C15" i="10"/>
  <c r="B4" i="10"/>
  <c r="C12" i="10"/>
  <c r="C17" i="10" s="1"/>
  <c r="C8" i="10"/>
  <c r="B5" i="10"/>
  <c r="B44" i="10" s="1"/>
  <c r="B3" i="10"/>
  <c r="B17" i="10" l="1"/>
  <c r="B19" i="10" s="1"/>
  <c r="C18" i="10"/>
  <c r="C19" i="10" s="1"/>
</calcChain>
</file>

<file path=xl/sharedStrings.xml><?xml version="1.0" encoding="utf-8"?>
<sst xmlns="http://schemas.openxmlformats.org/spreadsheetml/2006/main" count="111" uniqueCount="105">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</sst>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19" applyNumberFormat="0" applyFill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11">
    <cellStyle name="Normal" xfId="0" builtinId="0"/>
    <cellStyle name="Normal 2" xfId="1"/>
    <cellStyle name="Normal 3" xfId="7"/>
    <cellStyle name="Normal 4" xfId="6"/>
    <cellStyle name="Porcentagem 2" xfId="2"/>
    <cellStyle name="Porcentagem 3" xfId="9"/>
    <cellStyle name="Porcentagem 4" xfId="8"/>
    <cellStyle name="Porcentagem 5" xfId="4"/>
    <cellStyle name="Total 2" xfId="10"/>
    <cellStyle name="Vírgula" xfId="3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95-4569-8ED9-52C545A5DFB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1595-4569-8ED9-52C545A5DFB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1595-4569-8ED9-52C545A5DFB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1595-4569-8ED9-52C545A5DFB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26848"/>
        <c:axId val="336426064"/>
        <c:axId val="0"/>
      </c:bar3DChart>
      <c:catAx>
        <c:axId val="336426848"/>
        <c:scaling>
          <c:orientation val="minMax"/>
        </c:scaling>
        <c:delete val="1"/>
        <c:axPos val="b"/>
        <c:majorTickMark val="out"/>
        <c:minorTickMark val="none"/>
        <c:tickLblPos val="none"/>
        <c:crossAx val="336426064"/>
        <c:crosses val="autoZero"/>
        <c:auto val="1"/>
        <c:lblAlgn val="ctr"/>
        <c:lblOffset val="100"/>
        <c:noMultiLvlLbl val="0"/>
      </c:catAx>
      <c:valAx>
        <c:axId val="336426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2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81-460F-893C-439C304155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E181-460F-893C-439C304155E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E181-460F-893C-439C304155E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E181-460F-893C-439C304155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5688"/>
        <c:axId val="336376280"/>
        <c:axId val="0"/>
      </c:bar3DChart>
      <c:catAx>
        <c:axId val="336385688"/>
        <c:scaling>
          <c:orientation val="minMax"/>
        </c:scaling>
        <c:delete val="1"/>
        <c:axPos val="b"/>
        <c:majorTickMark val="out"/>
        <c:minorTickMark val="none"/>
        <c:tickLblPos val="none"/>
        <c:crossAx val="336376280"/>
        <c:crosses val="autoZero"/>
        <c:auto val="1"/>
        <c:lblAlgn val="ctr"/>
        <c:lblOffset val="100"/>
        <c:noMultiLvlLbl val="0"/>
      </c:catAx>
      <c:valAx>
        <c:axId val="336376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5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8E37-4B60-9D8F-760BB555127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8E37-4B60-9D8F-760BB555127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3336"/>
        <c:axId val="336382552"/>
        <c:axId val="0"/>
      </c:bar3DChart>
      <c:catAx>
        <c:axId val="336383336"/>
        <c:scaling>
          <c:orientation val="minMax"/>
        </c:scaling>
        <c:delete val="1"/>
        <c:axPos val="b"/>
        <c:majorTickMark val="out"/>
        <c:minorTickMark val="none"/>
        <c:tickLblPos val="none"/>
        <c:crossAx val="336382552"/>
        <c:crosses val="autoZero"/>
        <c:auto val="1"/>
        <c:lblAlgn val="ctr"/>
        <c:lblOffset val="100"/>
        <c:noMultiLvlLbl val="0"/>
      </c:catAx>
      <c:valAx>
        <c:axId val="336382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3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6E-4E3B-ACFC-8D0206B9E4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1C6E-4E3B-ACFC-8D0206B9E4B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77456"/>
        <c:axId val="336383728"/>
        <c:axId val="0"/>
      </c:bar3DChart>
      <c:catAx>
        <c:axId val="336377456"/>
        <c:scaling>
          <c:orientation val="minMax"/>
        </c:scaling>
        <c:delete val="1"/>
        <c:axPos val="b"/>
        <c:majorTickMark val="out"/>
        <c:minorTickMark val="none"/>
        <c:tickLblPos val="none"/>
        <c:crossAx val="336383728"/>
        <c:crosses val="autoZero"/>
        <c:auto val="1"/>
        <c:lblAlgn val="ctr"/>
        <c:lblOffset val="100"/>
        <c:noMultiLvlLbl val="0"/>
      </c:catAx>
      <c:valAx>
        <c:axId val="336383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B-476C-8128-9AD5CBBEE6F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3ACB-476C-8128-9AD5CBBEE6F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3ACB-476C-8128-9AD5CBBEE6F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3ACB-476C-8128-9AD5CBBEE6F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2160"/>
        <c:axId val="336377848"/>
        <c:axId val="0"/>
      </c:bar3DChart>
      <c:catAx>
        <c:axId val="336382160"/>
        <c:scaling>
          <c:orientation val="minMax"/>
        </c:scaling>
        <c:delete val="1"/>
        <c:axPos val="b"/>
        <c:majorTickMark val="out"/>
        <c:minorTickMark val="none"/>
        <c:tickLblPos val="none"/>
        <c:crossAx val="336377848"/>
        <c:crosses val="autoZero"/>
        <c:auto val="1"/>
        <c:lblAlgn val="ctr"/>
        <c:lblOffset val="100"/>
        <c:noMultiLvlLbl val="0"/>
      </c:catAx>
      <c:valAx>
        <c:axId val="336377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DD-4FF5-85CC-83EDA820490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0FDD-4FF5-85CC-83EDA820490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0FDD-4FF5-85CC-83EDA820490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0FDD-4FF5-85CC-83EDA820490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4120"/>
        <c:axId val="336386864"/>
        <c:axId val="0"/>
      </c:bar3DChart>
      <c:catAx>
        <c:axId val="336384120"/>
        <c:scaling>
          <c:orientation val="minMax"/>
        </c:scaling>
        <c:delete val="1"/>
        <c:axPos val="b"/>
        <c:majorTickMark val="out"/>
        <c:minorTickMark val="none"/>
        <c:tickLblPos val="none"/>
        <c:crossAx val="336386864"/>
        <c:crosses val="autoZero"/>
        <c:auto val="1"/>
        <c:lblAlgn val="ctr"/>
        <c:lblOffset val="100"/>
        <c:noMultiLvlLbl val="0"/>
      </c:catAx>
      <c:valAx>
        <c:axId val="3363868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899B-4592-94C1-4B0601DCA86C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899B-4592-94C1-4B0601DCA86C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4512"/>
        <c:axId val="336380200"/>
        <c:axId val="0"/>
      </c:bar3DChart>
      <c:catAx>
        <c:axId val="336384512"/>
        <c:scaling>
          <c:orientation val="minMax"/>
        </c:scaling>
        <c:delete val="1"/>
        <c:axPos val="b"/>
        <c:majorTickMark val="out"/>
        <c:minorTickMark val="none"/>
        <c:tickLblPos val="none"/>
        <c:crossAx val="336380200"/>
        <c:crosses val="autoZero"/>
        <c:auto val="1"/>
        <c:lblAlgn val="ctr"/>
        <c:lblOffset val="100"/>
        <c:noMultiLvlLbl val="0"/>
      </c:catAx>
      <c:valAx>
        <c:axId val="336380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4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56-47F7-B4BE-AAAE36447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0F56-47F7-B4BE-AAAE36447D6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82944"/>
        <c:axId val="336381376"/>
        <c:axId val="0"/>
      </c:bar3DChart>
      <c:catAx>
        <c:axId val="336382944"/>
        <c:scaling>
          <c:orientation val="minMax"/>
        </c:scaling>
        <c:delete val="1"/>
        <c:axPos val="b"/>
        <c:majorTickMark val="out"/>
        <c:minorTickMark val="none"/>
        <c:tickLblPos val="none"/>
        <c:crossAx val="336381376"/>
        <c:crosses val="autoZero"/>
        <c:auto val="1"/>
        <c:lblAlgn val="ctr"/>
        <c:lblOffset val="100"/>
        <c:noMultiLvlLbl val="0"/>
      </c:catAx>
      <c:valAx>
        <c:axId val="336381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D2-491B-900A-20D20B931D2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EAD2-491B-900A-20D20B931D2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EAD2-491B-900A-20D20B931D2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EAD2-491B-900A-20D20B931D2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76672"/>
        <c:axId val="336380592"/>
        <c:axId val="0"/>
      </c:bar3DChart>
      <c:catAx>
        <c:axId val="336376672"/>
        <c:scaling>
          <c:orientation val="minMax"/>
        </c:scaling>
        <c:delete val="1"/>
        <c:axPos val="b"/>
        <c:majorTickMark val="out"/>
        <c:minorTickMark val="none"/>
        <c:tickLblPos val="none"/>
        <c:crossAx val="336380592"/>
        <c:crosses val="autoZero"/>
        <c:auto val="1"/>
        <c:lblAlgn val="ctr"/>
        <c:lblOffset val="100"/>
        <c:noMultiLvlLbl val="0"/>
      </c:catAx>
      <c:valAx>
        <c:axId val="336380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56-4FE9-8281-88F5315D2A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E556-4FE9-8281-88F5315D2A2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E556-4FE9-8281-88F5315D2A2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E556-4FE9-8281-88F5315D2A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0984"/>
        <c:axId val="336378240"/>
        <c:axId val="0"/>
      </c:bar3DChart>
      <c:catAx>
        <c:axId val="336380984"/>
        <c:scaling>
          <c:orientation val="minMax"/>
        </c:scaling>
        <c:delete val="1"/>
        <c:axPos val="b"/>
        <c:majorTickMark val="out"/>
        <c:minorTickMark val="none"/>
        <c:tickLblPos val="none"/>
        <c:crossAx val="336378240"/>
        <c:crosses val="autoZero"/>
        <c:auto val="1"/>
        <c:lblAlgn val="ctr"/>
        <c:lblOffset val="100"/>
        <c:noMultiLvlLbl val="0"/>
      </c:catAx>
      <c:valAx>
        <c:axId val="336378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0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C2DE-4AA2-A19C-2AE3D758958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C2DE-4AA2-A19C-2AE3D758958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79416"/>
        <c:axId val="336378632"/>
        <c:axId val="0"/>
      </c:bar3DChart>
      <c:catAx>
        <c:axId val="336379416"/>
        <c:scaling>
          <c:orientation val="minMax"/>
        </c:scaling>
        <c:delete val="1"/>
        <c:axPos val="b"/>
        <c:majorTickMark val="out"/>
        <c:minorTickMark val="none"/>
        <c:tickLblPos val="none"/>
        <c:crossAx val="336378632"/>
        <c:crosses val="autoZero"/>
        <c:auto val="1"/>
        <c:lblAlgn val="ctr"/>
        <c:lblOffset val="100"/>
        <c:noMultiLvlLbl val="0"/>
      </c:catAx>
      <c:valAx>
        <c:axId val="336378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79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7C-4654-AC5D-B6E20359471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4E7C-4654-AC5D-B6E20359471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4E7C-4654-AC5D-B6E20359471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C-4654-AC5D-B6E20359471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4E7C-4654-AC5D-B6E20359471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29984"/>
        <c:axId val="336426456"/>
        <c:axId val="0"/>
      </c:bar3DChart>
      <c:catAx>
        <c:axId val="336429984"/>
        <c:scaling>
          <c:orientation val="minMax"/>
        </c:scaling>
        <c:delete val="1"/>
        <c:axPos val="b"/>
        <c:majorTickMark val="out"/>
        <c:minorTickMark val="none"/>
        <c:tickLblPos val="none"/>
        <c:crossAx val="336426456"/>
        <c:crosses val="autoZero"/>
        <c:auto val="1"/>
        <c:lblAlgn val="ctr"/>
        <c:lblOffset val="100"/>
        <c:noMultiLvlLbl val="0"/>
      </c:catAx>
      <c:valAx>
        <c:axId val="336426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2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CB-46AE-8828-291A787399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52CB-46AE-8828-291A7873993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15570592"/>
        <c:axId val="515570984"/>
        <c:axId val="0"/>
      </c:bar3DChart>
      <c:catAx>
        <c:axId val="515570592"/>
        <c:scaling>
          <c:orientation val="minMax"/>
        </c:scaling>
        <c:delete val="1"/>
        <c:axPos val="b"/>
        <c:majorTickMark val="out"/>
        <c:minorTickMark val="none"/>
        <c:tickLblPos val="none"/>
        <c:crossAx val="515570984"/>
        <c:crosses val="autoZero"/>
        <c:auto val="1"/>
        <c:lblAlgn val="ctr"/>
        <c:lblOffset val="100"/>
        <c:noMultiLvlLbl val="0"/>
      </c:catAx>
      <c:valAx>
        <c:axId val="515570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CD-4DBB-B94D-C34BF5AA45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98CD-4DBB-B94D-C34BF5AA45E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98CD-4DBB-B94D-C34BF5AA45E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98CD-4DBB-B94D-C34BF5AA45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15576080"/>
        <c:axId val="515573728"/>
        <c:axId val="0"/>
      </c:bar3DChart>
      <c:catAx>
        <c:axId val="515576080"/>
        <c:scaling>
          <c:orientation val="minMax"/>
        </c:scaling>
        <c:delete val="1"/>
        <c:axPos val="b"/>
        <c:majorTickMark val="out"/>
        <c:minorTickMark val="none"/>
        <c:tickLblPos val="none"/>
        <c:crossAx val="515573728"/>
        <c:crosses val="autoZero"/>
        <c:auto val="1"/>
        <c:lblAlgn val="ctr"/>
        <c:lblOffset val="100"/>
        <c:noMultiLvlLbl val="0"/>
      </c:catAx>
      <c:valAx>
        <c:axId val="515573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4B-484F-8BE3-808DAD0A3DF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694B-484F-8BE3-808DAD0A3DF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694B-484F-8BE3-808DAD0A3DF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694B-484F-8BE3-808DAD0A3DF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515574120"/>
        <c:axId val="515569024"/>
        <c:axId val="0"/>
      </c:bar3DChart>
      <c:catAx>
        <c:axId val="515574120"/>
        <c:scaling>
          <c:orientation val="minMax"/>
        </c:scaling>
        <c:delete val="1"/>
        <c:axPos val="b"/>
        <c:majorTickMark val="out"/>
        <c:minorTickMark val="none"/>
        <c:tickLblPos val="none"/>
        <c:crossAx val="515569024"/>
        <c:crosses val="autoZero"/>
        <c:auto val="1"/>
        <c:lblAlgn val="ctr"/>
        <c:lblOffset val="100"/>
        <c:noMultiLvlLbl val="0"/>
      </c:catAx>
      <c:valAx>
        <c:axId val="5155690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4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24A1-4C68-863C-A62CC67AAE4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24A1-4C68-863C-A62CC67AAE4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15569416"/>
        <c:axId val="515574512"/>
        <c:axId val="0"/>
      </c:bar3DChart>
      <c:catAx>
        <c:axId val="515569416"/>
        <c:scaling>
          <c:orientation val="minMax"/>
        </c:scaling>
        <c:delete val="1"/>
        <c:axPos val="b"/>
        <c:majorTickMark val="out"/>
        <c:minorTickMark val="none"/>
        <c:tickLblPos val="none"/>
        <c:crossAx val="515574512"/>
        <c:crosses val="autoZero"/>
        <c:auto val="1"/>
        <c:lblAlgn val="ctr"/>
        <c:lblOffset val="100"/>
        <c:noMultiLvlLbl val="0"/>
      </c:catAx>
      <c:valAx>
        <c:axId val="515574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69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54-43F8-8DEC-B81C27B887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DA54-43F8-8DEC-B81C27B8878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515575296"/>
        <c:axId val="434080440"/>
        <c:axId val="0"/>
      </c:bar3DChart>
      <c:catAx>
        <c:axId val="515575296"/>
        <c:scaling>
          <c:orientation val="minMax"/>
        </c:scaling>
        <c:delete val="1"/>
        <c:axPos val="b"/>
        <c:majorTickMark val="out"/>
        <c:minorTickMark val="none"/>
        <c:tickLblPos val="none"/>
        <c:crossAx val="434080440"/>
        <c:crosses val="autoZero"/>
        <c:auto val="1"/>
        <c:lblAlgn val="ctr"/>
        <c:lblOffset val="100"/>
        <c:noMultiLvlLbl val="0"/>
      </c:catAx>
      <c:valAx>
        <c:axId val="434080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51557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33-4C9A-8E72-FDD997FBF3B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F33-4C9A-8E72-FDD997FBF3B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AF33-4C9A-8E72-FDD997FBF3B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F33-4C9A-8E72-FDD997FBF3B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5928"/>
        <c:axId val="434083184"/>
        <c:axId val="0"/>
      </c:bar3DChart>
      <c:catAx>
        <c:axId val="43408592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3184"/>
        <c:crosses val="autoZero"/>
        <c:auto val="1"/>
        <c:lblAlgn val="ctr"/>
        <c:lblOffset val="100"/>
        <c:noMultiLvlLbl val="0"/>
      </c:catAx>
      <c:valAx>
        <c:axId val="434083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5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5A-490E-AC19-C2A2FD35E9D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7F5A-490E-AC19-C2A2FD35E9D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7F5A-490E-AC19-C2A2FD35E9D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7F5A-490E-AC19-C2A2FD35E9D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6320"/>
        <c:axId val="434081224"/>
        <c:axId val="0"/>
      </c:bar3DChart>
      <c:catAx>
        <c:axId val="434086320"/>
        <c:scaling>
          <c:orientation val="minMax"/>
        </c:scaling>
        <c:delete val="1"/>
        <c:axPos val="b"/>
        <c:majorTickMark val="out"/>
        <c:minorTickMark val="none"/>
        <c:tickLblPos val="none"/>
        <c:crossAx val="434081224"/>
        <c:crosses val="autoZero"/>
        <c:auto val="1"/>
        <c:lblAlgn val="ctr"/>
        <c:lblOffset val="100"/>
        <c:noMultiLvlLbl val="0"/>
      </c:catAx>
      <c:valAx>
        <c:axId val="4340812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126E-4123-84E7-080F055F9D4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126E-4123-84E7-080F055F9D4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087888"/>
        <c:axId val="434086712"/>
        <c:axId val="0"/>
      </c:bar3DChart>
      <c:catAx>
        <c:axId val="43408788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6712"/>
        <c:crosses val="autoZero"/>
        <c:auto val="1"/>
        <c:lblAlgn val="ctr"/>
        <c:lblOffset val="100"/>
        <c:noMultiLvlLbl val="0"/>
      </c:catAx>
      <c:valAx>
        <c:axId val="434086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70-4697-BA55-4C8CF9B77A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3C70-4697-BA55-4C8CF9B77A3F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34083968"/>
        <c:axId val="434082400"/>
        <c:axId val="0"/>
      </c:bar3DChart>
      <c:catAx>
        <c:axId val="434083968"/>
        <c:scaling>
          <c:orientation val="minMax"/>
        </c:scaling>
        <c:delete val="1"/>
        <c:axPos val="b"/>
        <c:majorTickMark val="out"/>
        <c:minorTickMark val="none"/>
        <c:tickLblPos val="none"/>
        <c:crossAx val="434082400"/>
        <c:crosses val="autoZero"/>
        <c:auto val="1"/>
        <c:lblAlgn val="ctr"/>
        <c:lblOffset val="100"/>
        <c:noMultiLvlLbl val="0"/>
      </c:catAx>
      <c:valAx>
        <c:axId val="434082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C-4BFD-A394-A5480C08BD6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1F4C-4BFD-A394-A5480C08BD6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1F4C-4BFD-A394-A5480C08BD6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1F4C-4BFD-A394-A5480C08BD6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7104"/>
        <c:axId val="434083576"/>
        <c:axId val="0"/>
      </c:bar3DChart>
      <c:catAx>
        <c:axId val="434087104"/>
        <c:scaling>
          <c:orientation val="minMax"/>
        </c:scaling>
        <c:delete val="1"/>
        <c:axPos val="b"/>
        <c:majorTickMark val="out"/>
        <c:minorTickMark val="none"/>
        <c:tickLblPos val="none"/>
        <c:crossAx val="434083576"/>
        <c:crosses val="autoZero"/>
        <c:auto val="1"/>
        <c:lblAlgn val="ctr"/>
        <c:lblOffset val="100"/>
        <c:noMultiLvlLbl val="0"/>
      </c:catAx>
      <c:valAx>
        <c:axId val="434083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9BE2-4204-A8D3-6D60383207D1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9BE2-4204-A8D3-6D60383207D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437040"/>
        <c:axId val="336428416"/>
        <c:axId val="0"/>
      </c:bar3DChart>
      <c:catAx>
        <c:axId val="336437040"/>
        <c:scaling>
          <c:orientation val="minMax"/>
        </c:scaling>
        <c:delete val="1"/>
        <c:axPos val="b"/>
        <c:majorTickMark val="out"/>
        <c:minorTickMark val="none"/>
        <c:tickLblPos val="none"/>
        <c:crossAx val="336428416"/>
        <c:crosses val="autoZero"/>
        <c:auto val="1"/>
        <c:lblAlgn val="ctr"/>
        <c:lblOffset val="100"/>
        <c:noMultiLvlLbl val="0"/>
      </c:catAx>
      <c:valAx>
        <c:axId val="336428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3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97-4FB8-8F28-92040B6F83F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F997-4FB8-8F28-92040B6F83F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F997-4FB8-8F28-92040B6F83F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F997-4FB8-8F28-92040B6F83F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084752"/>
        <c:axId val="434080832"/>
        <c:axId val="0"/>
      </c:bar3DChart>
      <c:catAx>
        <c:axId val="434084752"/>
        <c:scaling>
          <c:orientation val="minMax"/>
        </c:scaling>
        <c:delete val="1"/>
        <c:axPos val="b"/>
        <c:majorTickMark val="out"/>
        <c:minorTickMark val="none"/>
        <c:tickLblPos val="none"/>
        <c:crossAx val="434080832"/>
        <c:crosses val="autoZero"/>
        <c:auto val="1"/>
        <c:lblAlgn val="ctr"/>
        <c:lblOffset val="100"/>
        <c:noMultiLvlLbl val="0"/>
      </c:catAx>
      <c:valAx>
        <c:axId val="434080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08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E9BF-42BA-A11E-E1B2EF79428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E9BF-42BA-A11E-E1B2EF79428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93136"/>
        <c:axId val="336390000"/>
        <c:axId val="0"/>
      </c:bar3DChart>
      <c:catAx>
        <c:axId val="336393136"/>
        <c:scaling>
          <c:orientation val="minMax"/>
        </c:scaling>
        <c:delete val="1"/>
        <c:axPos val="b"/>
        <c:majorTickMark val="out"/>
        <c:minorTickMark val="none"/>
        <c:tickLblPos val="none"/>
        <c:crossAx val="336390000"/>
        <c:crosses val="autoZero"/>
        <c:auto val="1"/>
        <c:lblAlgn val="ctr"/>
        <c:lblOffset val="100"/>
        <c:noMultiLvlLbl val="0"/>
      </c:catAx>
      <c:valAx>
        <c:axId val="336390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3-418C-A15B-6D8CC7387F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8223-418C-A15B-6D8CC7387F8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392744"/>
        <c:axId val="336395096"/>
        <c:axId val="0"/>
      </c:bar3DChart>
      <c:catAx>
        <c:axId val="336392744"/>
        <c:scaling>
          <c:orientation val="minMax"/>
        </c:scaling>
        <c:delete val="1"/>
        <c:axPos val="b"/>
        <c:majorTickMark val="out"/>
        <c:minorTickMark val="none"/>
        <c:tickLblPos val="none"/>
        <c:crossAx val="336395096"/>
        <c:crosses val="autoZero"/>
        <c:auto val="1"/>
        <c:lblAlgn val="ctr"/>
        <c:lblOffset val="100"/>
        <c:noMultiLvlLbl val="0"/>
      </c:catAx>
      <c:valAx>
        <c:axId val="336395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2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7-4331-9111-5045447584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0.61990031652907573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7-4331-9111-5045447584FD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7-4331-9111-5045447584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0.31399059091334419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7-4331-9111-5045447584F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36393528"/>
        <c:axId val="336393920"/>
        <c:axId val="0"/>
      </c:bar3DChart>
      <c:catAx>
        <c:axId val="336393528"/>
        <c:scaling>
          <c:orientation val="minMax"/>
        </c:scaling>
        <c:delete val="1"/>
        <c:axPos val="b"/>
        <c:majorTickMark val="out"/>
        <c:minorTickMark val="none"/>
        <c:tickLblPos val="none"/>
        <c:crossAx val="336393920"/>
        <c:crosses val="autoZero"/>
        <c:auto val="1"/>
        <c:lblAlgn val="ctr"/>
        <c:lblOffset val="100"/>
        <c:noMultiLvlLbl val="0"/>
      </c:catAx>
      <c:valAx>
        <c:axId val="336393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3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0.55816960597400866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9-4308-84FD-356847820CAE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9-4308-84FD-356847820C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0.33425561994527292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9-4308-84FD-356847820CAE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29-4308-84FD-356847820C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0.10757477408071843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9-4308-84FD-356847820CA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36391176"/>
        <c:axId val="336391960"/>
        <c:axId val="0"/>
      </c:bar3DChart>
      <c:catAx>
        <c:axId val="336391176"/>
        <c:scaling>
          <c:orientation val="minMax"/>
        </c:scaling>
        <c:delete val="1"/>
        <c:axPos val="b"/>
        <c:majorTickMark val="out"/>
        <c:minorTickMark val="none"/>
        <c:tickLblPos val="none"/>
        <c:crossAx val="336391960"/>
        <c:crosses val="autoZero"/>
        <c:auto val="1"/>
        <c:lblAlgn val="ctr"/>
        <c:lblOffset val="100"/>
        <c:noMultiLvlLbl val="0"/>
      </c:catAx>
      <c:valAx>
        <c:axId val="33639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1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0.55816960597400866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3-498D-B512-8E01445EA14A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0.10757477408071843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3-498D-B512-8E01445EA14A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D3-498D-B512-8E01445EA14A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3-498D-B512-8E01445EA14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0.33425561994527292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3-498D-B512-8E01445EA14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6664"/>
        <c:axId val="336399016"/>
        <c:axId val="0"/>
      </c:bar3DChart>
      <c:catAx>
        <c:axId val="336396664"/>
        <c:scaling>
          <c:orientation val="minMax"/>
        </c:scaling>
        <c:delete val="1"/>
        <c:axPos val="b"/>
        <c:majorTickMark val="out"/>
        <c:minorTickMark val="none"/>
        <c:tickLblPos val="none"/>
        <c:crossAx val="336399016"/>
        <c:crosses val="autoZero"/>
        <c:auto val="1"/>
        <c:lblAlgn val="ctr"/>
        <c:lblOffset val="100"/>
        <c:noMultiLvlLbl val="0"/>
      </c:catAx>
      <c:valAx>
        <c:axId val="336399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6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0.61990031652907573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D-40C6-9061-15ECB165DFDC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6.6109092557580088E-2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D-40C6-9061-15ECB165DFDC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BD-40C6-9061-15ECB165DFDC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D-40C6-9061-15ECB165DF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0.31399059091334419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BD-40C6-9061-15ECB165DFD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4704"/>
        <c:axId val="336398624"/>
        <c:axId val="0"/>
      </c:bar3DChart>
      <c:catAx>
        <c:axId val="336394704"/>
        <c:scaling>
          <c:orientation val="minMax"/>
        </c:scaling>
        <c:delete val="1"/>
        <c:axPos val="b"/>
        <c:majorTickMark val="out"/>
        <c:minorTickMark val="none"/>
        <c:tickLblPos val="none"/>
        <c:crossAx val="336398624"/>
        <c:crosses val="autoZero"/>
        <c:auto val="1"/>
        <c:lblAlgn val="ctr"/>
        <c:lblOffset val="100"/>
        <c:noMultiLvlLbl val="0"/>
      </c:catAx>
      <c:valAx>
        <c:axId val="336398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FF-4C7D-A3CF-F48C84B1DA7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A0FF-4C7D-A3CF-F48C84B1DA7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A0FF-4C7D-A3CF-F48C84B1DA7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A0FF-4C7D-A3CF-F48C84B1DA7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8824"/>
        <c:axId val="336399408"/>
        <c:axId val="0"/>
      </c:bar3DChart>
      <c:catAx>
        <c:axId val="336388824"/>
        <c:scaling>
          <c:orientation val="minMax"/>
        </c:scaling>
        <c:delete val="1"/>
        <c:axPos val="b"/>
        <c:majorTickMark val="out"/>
        <c:minorTickMark val="none"/>
        <c:tickLblPos val="none"/>
        <c:crossAx val="336399408"/>
        <c:crosses val="autoZero"/>
        <c:auto val="1"/>
        <c:lblAlgn val="ctr"/>
        <c:lblOffset val="100"/>
        <c:noMultiLvlLbl val="0"/>
      </c:catAx>
      <c:valAx>
        <c:axId val="3363994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14-495D-A08D-CD75EFA3DEE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1F14-495D-A08D-CD75EFA3DEE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1F14-495D-A08D-CD75EFA3DEE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14-495D-A08D-CD75EFA3DEE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1F14-495D-A08D-CD75EFA3DEE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9216"/>
        <c:axId val="336389608"/>
        <c:axId val="0"/>
      </c:bar3DChart>
      <c:catAx>
        <c:axId val="336389216"/>
        <c:scaling>
          <c:orientation val="minMax"/>
        </c:scaling>
        <c:delete val="1"/>
        <c:axPos val="b"/>
        <c:majorTickMark val="out"/>
        <c:minorTickMark val="none"/>
        <c:tickLblPos val="none"/>
        <c:crossAx val="336389608"/>
        <c:crosses val="autoZero"/>
        <c:auto val="1"/>
        <c:lblAlgn val="ctr"/>
        <c:lblOffset val="100"/>
        <c:noMultiLvlLbl val="0"/>
      </c:catAx>
      <c:valAx>
        <c:axId val="336389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AD-4196-9766-C0DF22EE573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29AD-4196-9766-C0DF22EE573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29AD-4196-9766-C0DF22EE573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29AD-4196-9766-C0DF22EE573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6272"/>
        <c:axId val="336395488"/>
        <c:axId val="0"/>
      </c:bar3DChart>
      <c:catAx>
        <c:axId val="336396272"/>
        <c:scaling>
          <c:orientation val="minMax"/>
        </c:scaling>
        <c:delete val="1"/>
        <c:axPos val="b"/>
        <c:majorTickMark val="out"/>
        <c:minorTickMark val="none"/>
        <c:tickLblPos val="none"/>
        <c:crossAx val="336395488"/>
        <c:crosses val="autoZero"/>
        <c:auto val="1"/>
        <c:lblAlgn val="ctr"/>
        <c:lblOffset val="100"/>
        <c:noMultiLvlLbl val="0"/>
      </c:catAx>
      <c:valAx>
        <c:axId val="3363954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99-422C-9BE8-9BEA41C3D7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A599-422C-9BE8-9BEA41C3D72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434296"/>
        <c:axId val="336430376"/>
        <c:axId val="0"/>
      </c:bar3DChart>
      <c:catAx>
        <c:axId val="336434296"/>
        <c:scaling>
          <c:orientation val="minMax"/>
        </c:scaling>
        <c:delete val="1"/>
        <c:axPos val="b"/>
        <c:majorTickMark val="out"/>
        <c:minorTickMark val="none"/>
        <c:tickLblPos val="none"/>
        <c:crossAx val="336430376"/>
        <c:crosses val="autoZero"/>
        <c:auto val="1"/>
        <c:lblAlgn val="ctr"/>
        <c:lblOffset val="100"/>
        <c:noMultiLvlLbl val="0"/>
      </c:catAx>
      <c:valAx>
        <c:axId val="336430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34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32-4A6F-9F71-459A1454ECD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8C32-4A6F-9F71-459A1454ECD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8C32-4A6F-9F71-459A1454ECD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8C32-4A6F-9F71-459A1454ECD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97448"/>
        <c:axId val="336398232"/>
        <c:axId val="0"/>
      </c:bar3DChart>
      <c:catAx>
        <c:axId val="336397448"/>
        <c:scaling>
          <c:orientation val="minMax"/>
        </c:scaling>
        <c:delete val="1"/>
        <c:axPos val="b"/>
        <c:majorTickMark val="out"/>
        <c:minorTickMark val="none"/>
        <c:tickLblPos val="none"/>
        <c:crossAx val="336398232"/>
        <c:crosses val="autoZero"/>
        <c:auto val="1"/>
        <c:lblAlgn val="ctr"/>
        <c:lblOffset val="100"/>
        <c:noMultiLvlLbl val="0"/>
      </c:catAx>
      <c:valAx>
        <c:axId val="336398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9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CD-464C-B452-BF9700A3F9C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06CD-464C-B452-BF9700A3F9C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06CD-464C-B452-BF9700A3F9C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06CD-464C-B452-BF9700A3F9C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0584"/>
        <c:axId val="336404504"/>
        <c:axId val="0"/>
      </c:bar3DChart>
      <c:catAx>
        <c:axId val="336400584"/>
        <c:scaling>
          <c:orientation val="minMax"/>
        </c:scaling>
        <c:delete val="1"/>
        <c:axPos val="b"/>
        <c:majorTickMark val="out"/>
        <c:minorTickMark val="none"/>
        <c:tickLblPos val="none"/>
        <c:crossAx val="336404504"/>
        <c:crosses val="autoZero"/>
        <c:auto val="1"/>
        <c:lblAlgn val="ctr"/>
        <c:lblOffset val="100"/>
        <c:noMultiLvlLbl val="0"/>
      </c:catAx>
      <c:valAx>
        <c:axId val="3364045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21-4E9E-BFB7-48B93FB6BB9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EA21-4E9E-BFB7-48B93FB6BB9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EA21-4E9E-BFB7-48B93FB6BB9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EA21-4E9E-BFB7-48B93FB6BB9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2344"/>
        <c:axId val="336409992"/>
        <c:axId val="0"/>
      </c:bar3DChart>
      <c:catAx>
        <c:axId val="336412344"/>
        <c:scaling>
          <c:orientation val="minMax"/>
        </c:scaling>
        <c:delete val="1"/>
        <c:axPos val="b"/>
        <c:majorTickMark val="out"/>
        <c:minorTickMark val="none"/>
        <c:tickLblPos val="none"/>
        <c:crossAx val="336409992"/>
        <c:crosses val="autoZero"/>
        <c:auto val="1"/>
        <c:lblAlgn val="ctr"/>
        <c:lblOffset val="100"/>
        <c:noMultiLvlLbl val="0"/>
      </c:catAx>
      <c:valAx>
        <c:axId val="336409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2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4A-4A37-9014-B5CA9EA9C4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F54A-4A37-9014-B5CA9EA9C44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F54A-4A37-9014-B5CA9EA9C44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F54A-4A37-9014-B5CA9EA9C44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8424"/>
        <c:axId val="336402936"/>
        <c:axId val="0"/>
      </c:bar3DChart>
      <c:catAx>
        <c:axId val="336408424"/>
        <c:scaling>
          <c:orientation val="minMax"/>
        </c:scaling>
        <c:delete val="1"/>
        <c:axPos val="b"/>
        <c:majorTickMark val="out"/>
        <c:minorTickMark val="none"/>
        <c:tickLblPos val="none"/>
        <c:crossAx val="336402936"/>
        <c:crosses val="autoZero"/>
        <c:auto val="1"/>
        <c:lblAlgn val="ctr"/>
        <c:lblOffset val="100"/>
        <c:noMultiLvlLbl val="0"/>
      </c:catAx>
      <c:valAx>
        <c:axId val="336402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8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F5-44E5-A861-39F77721A11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32F5-44E5-A861-39F77721A11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32F5-44E5-A861-39F77721A11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32F5-44E5-A861-39F77721A11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3328"/>
        <c:axId val="336406072"/>
        <c:axId val="0"/>
      </c:bar3DChart>
      <c:catAx>
        <c:axId val="336403328"/>
        <c:scaling>
          <c:orientation val="minMax"/>
        </c:scaling>
        <c:delete val="1"/>
        <c:axPos val="b"/>
        <c:majorTickMark val="out"/>
        <c:minorTickMark val="none"/>
        <c:tickLblPos val="none"/>
        <c:crossAx val="336406072"/>
        <c:crosses val="autoZero"/>
        <c:auto val="1"/>
        <c:lblAlgn val="ctr"/>
        <c:lblOffset val="100"/>
        <c:noMultiLvlLbl val="0"/>
      </c:catAx>
      <c:valAx>
        <c:axId val="3364060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AC-46F4-9BB8-340964CA5BD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62AC-46F4-9BB8-340964CA5BD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62AC-46F4-9BB8-340964CA5BD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62AC-46F4-9BB8-340964CA5BD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5288"/>
        <c:axId val="336407248"/>
        <c:axId val="0"/>
      </c:bar3DChart>
      <c:catAx>
        <c:axId val="336405288"/>
        <c:scaling>
          <c:orientation val="minMax"/>
        </c:scaling>
        <c:delete val="1"/>
        <c:axPos val="b"/>
        <c:majorTickMark val="out"/>
        <c:minorTickMark val="none"/>
        <c:tickLblPos val="none"/>
        <c:crossAx val="336407248"/>
        <c:crosses val="autoZero"/>
        <c:auto val="1"/>
        <c:lblAlgn val="ctr"/>
        <c:lblOffset val="100"/>
        <c:noMultiLvlLbl val="0"/>
      </c:catAx>
      <c:valAx>
        <c:axId val="336407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5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15-4E9D-9142-4395E720C36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6E15-4E9D-9142-4395E720C36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6E15-4E9D-9142-4395E720C36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6E15-4E9D-9142-4395E720C36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3720"/>
        <c:axId val="336407640"/>
        <c:axId val="0"/>
      </c:bar3DChart>
      <c:catAx>
        <c:axId val="336403720"/>
        <c:scaling>
          <c:orientation val="minMax"/>
        </c:scaling>
        <c:delete val="1"/>
        <c:axPos val="b"/>
        <c:majorTickMark val="out"/>
        <c:minorTickMark val="none"/>
        <c:tickLblPos val="none"/>
        <c:crossAx val="336407640"/>
        <c:crosses val="autoZero"/>
        <c:auto val="1"/>
        <c:lblAlgn val="ctr"/>
        <c:lblOffset val="100"/>
        <c:noMultiLvlLbl val="0"/>
      </c:catAx>
      <c:valAx>
        <c:axId val="336407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3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24-428C-ABAA-6A8FA7448C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9C24-428C-ABAA-6A8FA7448C6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9C24-428C-ABAA-6A8FA7448C6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9C24-428C-ABAA-6A8FA7448C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1168"/>
        <c:axId val="336410384"/>
        <c:axId val="0"/>
      </c:bar3DChart>
      <c:catAx>
        <c:axId val="336411168"/>
        <c:scaling>
          <c:orientation val="minMax"/>
        </c:scaling>
        <c:delete val="1"/>
        <c:axPos val="b"/>
        <c:majorTickMark val="out"/>
        <c:minorTickMark val="none"/>
        <c:tickLblPos val="none"/>
        <c:crossAx val="336410384"/>
        <c:crosses val="autoZero"/>
        <c:auto val="1"/>
        <c:lblAlgn val="ctr"/>
        <c:lblOffset val="100"/>
        <c:noMultiLvlLbl val="0"/>
      </c:catAx>
      <c:valAx>
        <c:axId val="336410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4E-4519-997B-9AB12478A1F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754E-4519-997B-9AB12478A1F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754E-4519-997B-9AB12478A1F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754E-4519-997B-9AB12478A1F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0776"/>
        <c:axId val="336411560"/>
        <c:axId val="0"/>
      </c:bar3DChart>
      <c:catAx>
        <c:axId val="336410776"/>
        <c:scaling>
          <c:orientation val="minMax"/>
        </c:scaling>
        <c:delete val="1"/>
        <c:axPos val="b"/>
        <c:majorTickMark val="out"/>
        <c:minorTickMark val="none"/>
        <c:tickLblPos val="none"/>
        <c:crossAx val="336411560"/>
        <c:crosses val="autoZero"/>
        <c:auto val="1"/>
        <c:lblAlgn val="ctr"/>
        <c:lblOffset val="100"/>
        <c:noMultiLvlLbl val="0"/>
      </c:catAx>
      <c:valAx>
        <c:axId val="336411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0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A2-410F-8BC6-30733ED441C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E1A2-410F-8BC6-30733ED441C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E1A2-410F-8BC6-30733ED441C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E1A2-410F-8BC6-30733ED441C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11952"/>
        <c:axId val="336412736"/>
        <c:axId val="0"/>
      </c:bar3DChart>
      <c:catAx>
        <c:axId val="336411952"/>
        <c:scaling>
          <c:orientation val="minMax"/>
        </c:scaling>
        <c:delete val="1"/>
        <c:axPos val="b"/>
        <c:majorTickMark val="out"/>
        <c:minorTickMark val="none"/>
        <c:tickLblPos val="none"/>
        <c:crossAx val="336412736"/>
        <c:crosses val="autoZero"/>
        <c:auto val="1"/>
        <c:lblAlgn val="ctr"/>
        <c:lblOffset val="100"/>
        <c:noMultiLvlLbl val="0"/>
      </c:catAx>
      <c:valAx>
        <c:axId val="336412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1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70-4E26-8444-527301C9479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0A70-4E26-8444-527301C9479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0A70-4E26-8444-527301C9479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0A70-4E26-8444-527301C9479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35864"/>
        <c:axId val="336427240"/>
        <c:axId val="0"/>
      </c:bar3DChart>
      <c:catAx>
        <c:axId val="336435864"/>
        <c:scaling>
          <c:orientation val="minMax"/>
        </c:scaling>
        <c:delete val="1"/>
        <c:axPos val="b"/>
        <c:majorTickMark val="out"/>
        <c:minorTickMark val="none"/>
        <c:tickLblPos val="none"/>
        <c:crossAx val="336427240"/>
        <c:crosses val="autoZero"/>
        <c:auto val="1"/>
        <c:lblAlgn val="ctr"/>
        <c:lblOffset val="100"/>
        <c:noMultiLvlLbl val="0"/>
      </c:catAx>
      <c:valAx>
        <c:axId val="3364272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35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F5-422A-9B34-2F1AF84189F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0DF5-422A-9B34-2F1AF84189F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0DF5-422A-9B34-2F1AF84189F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0DF5-422A-9B34-2F1AF84189F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0976"/>
        <c:axId val="336401760"/>
        <c:axId val="0"/>
      </c:bar3DChart>
      <c:catAx>
        <c:axId val="336400976"/>
        <c:scaling>
          <c:orientation val="minMax"/>
        </c:scaling>
        <c:delete val="1"/>
        <c:axPos val="b"/>
        <c:majorTickMark val="out"/>
        <c:minorTickMark val="none"/>
        <c:tickLblPos val="none"/>
        <c:crossAx val="336401760"/>
        <c:crosses val="autoZero"/>
        <c:auto val="1"/>
        <c:lblAlgn val="ctr"/>
        <c:lblOffset val="100"/>
        <c:noMultiLvlLbl val="0"/>
      </c:catAx>
      <c:valAx>
        <c:axId val="3364017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C-4FBA-B085-27940994491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D73C-4FBA-B085-27940994491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D73C-4FBA-B085-27940994491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D73C-4FBA-B085-2794099449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04896"/>
        <c:axId val="336405680"/>
        <c:axId val="0"/>
      </c:bar3DChart>
      <c:catAx>
        <c:axId val="336404896"/>
        <c:scaling>
          <c:orientation val="minMax"/>
        </c:scaling>
        <c:delete val="1"/>
        <c:axPos val="b"/>
        <c:majorTickMark val="out"/>
        <c:minorTickMark val="none"/>
        <c:tickLblPos val="none"/>
        <c:crossAx val="336405680"/>
        <c:crosses val="autoZero"/>
        <c:auto val="1"/>
        <c:lblAlgn val="ctr"/>
        <c:lblOffset val="100"/>
        <c:noMultiLvlLbl val="0"/>
      </c:catAx>
      <c:valAx>
        <c:axId val="336405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0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9-4F20-B543-32C0829B3A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8C49-4F20-B543-32C0829B3A6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8C49-4F20-B543-32C0829B3A6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8C49-4F20-B543-32C0829B3A6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42632"/>
        <c:axId val="434446552"/>
        <c:axId val="0"/>
      </c:bar3DChart>
      <c:catAx>
        <c:axId val="434442632"/>
        <c:scaling>
          <c:orientation val="minMax"/>
        </c:scaling>
        <c:delete val="1"/>
        <c:axPos val="b"/>
        <c:majorTickMark val="out"/>
        <c:minorTickMark val="none"/>
        <c:tickLblPos val="none"/>
        <c:crossAx val="434446552"/>
        <c:crosses val="autoZero"/>
        <c:auto val="1"/>
        <c:lblAlgn val="ctr"/>
        <c:lblOffset val="100"/>
        <c:noMultiLvlLbl val="0"/>
      </c:catAx>
      <c:valAx>
        <c:axId val="434446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42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0.55642275754448711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F-4B11-B642-6AC67F9C5C7E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0.10038588564902373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F-4B11-B642-6AC67F9C5C7E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5F-4B11-B642-6AC67F9C5C7E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5F-4B11-B642-6AC67F9C5C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0.3431913568064891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5F-4B11-B642-6AC67F9C5C7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34454784"/>
        <c:axId val="434450864"/>
        <c:axId val="0"/>
      </c:bar3DChart>
      <c:catAx>
        <c:axId val="434454784"/>
        <c:scaling>
          <c:orientation val="minMax"/>
        </c:scaling>
        <c:delete val="1"/>
        <c:axPos val="b"/>
        <c:majorTickMark val="out"/>
        <c:minorTickMark val="none"/>
        <c:tickLblPos val="none"/>
        <c:crossAx val="434450864"/>
        <c:crosses val="autoZero"/>
        <c:auto val="1"/>
        <c:lblAlgn val="ctr"/>
        <c:lblOffset val="100"/>
        <c:noMultiLvlLbl val="0"/>
      </c:catAx>
      <c:valAx>
        <c:axId val="4344508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3445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0.65851739291909395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9-4C9E-8012-3910174E1FB5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5.6577466282834103E-2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9-4C9E-8012-3910174E1FB5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99-4C9E-8012-3910174E1FB5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99-4C9E-8012-3910174E1FB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0.28490514079807189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99-4C9E-8012-3910174E1FB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45894056"/>
        <c:axId val="445892096"/>
        <c:axId val="0"/>
      </c:bar3DChart>
      <c:catAx>
        <c:axId val="445894056"/>
        <c:scaling>
          <c:orientation val="minMax"/>
        </c:scaling>
        <c:delete val="1"/>
        <c:axPos val="b"/>
        <c:majorTickMark val="out"/>
        <c:minorTickMark val="none"/>
        <c:tickLblPos val="none"/>
        <c:crossAx val="445892096"/>
        <c:crosses val="autoZero"/>
        <c:auto val="1"/>
        <c:lblAlgn val="ctr"/>
        <c:lblOffset val="100"/>
        <c:noMultiLvlLbl val="0"/>
      </c:catAx>
      <c:valAx>
        <c:axId val="445892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589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A5-492D-AFD1-B35CDB7582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98A5-492D-AFD1-B35CDB75823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98A5-492D-AFD1-B35CDB75823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98A5-492D-AFD1-B35CDB75823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428024"/>
        <c:axId val="336430768"/>
        <c:axId val="0"/>
      </c:bar3DChart>
      <c:catAx>
        <c:axId val="336428024"/>
        <c:scaling>
          <c:orientation val="minMax"/>
        </c:scaling>
        <c:delete val="1"/>
        <c:axPos val="b"/>
        <c:majorTickMark val="out"/>
        <c:minorTickMark val="none"/>
        <c:tickLblPos val="none"/>
        <c:crossAx val="336430768"/>
        <c:crosses val="autoZero"/>
        <c:auto val="1"/>
        <c:lblAlgn val="ctr"/>
        <c:lblOffset val="100"/>
        <c:noMultiLvlLbl val="0"/>
      </c:catAx>
      <c:valAx>
        <c:axId val="336430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2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5A8C-459E-B294-2CCF17E4034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5A8C-459E-B294-2CCF17E4034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440568"/>
        <c:axId val="336440960"/>
        <c:axId val="0"/>
      </c:bar3DChart>
      <c:catAx>
        <c:axId val="336440568"/>
        <c:scaling>
          <c:orientation val="minMax"/>
        </c:scaling>
        <c:delete val="1"/>
        <c:axPos val="b"/>
        <c:majorTickMark val="out"/>
        <c:minorTickMark val="none"/>
        <c:tickLblPos val="none"/>
        <c:crossAx val="336440960"/>
        <c:crosses val="autoZero"/>
        <c:auto val="1"/>
        <c:lblAlgn val="ctr"/>
        <c:lblOffset val="100"/>
        <c:noMultiLvlLbl val="0"/>
      </c:catAx>
      <c:valAx>
        <c:axId val="336440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40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1E-4A42-B3E5-8956D49744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331E-4A42-B3E5-8956D497442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6438608"/>
        <c:axId val="336439000"/>
        <c:axId val="0"/>
      </c:bar3DChart>
      <c:catAx>
        <c:axId val="336438608"/>
        <c:scaling>
          <c:orientation val="minMax"/>
        </c:scaling>
        <c:delete val="1"/>
        <c:axPos val="b"/>
        <c:majorTickMark val="out"/>
        <c:minorTickMark val="none"/>
        <c:tickLblPos val="none"/>
        <c:crossAx val="336439000"/>
        <c:crosses val="autoZero"/>
        <c:auto val="1"/>
        <c:lblAlgn val="ctr"/>
        <c:lblOffset val="100"/>
        <c:noMultiLvlLbl val="0"/>
      </c:catAx>
      <c:valAx>
        <c:axId val="336439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43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16-4A8E-86AE-A057B119C6F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8116-4A8E-86AE-A057B119C6F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8116-4A8E-86AE-A057B119C6F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8116-4A8E-86AE-A057B119C6F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6387648"/>
        <c:axId val="336379808"/>
        <c:axId val="0"/>
      </c:bar3DChart>
      <c:catAx>
        <c:axId val="336387648"/>
        <c:scaling>
          <c:orientation val="minMax"/>
        </c:scaling>
        <c:delete val="1"/>
        <c:axPos val="b"/>
        <c:majorTickMark val="out"/>
        <c:minorTickMark val="none"/>
        <c:tickLblPos val="none"/>
        <c:crossAx val="336379808"/>
        <c:crosses val="autoZero"/>
        <c:auto val="1"/>
        <c:lblAlgn val="ctr"/>
        <c:lblOffset val="100"/>
        <c:noMultiLvlLbl val="0"/>
      </c:catAx>
      <c:valAx>
        <c:axId val="336379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638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83841418</v>
      </c>
      <c r="C2" s="10">
        <v>90176234</v>
      </c>
      <c r="D2" s="10">
        <v>72143203</v>
      </c>
    </row>
    <row r="3" spans="1:4" x14ac:dyDescent="0.25">
      <c r="A3" s="11" t="s">
        <v>2</v>
      </c>
      <c r="B3" s="12">
        <v>23886851</v>
      </c>
      <c r="C3" s="12">
        <v>28314489</v>
      </c>
      <c r="D3" s="12">
        <v>20728421</v>
      </c>
    </row>
    <row r="4" spans="1:4" x14ac:dyDescent="0.25">
      <c r="A4" s="13" t="s">
        <v>3</v>
      </c>
      <c r="B4" s="15">
        <v>7876849</v>
      </c>
      <c r="C4" s="15">
        <v>13620161</v>
      </c>
      <c r="D4" s="15">
        <v>9722067</v>
      </c>
    </row>
    <row r="5" spans="1:4" x14ac:dyDescent="0.25">
      <c r="A5" s="13" t="s">
        <v>61</v>
      </c>
      <c r="B5" s="15">
        <v>282771</v>
      </c>
      <c r="C5" s="15">
        <v>215106</v>
      </c>
      <c r="D5" s="15">
        <v>712958</v>
      </c>
    </row>
    <row r="6" spans="1:4" x14ac:dyDescent="0.25">
      <c r="A6" s="16" t="s">
        <v>4</v>
      </c>
      <c r="B6" s="14">
        <v>4368059</v>
      </c>
      <c r="C6" s="14">
        <v>4165670</v>
      </c>
      <c r="D6" s="14">
        <v>3028854</v>
      </c>
    </row>
    <row r="7" spans="1:4" x14ac:dyDescent="0.25">
      <c r="A7" s="16" t="s">
        <v>5</v>
      </c>
      <c r="B7" s="14">
        <v>4347052</v>
      </c>
      <c r="C7" s="14">
        <v>4338172</v>
      </c>
      <c r="D7" s="14">
        <v>3411284</v>
      </c>
    </row>
    <row r="8" spans="1:4" x14ac:dyDescent="0.25">
      <c r="A8" s="16" t="s">
        <v>6</v>
      </c>
      <c r="B8" s="14">
        <v>7012120</v>
      </c>
      <c r="C8" s="14">
        <v>5975380</v>
      </c>
      <c r="D8" s="14">
        <v>3853258</v>
      </c>
    </row>
    <row r="9" spans="1:4" x14ac:dyDescent="0.25">
      <c r="A9" s="11" t="s">
        <v>7</v>
      </c>
      <c r="B9" s="17">
        <v>59954567</v>
      </c>
      <c r="C9" s="17">
        <v>61861745</v>
      </c>
      <c r="D9" s="17">
        <v>51414782</v>
      </c>
    </row>
    <row r="10" spans="1:4" x14ac:dyDescent="0.25">
      <c r="A10" s="16" t="s">
        <v>8</v>
      </c>
      <c r="B10" s="18">
        <v>4743535</v>
      </c>
      <c r="C10" s="18">
        <v>5961469</v>
      </c>
      <c r="D10" s="18">
        <v>4376472</v>
      </c>
    </row>
    <row r="11" spans="1:4" x14ac:dyDescent="0.25">
      <c r="A11" s="16" t="s">
        <v>9</v>
      </c>
      <c r="B11" s="19">
        <v>55211032</v>
      </c>
      <c r="C11" s="19">
        <v>55900276</v>
      </c>
      <c r="D11" s="19">
        <v>47038310</v>
      </c>
    </row>
    <row r="12" spans="1:4" x14ac:dyDescent="0.25">
      <c r="A12" s="16" t="s">
        <v>10</v>
      </c>
      <c r="B12" s="18">
        <v>300115</v>
      </c>
      <c r="C12" s="18">
        <v>714925</v>
      </c>
      <c r="D12" s="18">
        <v>40448</v>
      </c>
    </row>
    <row r="13" spans="1:4" x14ac:dyDescent="0.25">
      <c r="A13" s="16" t="s">
        <v>11</v>
      </c>
      <c r="B13" s="18">
        <v>19153836</v>
      </c>
      <c r="C13" s="18">
        <v>19140087</v>
      </c>
      <c r="D13" s="18">
        <v>15740058</v>
      </c>
    </row>
    <row r="14" spans="1:4" x14ac:dyDescent="0.25">
      <c r="A14" s="16" t="s">
        <v>12</v>
      </c>
      <c r="B14" s="18">
        <v>35757081</v>
      </c>
      <c r="C14" s="18">
        <v>36045264</v>
      </c>
      <c r="D14" s="18">
        <v>31257804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83841418</v>
      </c>
      <c r="C16" s="20">
        <v>90176234</v>
      </c>
      <c r="D16" s="20">
        <v>72143203</v>
      </c>
    </row>
    <row r="17" spans="1:4" x14ac:dyDescent="0.25">
      <c r="A17" s="11" t="s">
        <v>14</v>
      </c>
      <c r="B17" s="21">
        <v>28773650</v>
      </c>
      <c r="C17" s="21">
        <v>30141913</v>
      </c>
      <c r="D17" s="21">
        <v>21824783</v>
      </c>
    </row>
    <row r="18" spans="1:4" x14ac:dyDescent="0.25">
      <c r="A18" s="16" t="s">
        <v>62</v>
      </c>
      <c r="B18" s="22">
        <v>686627</v>
      </c>
      <c r="C18" s="22">
        <v>915542</v>
      </c>
      <c r="D18" s="22">
        <v>598360</v>
      </c>
    </row>
    <row r="19" spans="1:4" x14ac:dyDescent="0.25">
      <c r="A19" s="13" t="s">
        <v>16</v>
      </c>
      <c r="B19" s="23">
        <v>9793009</v>
      </c>
      <c r="C19" s="23">
        <v>11109093</v>
      </c>
      <c r="D19" s="23">
        <v>8708739</v>
      </c>
    </row>
    <row r="20" spans="1:4" x14ac:dyDescent="0.25">
      <c r="A20" s="13" t="s">
        <v>63</v>
      </c>
      <c r="B20" s="23">
        <v>4282418</v>
      </c>
      <c r="C20" s="23">
        <v>4342096</v>
      </c>
      <c r="D20" s="23">
        <v>3543689</v>
      </c>
    </row>
    <row r="21" spans="1:4" x14ac:dyDescent="0.25">
      <c r="A21" s="13" t="s">
        <v>15</v>
      </c>
      <c r="B21" s="23">
        <v>3630604</v>
      </c>
      <c r="C21" s="23">
        <v>1282573</v>
      </c>
      <c r="D21" s="23">
        <v>988056</v>
      </c>
    </row>
    <row r="22" spans="1:4" x14ac:dyDescent="0.25">
      <c r="A22" s="13" t="s">
        <v>17</v>
      </c>
      <c r="B22" s="23">
        <v>10212356</v>
      </c>
      <c r="C22" s="23">
        <v>12369460</v>
      </c>
      <c r="D22" s="23">
        <v>7846705</v>
      </c>
    </row>
    <row r="23" spans="1:4" x14ac:dyDescent="0.25">
      <c r="A23" s="13" t="s">
        <v>64</v>
      </c>
      <c r="B23" s="23">
        <v>168636</v>
      </c>
      <c r="C23" s="23">
        <v>123149</v>
      </c>
      <c r="D23" s="23">
        <v>139234</v>
      </c>
    </row>
    <row r="24" spans="1:4" x14ac:dyDescent="0.25">
      <c r="A24" s="13" t="s">
        <v>96</v>
      </c>
      <c r="B24" s="23">
        <v>0</v>
      </c>
      <c r="C24" s="23">
        <v>0</v>
      </c>
      <c r="D24" s="23">
        <v>0</v>
      </c>
    </row>
    <row r="25" spans="1:4" x14ac:dyDescent="0.25">
      <c r="A25" s="27" t="s">
        <v>18</v>
      </c>
      <c r="B25" s="21">
        <v>8416495</v>
      </c>
      <c r="C25" s="21">
        <v>9700688</v>
      </c>
      <c r="D25" s="21">
        <v>6673751</v>
      </c>
    </row>
    <row r="26" spans="1:4" x14ac:dyDescent="0.25">
      <c r="A26" s="13" t="s">
        <v>19</v>
      </c>
      <c r="B26" s="22">
        <v>8416495</v>
      </c>
      <c r="C26" s="22">
        <v>9700688</v>
      </c>
      <c r="D26" s="22">
        <v>6673751</v>
      </c>
    </row>
    <row r="27" spans="1:4" x14ac:dyDescent="0.25">
      <c r="A27" s="13" t="s">
        <v>20</v>
      </c>
      <c r="B27" s="23">
        <v>1765706</v>
      </c>
      <c r="C27" s="23">
        <v>2316903</v>
      </c>
      <c r="D27" s="23">
        <v>1634567</v>
      </c>
    </row>
    <row r="28" spans="1:4" x14ac:dyDescent="0.25">
      <c r="A28" s="13" t="s">
        <v>65</v>
      </c>
      <c r="B28" s="23">
        <v>2329722</v>
      </c>
      <c r="C28" s="23">
        <v>2473535</v>
      </c>
      <c r="D28" s="23">
        <v>1737631</v>
      </c>
    </row>
    <row r="29" spans="1:4" x14ac:dyDescent="0.25">
      <c r="A29" s="13" t="s">
        <v>21</v>
      </c>
      <c r="B29" s="23">
        <v>765370</v>
      </c>
      <c r="C29" s="23">
        <v>499524</v>
      </c>
      <c r="D29" s="23">
        <v>543220</v>
      </c>
    </row>
    <row r="30" spans="1:4" x14ac:dyDescent="0.25">
      <c r="A30" s="13" t="s">
        <v>22</v>
      </c>
      <c r="B30" s="23">
        <v>3555697</v>
      </c>
      <c r="C30" s="23">
        <v>4410726</v>
      </c>
      <c r="D30" s="23">
        <v>2758333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0</v>
      </c>
      <c r="D32" s="23">
        <v>0</v>
      </c>
    </row>
    <row r="33" spans="1:4" x14ac:dyDescent="0.25">
      <c r="A33" s="27" t="s">
        <v>23</v>
      </c>
      <c r="B33" s="21">
        <v>46651273</v>
      </c>
      <c r="C33" s="21">
        <v>50333633</v>
      </c>
      <c r="D33" s="21">
        <v>43644669</v>
      </c>
    </row>
    <row r="34" spans="1:4" x14ac:dyDescent="0.25">
      <c r="A34" s="13" t="s">
        <v>24</v>
      </c>
      <c r="B34" s="23">
        <v>57614140</v>
      </c>
      <c r="C34" s="23">
        <v>57614140</v>
      </c>
      <c r="D34" s="23">
        <v>57582349</v>
      </c>
    </row>
    <row r="35" spans="1:4" x14ac:dyDescent="0.25">
      <c r="A35" s="13" t="s">
        <v>25</v>
      </c>
      <c r="B35" s="23">
        <v>54529780</v>
      </c>
      <c r="C35" s="23">
        <v>54373451</v>
      </c>
      <c r="D35" s="23">
        <v>55023269</v>
      </c>
    </row>
    <row r="36" spans="1:4" x14ac:dyDescent="0.25">
      <c r="A36" s="16" t="s">
        <v>26</v>
      </c>
      <c r="B36" s="23">
        <v>0</v>
      </c>
      <c r="C36" s="23">
        <v>0</v>
      </c>
      <c r="D36" s="23" t="s">
        <v>104</v>
      </c>
    </row>
    <row r="37" spans="1:4" x14ac:dyDescent="0.25">
      <c r="A37" s="16" t="s">
        <v>27</v>
      </c>
      <c r="B37" s="23">
        <v>9700248</v>
      </c>
      <c r="C37" s="23">
        <v>8201323</v>
      </c>
      <c r="D37" s="23">
        <v>4883945</v>
      </c>
    </row>
    <row r="38" spans="1:4" x14ac:dyDescent="0.25">
      <c r="A38" s="16" t="s">
        <v>28</v>
      </c>
      <c r="B38" s="23">
        <v>-77019120</v>
      </c>
      <c r="C38" s="23">
        <v>-71857031</v>
      </c>
      <c r="D38" s="23">
        <v>-75267969</v>
      </c>
    </row>
    <row r="39" spans="1:4" x14ac:dyDescent="0.25">
      <c r="A39" s="16" t="s">
        <v>29</v>
      </c>
      <c r="B39" s="23">
        <v>0</v>
      </c>
      <c r="C39" s="23">
        <v>0</v>
      </c>
      <c r="D39" s="23">
        <v>0</v>
      </c>
    </row>
    <row r="40" spans="1:4" x14ac:dyDescent="0.25">
      <c r="A40" s="16" t="s">
        <v>66</v>
      </c>
      <c r="B40" s="23">
        <v>1826225</v>
      </c>
      <c r="C40" s="23">
        <v>2001750</v>
      </c>
      <c r="D40" s="23">
        <v>1423075</v>
      </c>
    </row>
    <row r="41" spans="1:4" x14ac:dyDescent="0.25">
      <c r="A41" s="13" t="s">
        <v>95</v>
      </c>
      <c r="B41" s="23">
        <v>0</v>
      </c>
      <c r="C41" s="23">
        <v>0</v>
      </c>
      <c r="D41" s="23">
        <v>0</v>
      </c>
    </row>
    <row r="42" spans="1:4" x14ac:dyDescent="0.25">
      <c r="A42" s="16" t="s">
        <v>74</v>
      </c>
      <c r="B42" s="23">
        <v>0</v>
      </c>
      <c r="C42" s="23">
        <v>0</v>
      </c>
      <c r="D42" s="23">
        <v>0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45602561</v>
      </c>
      <c r="C45" s="17">
        <v>46720141</v>
      </c>
      <c r="D45" s="17">
        <v>38079786</v>
      </c>
    </row>
    <row r="46" spans="1:4" x14ac:dyDescent="0.25">
      <c r="A46" s="24" t="s">
        <v>68</v>
      </c>
      <c r="B46" s="25">
        <v>-16677959</v>
      </c>
      <c r="C46" s="25">
        <v>-16061371</v>
      </c>
      <c r="D46" s="25">
        <v>-12814588</v>
      </c>
    </row>
    <row r="47" spans="1:4" x14ac:dyDescent="0.25">
      <c r="A47" s="11" t="s">
        <v>31</v>
      </c>
      <c r="B47" s="17">
        <v>28924602</v>
      </c>
      <c r="C47" s="17">
        <v>30658770</v>
      </c>
      <c r="D47" s="17">
        <v>25265198</v>
      </c>
    </row>
    <row r="48" spans="1:4" x14ac:dyDescent="0.25">
      <c r="A48" s="24" t="s">
        <v>32</v>
      </c>
      <c r="B48" s="25">
        <v>-11824227</v>
      </c>
      <c r="C48" s="25">
        <v>-11877178</v>
      </c>
      <c r="D48" s="25">
        <v>-9421217</v>
      </c>
    </row>
    <row r="49" spans="1:4" x14ac:dyDescent="0.25">
      <c r="A49" s="24" t="s">
        <v>33</v>
      </c>
      <c r="B49" s="25">
        <v>-12010512</v>
      </c>
      <c r="C49" s="25">
        <v>-11177879</v>
      </c>
      <c r="D49" s="25">
        <v>-9158701</v>
      </c>
    </row>
    <row r="50" spans="1:4" x14ac:dyDescent="0.25">
      <c r="A50" s="70" t="s">
        <v>34</v>
      </c>
      <c r="B50" s="25">
        <v>-2166097</v>
      </c>
      <c r="C50" s="25">
        <v>-2281256</v>
      </c>
      <c r="D50" s="25">
        <v>-1820046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2747125</v>
      </c>
      <c r="C52" s="25">
        <v>2218357</v>
      </c>
      <c r="D52" s="25">
        <v>1837393</v>
      </c>
    </row>
    <row r="53" spans="1:4" x14ac:dyDescent="0.25">
      <c r="A53" s="24" t="s">
        <v>70</v>
      </c>
      <c r="B53" s="25">
        <v>-389758</v>
      </c>
      <c r="C53" s="25">
        <v>-639494</v>
      </c>
      <c r="D53" s="25">
        <v>-297241</v>
      </c>
    </row>
    <row r="54" spans="1:4" x14ac:dyDescent="0.25">
      <c r="A54" s="24" t="s">
        <v>75</v>
      </c>
      <c r="B54" s="25">
        <v>-4985</v>
      </c>
      <c r="C54" s="25">
        <v>3094</v>
      </c>
      <c r="D54" s="25">
        <v>17378</v>
      </c>
    </row>
    <row r="55" spans="1:4" x14ac:dyDescent="0.25">
      <c r="A55" s="11" t="s">
        <v>36</v>
      </c>
      <c r="B55" s="17">
        <v>17100375</v>
      </c>
      <c r="C55" s="17">
        <v>18781592</v>
      </c>
      <c r="D55" s="17">
        <v>15843981</v>
      </c>
    </row>
    <row r="56" spans="1:4" x14ac:dyDescent="0.25">
      <c r="A56" s="24" t="s">
        <v>35</v>
      </c>
      <c r="B56" s="25">
        <v>895947</v>
      </c>
      <c r="C56" s="25">
        <v>1294226</v>
      </c>
      <c r="D56" s="25">
        <v>1173223</v>
      </c>
    </row>
    <row r="57" spans="1:4" x14ac:dyDescent="0.25">
      <c r="A57" s="24" t="s">
        <v>37</v>
      </c>
      <c r="B57" s="25">
        <v>-4597952</v>
      </c>
      <c r="C57" s="25">
        <v>-3562429</v>
      </c>
      <c r="D57" s="25">
        <v>-2648627</v>
      </c>
    </row>
    <row r="58" spans="1:4" x14ac:dyDescent="0.25">
      <c r="A58" s="27" t="s">
        <v>38</v>
      </c>
      <c r="B58" s="17">
        <v>13398370</v>
      </c>
      <c r="C58" s="17">
        <v>16513389</v>
      </c>
      <c r="D58" s="17">
        <v>14368577</v>
      </c>
    </row>
    <row r="59" spans="1:4" x14ac:dyDescent="0.25">
      <c r="A59" s="70" t="s">
        <v>39</v>
      </c>
      <c r="B59" s="25">
        <v>-314973</v>
      </c>
      <c r="C59" s="25">
        <v>-3634248</v>
      </c>
      <c r="D59" s="25">
        <v>-2006558</v>
      </c>
    </row>
    <row r="60" spans="1:4" x14ac:dyDescent="0.25">
      <c r="A60" s="27" t="s">
        <v>100</v>
      </c>
      <c r="B60" s="17">
        <v>13083397</v>
      </c>
      <c r="C60" s="17">
        <v>12879141</v>
      </c>
      <c r="D60" s="17">
        <v>12362019</v>
      </c>
    </row>
    <row r="61" spans="1:4" x14ac:dyDescent="0.25">
      <c r="A61" s="70" t="s">
        <v>99</v>
      </c>
      <c r="B61" s="25">
        <v>0</v>
      </c>
      <c r="C61" s="25">
        <v>0</v>
      </c>
      <c r="D61" s="25">
        <v>0</v>
      </c>
    </row>
    <row r="62" spans="1:4" x14ac:dyDescent="0.25">
      <c r="A62" s="27" t="s">
        <v>40</v>
      </c>
      <c r="B62" s="17">
        <v>13083397</v>
      </c>
      <c r="C62" s="17">
        <v>12879141</v>
      </c>
      <c r="D62" s="17">
        <v>12362019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12344513</v>
      </c>
      <c r="C65" s="26">
        <v>23580946</v>
      </c>
      <c r="D65" s="26">
        <v>15895673</v>
      </c>
    </row>
    <row r="66" spans="1:4" x14ac:dyDescent="0.25">
      <c r="A66" s="11" t="s">
        <v>43</v>
      </c>
      <c r="B66" s="26">
        <v>-5897908</v>
      </c>
      <c r="C66" s="26">
        <v>-5997067</v>
      </c>
      <c r="D66" s="26">
        <v>-4768077</v>
      </c>
    </row>
    <row r="67" spans="1:4" x14ac:dyDescent="0.25">
      <c r="A67" s="11" t="s">
        <v>44</v>
      </c>
      <c r="B67" s="26">
        <v>-11645142</v>
      </c>
      <c r="C67" s="26">
        <v>-15327939</v>
      </c>
      <c r="D67" s="26">
        <v>-13143763</v>
      </c>
    </row>
    <row r="68" spans="1:4" x14ac:dyDescent="0.25">
      <c r="A68" s="27" t="s">
        <v>101</v>
      </c>
      <c r="B68" s="26">
        <v>-10330601</v>
      </c>
      <c r="C68" s="26">
        <v>-8066</v>
      </c>
      <c r="D68" s="26">
        <v>-12059595</v>
      </c>
    </row>
    <row r="69" spans="1:4" x14ac:dyDescent="0.25">
      <c r="A69" s="11" t="s">
        <v>45</v>
      </c>
      <c r="B69" s="26">
        <v>-542236</v>
      </c>
      <c r="C69" s="26">
        <v>1738704</v>
      </c>
      <c r="D69" s="26">
        <v>100904</v>
      </c>
    </row>
    <row r="70" spans="1:4" x14ac:dyDescent="0.25">
      <c r="A70" s="11" t="s">
        <v>46</v>
      </c>
      <c r="B70" s="26">
        <v>-5740773</v>
      </c>
      <c r="C70" s="26">
        <v>3994644</v>
      </c>
      <c r="D70" s="26">
        <v>-1915263</v>
      </c>
    </row>
    <row r="71" spans="1:4" x14ac:dyDescent="0.25">
      <c r="A71" s="27" t="s">
        <v>47</v>
      </c>
      <c r="B71" s="26">
        <v>13617622</v>
      </c>
      <c r="C71" s="26">
        <v>9622978</v>
      </c>
      <c r="D71" s="26">
        <v>11538241</v>
      </c>
    </row>
    <row r="72" spans="1:4" x14ac:dyDescent="0.25">
      <c r="A72" s="27" t="s">
        <v>48</v>
      </c>
      <c r="B72" s="26">
        <v>7876849</v>
      </c>
      <c r="C72" s="26">
        <v>13617622</v>
      </c>
      <c r="D72" s="26">
        <v>9622978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71583332</v>
      </c>
      <c r="C75" s="17">
        <v>71276318</v>
      </c>
      <c r="D75" s="17">
        <v>59682893</v>
      </c>
    </row>
    <row r="76" spans="1:4" x14ac:dyDescent="0.25">
      <c r="A76" s="9" t="s">
        <v>51</v>
      </c>
      <c r="B76" s="28">
        <v>-25952460</v>
      </c>
      <c r="C76" s="28">
        <v>-26254108</v>
      </c>
      <c r="D76" s="28">
        <v>-22562736</v>
      </c>
    </row>
    <row r="77" spans="1:4" x14ac:dyDescent="0.25">
      <c r="A77" s="11" t="s">
        <v>52</v>
      </c>
      <c r="B77" s="17">
        <v>45630872</v>
      </c>
      <c r="C77" s="17">
        <v>45022210</v>
      </c>
      <c r="D77" s="17">
        <v>37120157</v>
      </c>
    </row>
    <row r="78" spans="1:4" x14ac:dyDescent="0.25">
      <c r="A78" s="9" t="s">
        <v>53</v>
      </c>
      <c r="B78" s="28">
        <v>-3391158</v>
      </c>
      <c r="C78" s="28">
        <v>-2963463</v>
      </c>
      <c r="D78" s="28">
        <v>-2290670</v>
      </c>
    </row>
    <row r="79" spans="1:4" x14ac:dyDescent="0.25">
      <c r="A79" s="9" t="s">
        <v>71</v>
      </c>
      <c r="B79" s="28">
        <v>-3391158</v>
      </c>
      <c r="C79" s="28">
        <v>-2963463</v>
      </c>
      <c r="D79" s="28">
        <v>-2290670</v>
      </c>
    </row>
    <row r="80" spans="1:4" x14ac:dyDescent="0.25">
      <c r="A80" s="11" t="s">
        <v>54</v>
      </c>
      <c r="B80" s="17">
        <v>42239714</v>
      </c>
      <c r="C80" s="17">
        <v>42058747</v>
      </c>
      <c r="D80" s="17">
        <v>34829487</v>
      </c>
    </row>
    <row r="81" spans="1:4" x14ac:dyDescent="0.25">
      <c r="A81" s="27" t="s">
        <v>55</v>
      </c>
      <c r="B81" s="29">
        <v>568732</v>
      </c>
      <c r="C81" s="29">
        <v>988644</v>
      </c>
      <c r="D81" s="29">
        <v>956025</v>
      </c>
    </row>
    <row r="82" spans="1:4" x14ac:dyDescent="0.25">
      <c r="A82" s="27" t="s">
        <v>72</v>
      </c>
      <c r="B82" s="29">
        <v>42808446</v>
      </c>
      <c r="C82" s="29">
        <v>43047391</v>
      </c>
      <c r="D82" s="29">
        <v>35785512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42808446</v>
      </c>
      <c r="C84" s="17">
        <v>43047391</v>
      </c>
      <c r="D84" s="17">
        <v>35785512</v>
      </c>
    </row>
    <row r="85" spans="1:4" x14ac:dyDescent="0.25">
      <c r="A85" s="16" t="s">
        <v>57</v>
      </c>
      <c r="B85" s="19">
        <v>3682076</v>
      </c>
      <c r="C85" s="19">
        <v>3772775</v>
      </c>
      <c r="D85" s="19">
        <v>2995176</v>
      </c>
    </row>
    <row r="86" spans="1:4" x14ac:dyDescent="0.25">
      <c r="A86" s="16" t="s">
        <v>58</v>
      </c>
      <c r="B86" s="19">
        <v>21383688</v>
      </c>
      <c r="C86" s="19">
        <v>22765476</v>
      </c>
      <c r="D86" s="19">
        <v>17604574</v>
      </c>
    </row>
    <row r="87" spans="1:4" x14ac:dyDescent="0.25">
      <c r="A87" s="16" t="s">
        <v>73</v>
      </c>
      <c r="B87" s="19">
        <v>4659285</v>
      </c>
      <c r="C87" s="19">
        <v>3629998</v>
      </c>
      <c r="D87" s="19">
        <v>2823743</v>
      </c>
    </row>
    <row r="88" spans="1:4" x14ac:dyDescent="0.25">
      <c r="A88" s="16" t="s">
        <v>59</v>
      </c>
      <c r="B88" s="19">
        <v>13083397</v>
      </c>
      <c r="C88" s="19">
        <v>12879142</v>
      </c>
      <c r="D88" s="19">
        <v>12362019</v>
      </c>
    </row>
    <row r="89" spans="1:4" x14ac:dyDescent="0.25">
      <c r="A89" s="16" t="s">
        <v>60</v>
      </c>
      <c r="B89" s="19">
        <v>0</v>
      </c>
      <c r="C89" s="19">
        <v>0</v>
      </c>
      <c r="D89" s="19">
        <v>0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0.31399059091334419</v>
      </c>
      <c r="C2" s="38">
        <f>'Demonstrativos Gerenciais SITE'!B3/'Demonstrativos Gerenciais SITE'!B2</f>
        <v>0.28490514079807189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6.6109092557580088E-2</v>
      </c>
      <c r="C3" s="42">
        <f>'Demonstrativos Gerenciais SITE'!B10/'Demonstrativos Gerenciais SITE'!B2</f>
        <v>5.6577466282834103E-2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0.61990031652907573</v>
      </c>
      <c r="C4" s="42">
        <f>'Demonstrativos Gerenciais SITE'!B11/'Demonstrativos Gerenciais SITE'!B2</f>
        <v>0.65851739291909395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90176234</v>
      </c>
      <c r="C5" s="44">
        <f>'Demonstrativos Gerenciais SITE'!B2</f>
        <v>83841418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0.33425561994527292</v>
      </c>
      <c r="C6" s="42">
        <f>'Demonstrativos Gerenciais SITE'!B17/'Demonstrativos Gerenciais SITE'!B16</f>
        <v>0.3431913568064891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0.10757477408071843</v>
      </c>
      <c r="C7" s="42">
        <f>'Demonstrativos Gerenciais SITE'!B25/'Demonstrativos Gerenciais SITE'!B16</f>
        <v>0.10038588564902373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0.55816960597400866</v>
      </c>
      <c r="C8" s="42">
        <f>'Demonstrativos Gerenciais SITE'!B33/'Demonstrativos Gerenciais SITE'!B16</f>
        <v>0.55642275754448711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90176234</v>
      </c>
      <c r="C9" s="44">
        <f>'Demonstrativos Gerenciais SITE'!B16</f>
        <v>83841418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53933109</v>
      </c>
      <c r="C12" s="50">
        <f>C13+C14</f>
        <v>52047583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3599476</v>
      </c>
      <c r="C13" s="52">
        <f>'Demonstrativos Gerenciais SITE'!B21+'Demonstrativos Gerenciais SITE'!B27</f>
        <v>5396310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50333633</v>
      </c>
      <c r="C14" s="52">
        <f>'Demonstrativos Gerenciais SITE'!B33</f>
        <v>46651273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53933109</v>
      </c>
      <c r="C15" s="52">
        <f>C14+C13</f>
        <v>52047583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6.6739634831732023E-2</v>
      </c>
      <c r="C17" s="56">
        <f>C13/C12</f>
        <v>0.10368031883440197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0.93326036516826794</v>
      </c>
      <c r="C18" s="58">
        <f>C14/C12</f>
        <v>0.89631968116559801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90176234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83841418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2017-06-01T19:50:51Z</dcterms:modified>
</cp:coreProperties>
</file>