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ocuments\Milena\Aulas\1802_FZEA\OpII_2018\Aulas\"/>
    </mc:Choice>
  </mc:AlternateContent>
  <bookViews>
    <workbookView xWindow="240" yWindow="30" windowWidth="20115" windowHeight="8010"/>
  </bookViews>
  <sheets>
    <sheet name="Dados" sheetId="1" r:id="rId1"/>
    <sheet name="Plan1" sheetId="2" r:id="rId2"/>
  </sheets>
  <calcPr calcId="162913"/>
</workbook>
</file>

<file path=xl/calcChain.xml><?xml version="1.0" encoding="utf-8"?>
<calcChain xmlns="http://schemas.openxmlformats.org/spreadsheetml/2006/main">
  <c r="B2" i="1" l="1"/>
  <c r="B24" i="2" l="1"/>
  <c r="C5" i="2"/>
  <c r="C5" i="1"/>
</calcChain>
</file>

<file path=xl/sharedStrings.xml><?xml version="1.0" encoding="utf-8"?>
<sst xmlns="http://schemas.openxmlformats.org/spreadsheetml/2006/main" count="112" uniqueCount="57">
  <si>
    <t>Propriedades Termofísicas</t>
  </si>
  <si>
    <r>
      <t>C</t>
    </r>
    <r>
      <rPr>
        <b/>
        <vertAlign val="subscript"/>
        <sz val="14"/>
        <color theme="1"/>
        <rFont val="Calibri"/>
        <family val="2"/>
        <scheme val="minor"/>
      </rPr>
      <t>p</t>
    </r>
    <r>
      <rPr>
        <b/>
        <sz val="14"/>
        <color theme="1"/>
        <rFont val="Calibri"/>
        <family val="2"/>
        <scheme val="minor"/>
      </rPr>
      <t xml:space="preserve"> (J/(kg.K)</t>
    </r>
  </si>
  <si>
    <r>
      <t>densidade (kg/m</t>
    </r>
    <r>
      <rPr>
        <b/>
        <vertAlign val="superscript"/>
        <sz val="14"/>
        <color theme="1"/>
        <rFont val="Calibri"/>
        <family val="2"/>
        <scheme val="minor"/>
      </rPr>
      <t>3</t>
    </r>
    <r>
      <rPr>
        <b/>
        <sz val="14"/>
        <color theme="1"/>
        <rFont val="Calibri"/>
        <family val="2"/>
        <scheme val="minor"/>
      </rPr>
      <t>)</t>
    </r>
  </si>
  <si>
    <t>viscosidade (Pa.s)</t>
  </si>
  <si>
    <t>Dados do processo</t>
  </si>
  <si>
    <t>vazão mássica (kg/s)</t>
  </si>
  <si>
    <t>Re</t>
  </si>
  <si>
    <t>Pr</t>
  </si>
  <si>
    <r>
      <t>Coeficiente convectivo (h), W/(Km</t>
    </r>
    <r>
      <rPr>
        <b/>
        <vertAlign val="super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)</t>
    </r>
  </si>
  <si>
    <t>Velocidade média de Escoamento (m/s)</t>
  </si>
  <si>
    <t>Condutividade, W/(K.m)</t>
  </si>
  <si>
    <r>
      <t>Condutividade térmica do metal (k</t>
    </r>
    <r>
      <rPr>
        <b/>
        <vertAlign val="subscript"/>
        <sz val="14"/>
        <color theme="1"/>
        <rFont val="Calibri"/>
        <family val="2"/>
        <scheme val="minor"/>
      </rPr>
      <t>M</t>
    </r>
    <r>
      <rPr>
        <b/>
        <sz val="14"/>
        <color theme="1"/>
        <rFont val="Calibri"/>
        <family val="2"/>
        <scheme val="minor"/>
      </rPr>
      <t>), W/(K.m)</t>
    </r>
  </si>
  <si>
    <t>Resistência à incrustação</t>
  </si>
  <si>
    <t>Disciplina: Operações Unitárias II - 2017</t>
  </si>
  <si>
    <r>
      <t>Coeficiente global limpo (U), W/(Km</t>
    </r>
    <r>
      <rPr>
        <b/>
        <vertAlign val="superscript"/>
        <sz val="16"/>
        <color rgb="FF006100"/>
        <rFont val="Calibri"/>
        <family val="2"/>
        <scheme val="minor"/>
      </rPr>
      <t>2</t>
    </r>
    <r>
      <rPr>
        <b/>
        <sz val="16"/>
        <color rgb="FF006100"/>
        <rFont val="Calibri"/>
        <family val="2"/>
        <scheme val="minor"/>
      </rPr>
      <t>)</t>
    </r>
  </si>
  <si>
    <r>
      <t>Coeficiente global sujo (U</t>
    </r>
    <r>
      <rPr>
        <b/>
        <vertAlign val="subscript"/>
        <sz val="16"/>
        <color rgb="FF006100"/>
        <rFont val="Calibri"/>
        <family val="2"/>
        <scheme val="minor"/>
      </rPr>
      <t>S</t>
    </r>
    <r>
      <rPr>
        <b/>
        <sz val="16"/>
        <color rgb="FF006100"/>
        <rFont val="Calibri"/>
        <family val="2"/>
        <scheme val="minor"/>
      </rPr>
      <t>), W/(Km</t>
    </r>
    <r>
      <rPr>
        <b/>
        <vertAlign val="superscript"/>
        <sz val="16"/>
        <color rgb="FF006100"/>
        <rFont val="Calibri"/>
        <family val="2"/>
        <scheme val="minor"/>
      </rPr>
      <t>2</t>
    </r>
    <r>
      <rPr>
        <b/>
        <sz val="16"/>
        <color rgb="FF006100"/>
        <rFont val="Calibri"/>
        <family val="2"/>
        <scheme val="minor"/>
      </rPr>
      <t>)</t>
    </r>
  </si>
  <si>
    <t>Eficiência ou efetividade térmica</t>
  </si>
  <si>
    <t xml:space="preserve">Solução Exemplo 1 - Aula 5 </t>
  </si>
  <si>
    <r>
      <t>Temperatura de entrada (</t>
    </r>
    <r>
      <rPr>
        <b/>
        <vertAlign val="superscript"/>
        <sz val="14"/>
        <color theme="1"/>
        <rFont val="Calibri"/>
        <family val="2"/>
        <scheme val="minor"/>
      </rPr>
      <t>o</t>
    </r>
    <r>
      <rPr>
        <b/>
        <sz val="14"/>
        <color theme="1"/>
        <rFont val="Calibri"/>
        <family val="2"/>
        <scheme val="minor"/>
      </rPr>
      <t>C)</t>
    </r>
  </si>
  <si>
    <r>
      <t>Temperatura de saída (</t>
    </r>
    <r>
      <rPr>
        <b/>
        <vertAlign val="superscript"/>
        <sz val="14"/>
        <color theme="1"/>
        <rFont val="Calibri"/>
        <family val="2"/>
        <scheme val="minor"/>
      </rPr>
      <t>o</t>
    </r>
    <r>
      <rPr>
        <b/>
        <sz val="14"/>
        <color theme="1"/>
        <rFont val="Calibri"/>
        <family val="2"/>
        <scheme val="minor"/>
      </rPr>
      <t>C)</t>
    </r>
  </si>
  <si>
    <t>Taxa de transferência de calor (W)</t>
  </si>
  <si>
    <t>Taxa de transferência de calor máxima (W)</t>
  </si>
  <si>
    <t>interior do casco</t>
  </si>
  <si>
    <t>interior do tubo</t>
  </si>
  <si>
    <t>Dados do trocador casco e tubo</t>
  </si>
  <si>
    <t>número de passes no trocador</t>
  </si>
  <si>
    <r>
      <t>passo entre os centros do tubo (s</t>
    </r>
    <r>
      <rPr>
        <b/>
        <vertAlign val="subscript"/>
        <sz val="14"/>
        <color theme="1"/>
        <rFont val="Calibri"/>
        <family val="2"/>
        <scheme val="minor"/>
      </rPr>
      <t>t</t>
    </r>
    <r>
      <rPr>
        <b/>
        <sz val="14"/>
        <color theme="1"/>
        <rFont val="Calibri"/>
        <family val="2"/>
        <scheme val="minor"/>
      </rPr>
      <t>, m)</t>
    </r>
  </si>
  <si>
    <r>
      <t>diâmetro interno do tubo (D</t>
    </r>
    <r>
      <rPr>
        <b/>
        <vertAlign val="subscript"/>
        <sz val="14"/>
        <color theme="1"/>
        <rFont val="Calibri"/>
        <family val="2"/>
        <scheme val="minor"/>
      </rPr>
      <t>i</t>
    </r>
    <r>
      <rPr>
        <b/>
        <sz val="14"/>
        <color theme="1"/>
        <rFont val="Calibri"/>
        <family val="2"/>
        <scheme val="minor"/>
      </rPr>
      <t>, m)</t>
    </r>
  </si>
  <si>
    <r>
      <t>diâmetro externo do tubo (D</t>
    </r>
    <r>
      <rPr>
        <b/>
        <vertAlign val="subscript"/>
        <sz val="14"/>
        <color theme="1"/>
        <rFont val="Calibri"/>
        <family val="2"/>
        <scheme val="minor"/>
      </rPr>
      <t>e</t>
    </r>
    <r>
      <rPr>
        <b/>
        <sz val="14"/>
        <color theme="1"/>
        <rFont val="Calibri"/>
        <family val="2"/>
        <scheme val="minor"/>
      </rPr>
      <t>, m)</t>
    </r>
  </si>
  <si>
    <r>
      <t>diâmetro do casco (D</t>
    </r>
    <r>
      <rPr>
        <b/>
        <vertAlign val="subscript"/>
        <sz val="14"/>
        <color theme="1"/>
        <rFont val="Calibri"/>
        <family val="2"/>
        <scheme val="minor"/>
      </rPr>
      <t>c</t>
    </r>
    <r>
      <rPr>
        <b/>
        <sz val="14"/>
        <color theme="1"/>
        <rFont val="Calibri"/>
        <family val="2"/>
        <scheme val="minor"/>
      </rPr>
      <t>, m)</t>
    </r>
  </si>
  <si>
    <r>
      <t>passo entre as chicanas (s</t>
    </r>
    <r>
      <rPr>
        <b/>
        <vertAlign val="subscript"/>
        <sz val="14"/>
        <color theme="1"/>
        <rFont val="Calibri"/>
        <family val="2"/>
        <scheme val="minor"/>
      </rPr>
      <t>c</t>
    </r>
    <r>
      <rPr>
        <b/>
        <sz val="14"/>
        <color theme="1"/>
        <rFont val="Calibri"/>
        <family val="2"/>
        <scheme val="minor"/>
      </rPr>
      <t>, m)</t>
    </r>
  </si>
  <si>
    <t>Número de tubos</t>
  </si>
  <si>
    <t>Número de passes dos tubos no trocador</t>
  </si>
  <si>
    <r>
      <t>Área de escoamento no casco horizontal  (A</t>
    </r>
    <r>
      <rPr>
        <b/>
        <vertAlign val="subscript"/>
        <sz val="14"/>
        <color theme="1"/>
        <rFont val="Calibri"/>
        <family val="2"/>
        <scheme val="minor"/>
      </rPr>
      <t>c2</t>
    </r>
    <r>
      <rPr>
        <b/>
        <sz val="14"/>
        <color theme="1"/>
        <rFont val="Calibri"/>
        <family val="2"/>
        <scheme val="minor"/>
      </rPr>
      <t>), m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</si>
  <si>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r>
      <t>Janela de escoamento (27.9% de A do casco), m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</si>
  <si>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r>
      <t>Área de escoamento no casco transversal (A</t>
    </r>
    <r>
      <rPr>
        <b/>
        <vertAlign val="subscript"/>
        <sz val="14"/>
        <color theme="1"/>
        <rFont val="Calibri"/>
        <family val="2"/>
        <scheme val="minor"/>
      </rPr>
      <t>c1</t>
    </r>
    <r>
      <rPr>
        <b/>
        <sz val="14"/>
        <color theme="1"/>
        <rFont val="Calibri"/>
        <family val="2"/>
        <scheme val="minor"/>
      </rPr>
      <t>), m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</si>
  <si>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r>
      <t>Área da seção transversal de escoamento (m</t>
    </r>
    <r>
      <rPr>
        <b/>
        <vertAlign val="super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)</t>
    </r>
  </si>
  <si>
    <t>Fluido frio (óleo vegetal)</t>
  </si>
  <si>
    <t>Fluido quente (água)</t>
  </si>
  <si>
    <t>Diâmetro equivalente</t>
  </si>
  <si>
    <t>Para correlação simplificada no casco, Re é calculado considerando diâmetro externo no tubo</t>
  </si>
  <si>
    <t>Nu (Pela correlação simplificada)</t>
  </si>
  <si>
    <r>
      <t xml:space="preserve">Considera-se </t>
    </r>
    <r>
      <rPr>
        <b/>
        <sz val="14"/>
        <color theme="1"/>
        <rFont val="Symbol"/>
        <family val="1"/>
        <charset val="2"/>
      </rPr>
      <t>m</t>
    </r>
    <r>
      <rPr>
        <b/>
        <sz val="14"/>
        <color theme="1"/>
        <rFont val="Calibri"/>
        <family val="2"/>
        <scheme val="minor"/>
      </rPr>
      <t xml:space="preserve"> = </t>
    </r>
    <r>
      <rPr>
        <b/>
        <sz val="14"/>
        <color theme="1"/>
        <rFont val="Symbol"/>
        <family val="1"/>
        <charset val="2"/>
      </rPr>
      <t>m</t>
    </r>
    <r>
      <rPr>
        <b/>
        <sz val="14"/>
        <color theme="1"/>
        <rFont val="Calibri"/>
        <family val="2"/>
        <scheme val="minor"/>
      </rPr>
      <t>p</t>
    </r>
  </si>
  <si>
    <r>
      <t>MLDT (contra-corrente) (</t>
    </r>
    <r>
      <rPr>
        <b/>
        <vertAlign val="superscript"/>
        <sz val="16"/>
        <color rgb="FF9C0006"/>
        <rFont val="Calibri"/>
        <family val="2"/>
        <scheme val="minor"/>
      </rPr>
      <t>o</t>
    </r>
    <r>
      <rPr>
        <b/>
        <sz val="16"/>
        <color rgb="FF9C0006"/>
        <rFont val="Calibri"/>
        <family val="2"/>
        <scheme val="minor"/>
      </rPr>
      <t>C)</t>
    </r>
  </si>
  <si>
    <t>Equação para cilindros</t>
  </si>
  <si>
    <r>
      <t>R</t>
    </r>
    <r>
      <rPr>
        <b/>
        <vertAlign val="subscript"/>
        <sz val="16"/>
        <color rgb="FF9C0006"/>
        <rFont val="Calibri"/>
        <family val="2"/>
        <scheme val="minor"/>
      </rPr>
      <t>1</t>
    </r>
  </si>
  <si>
    <r>
      <t>P</t>
    </r>
    <r>
      <rPr>
        <b/>
        <vertAlign val="subscript"/>
        <sz val="16"/>
        <color rgb="FF9C0006"/>
        <rFont val="Calibri"/>
        <family val="2"/>
        <scheme val="minor"/>
      </rPr>
      <t>1</t>
    </r>
  </si>
  <si>
    <r>
      <t>F</t>
    </r>
    <r>
      <rPr>
        <b/>
        <vertAlign val="subscript"/>
        <sz val="16"/>
        <color rgb="FF9C0006"/>
        <rFont val="Calibri"/>
        <family val="2"/>
        <scheme val="minor"/>
      </rPr>
      <t>MLDT</t>
    </r>
    <r>
      <rPr>
        <b/>
        <sz val="16"/>
        <color rgb="FF9C0006"/>
        <rFont val="Calibri"/>
        <family val="2"/>
        <scheme val="minor"/>
      </rPr>
      <t xml:space="preserve"> (gráfico)</t>
    </r>
  </si>
  <si>
    <r>
      <t>Área de troca térmica (m</t>
    </r>
    <r>
      <rPr>
        <b/>
        <vertAlign val="superscript"/>
        <sz val="16"/>
        <color rgb="FF9C0006"/>
        <rFont val="Calibri"/>
        <family val="2"/>
        <scheme val="minor"/>
      </rPr>
      <t>2</t>
    </r>
    <r>
      <rPr>
        <b/>
        <sz val="16"/>
        <color rgb="FF9C0006"/>
        <rFont val="Calibri"/>
        <family val="2"/>
        <scheme val="minor"/>
      </rPr>
      <t>) - Método FMLDT (Limpo)</t>
    </r>
  </si>
  <si>
    <t>Comprimento do tubo (m) (Limpo)</t>
  </si>
  <si>
    <t>Área de troca térmica (m2) - Método FMLDT (Sujo)</t>
  </si>
  <si>
    <t>Comprimento do tubo (m) (Sujo)</t>
  </si>
  <si>
    <t>NUT (gráfico)</t>
  </si>
  <si>
    <r>
      <t>Área de troca térmica (m</t>
    </r>
    <r>
      <rPr>
        <b/>
        <vertAlign val="superscript"/>
        <sz val="16"/>
        <rFont val="Calibri"/>
        <family val="2"/>
        <scheme val="minor"/>
      </rPr>
      <t>2</t>
    </r>
    <r>
      <rPr>
        <b/>
        <sz val="16"/>
        <rFont val="Calibri"/>
        <family val="2"/>
        <scheme val="minor"/>
      </rPr>
      <t>) - Método NUT (Limpo)</t>
    </r>
  </si>
  <si>
    <r>
      <t>Área de troca térmica (m</t>
    </r>
    <r>
      <rPr>
        <b/>
        <vertAlign val="superscript"/>
        <sz val="16"/>
        <rFont val="Calibri"/>
        <family val="2"/>
        <scheme val="minor"/>
      </rPr>
      <t>2</t>
    </r>
    <r>
      <rPr>
        <b/>
        <sz val="16"/>
        <rFont val="Calibri"/>
        <family val="2"/>
        <scheme val="minor"/>
      </rPr>
      <t>) - Método NUT (Sujo)</t>
    </r>
  </si>
  <si>
    <t>m.cp (casco) = fluido quente</t>
  </si>
  <si>
    <t xml:space="preserve">Solução Exemplo 1 - Aula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</si>
</sst>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0"/>
    <numFmt numFmtId="166" formatCode="0.000"/>
    <numFmt numFmtId="167" formatCode="0.0000"/>
  </numFmts>
  <fonts count="1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sz val="14"/>
      <color theme="1"/>
      <name val="Symbol"/>
      <family val="1"/>
      <charset val="2"/>
    </font>
    <font>
      <b/>
      <sz val="16"/>
      <color rgb="FF0061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9C0006"/>
      <name val="Calibri"/>
      <family val="2"/>
      <scheme val="minor"/>
    </font>
    <font>
      <b/>
      <vertAlign val="superscript"/>
      <sz val="16"/>
      <color rgb="FF9C0006"/>
      <name val="Calibri"/>
      <family val="2"/>
      <scheme val="minor"/>
    </font>
    <font>
      <b/>
      <vertAlign val="subscript"/>
      <sz val="16"/>
      <color rgb="FF006100"/>
      <name val="Calibri"/>
      <family val="2"/>
      <scheme val="minor"/>
    </font>
    <font>
      <b/>
      <vertAlign val="superscript"/>
      <sz val="16"/>
      <color rgb="FF006100"/>
      <name val="Calibri"/>
      <family val="2"/>
      <scheme val="minor"/>
    </font>
    <font>
      <b/>
      <vertAlign val="subscript"/>
      <sz val="16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rgb="FF9C6500"/>
      <name val="Calibri"/>
      <family val="2"/>
      <scheme val="minor"/>
    </font>
    <font>
      <b/>
      <sz val="16"/>
      <name val="Calibri"/>
      <family val="2"/>
      <scheme val="minor"/>
    </font>
    <font>
      <b/>
      <vertAlign val="superscript"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15" fillId="5" borderId="0" applyNumberFormat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8" fillId="3" borderId="0" xfId="1" applyFont="1"/>
    <xf numFmtId="1" fontId="8" fillId="3" borderId="0" xfId="1" applyNumberFormat="1" applyFont="1" applyAlignment="1">
      <alignment horizontal="center"/>
    </xf>
    <xf numFmtId="0" fontId="9" fillId="2" borderId="0" xfId="0" applyFont="1" applyFill="1"/>
    <xf numFmtId="0" fontId="10" fillId="4" borderId="0" xfId="2" applyFont="1"/>
    <xf numFmtId="2" fontId="10" fillId="4" borderId="0" xfId="2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1" fillId="0" borderId="0" xfId="0" applyFont="1" applyFill="1"/>
    <xf numFmtId="2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7" fontId="1" fillId="2" borderId="0" xfId="0" applyNumberFormat="1" applyFont="1" applyFill="1" applyAlignment="1">
      <alignment horizontal="center"/>
    </xf>
    <xf numFmtId="166" fontId="1" fillId="2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164" fontId="8" fillId="3" borderId="0" xfId="1" applyNumberFormat="1" applyFont="1" applyAlignment="1">
      <alignment horizontal="center"/>
    </xf>
    <xf numFmtId="11" fontId="4" fillId="0" borderId="0" xfId="0" applyNumberFormat="1" applyFont="1" applyAlignment="1">
      <alignment horizontal="center"/>
    </xf>
    <xf numFmtId="164" fontId="10" fillId="4" borderId="0" xfId="2" applyNumberFormat="1" applyFont="1" applyAlignment="1">
      <alignment horizontal="center"/>
    </xf>
    <xf numFmtId="0" fontId="16" fillId="5" borderId="0" xfId="3" applyFont="1"/>
    <xf numFmtId="164" fontId="16" fillId="5" borderId="0" xfId="3" applyNumberFormat="1" applyFont="1" applyAlignment="1">
      <alignment horizontal="center"/>
    </xf>
    <xf numFmtId="0" fontId="17" fillId="6" borderId="0" xfId="2" applyFont="1" applyFill="1"/>
    <xf numFmtId="2" fontId="17" fillId="6" borderId="0" xfId="2" applyNumberFormat="1" applyFont="1" applyFill="1" applyAlignment="1">
      <alignment horizontal="center"/>
    </xf>
    <xf numFmtId="164" fontId="17" fillId="6" borderId="0" xfId="2" applyNumberFormat="1" applyFont="1" applyFill="1" applyAlignment="1">
      <alignment horizontal="center"/>
    </xf>
    <xf numFmtId="1" fontId="17" fillId="6" borderId="0" xfId="2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9" fillId="0" borderId="0" xfId="0" applyFont="1" applyFill="1"/>
    <xf numFmtId="167" fontId="1" fillId="0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4">
    <cellStyle name="Bom" xfId="1" builtinId="26"/>
    <cellStyle name="Incorreto" xfId="2" builtinId="27"/>
    <cellStyle name="Neutra" xfId="3" builtinId="28"/>
    <cellStyle name="Normal" xfId="0" builtinId="0"/>
  </cellStyles>
  <dxfs count="0"/>
  <tableStyles count="0" defaultTableStyle="TableStyleMedium9" defaultPivotStyle="PivotStyleLight16"/>
  <colors>
    <mruColors>
      <color rgb="FFFFFF00"/>
      <color rgb="FF56EE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104775</xdr:colOff>
          <xdr:row>11</xdr:row>
          <xdr:rowOff>219075</xdr:rowOff>
        </xdr:from>
        <xdr:to>
          <xdr:col>14</xdr:col>
          <xdr:colOff>400050</xdr:colOff>
          <xdr:row>16</xdr:row>
          <xdr:rowOff>190500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M13" sqref="M13"/>
    </sheetView>
  </sheetViews>
  <sheetFormatPr defaultRowHeight="15" x14ac:dyDescent="0.25"/>
  <cols>
    <col min="1" max="1" width="58.7109375" bestFit="1" customWidth="1"/>
    <col min="2" max="2" width="31.5703125" style="2" bestFit="1" customWidth="1"/>
    <col min="3" max="3" width="34.140625" style="2" bestFit="1" customWidth="1"/>
    <col min="4" max="4" width="18" style="26" customWidth="1"/>
    <col min="5" max="5" width="66.28515625" style="2" customWidth="1"/>
    <col min="6" max="6" width="24.85546875" style="2" bestFit="1" customWidth="1"/>
    <col min="7" max="7" width="34.140625" style="2" bestFit="1" customWidth="1"/>
  </cols>
  <sheetData>
    <row r="1" spans="1:8" ht="18.75" x14ac:dyDescent="0.3">
      <c r="A1" s="1" t="s">
        <v>56</v>
      </c>
    </row>
    <row r="2" spans="1:8" ht="18.75" x14ac:dyDescent="0.3">
      <c r="A2" s="1" t="s">
        <v>13</v>
      </c>
      <c r="B2" s="2">
        <f>B14/(B7*(92-74))</f>
        <v>0</v>
      </c>
      <c r="F2" s="50" t="s">
        <v>4</v>
      </c>
      <c r="G2" s="50"/>
    </row>
    <row r="3" spans="1:8" ht="18.75" x14ac:dyDescent="0.3">
      <c r="A3" s="1"/>
      <c r="B3" s="50" t="s">
        <v>0</v>
      </c>
      <c r="C3" s="50"/>
      <c r="D3" s="27"/>
      <c r="F3" s="2" t="s">
        <v>22</v>
      </c>
      <c r="G3" s="2" t="s">
        <v>23</v>
      </c>
    </row>
    <row r="4" spans="1:8" ht="18.75" x14ac:dyDescent="0.3">
      <c r="A4" s="1"/>
      <c r="B4" s="5" t="s">
        <v>38</v>
      </c>
      <c r="C4" s="5" t="s">
        <v>37</v>
      </c>
      <c r="D4" s="27"/>
      <c r="F4" s="5" t="s">
        <v>38</v>
      </c>
      <c r="G4" s="5" t="s">
        <v>37</v>
      </c>
    </row>
    <row r="5" spans="1:8" ht="21" x14ac:dyDescent="0.3">
      <c r="A5" s="1" t="s">
        <v>5</v>
      </c>
      <c r="B5" s="6">
        <v>13.9</v>
      </c>
      <c r="C5" s="6">
        <f>40000/3600</f>
        <v>11.111111111111111</v>
      </c>
      <c r="D5" s="25"/>
      <c r="E5" s="19" t="s">
        <v>36</v>
      </c>
      <c r="F5" s="33"/>
      <c r="G5" s="32"/>
    </row>
    <row r="6" spans="1:8" ht="21" x14ac:dyDescent="0.3">
      <c r="A6" s="1" t="s">
        <v>2</v>
      </c>
      <c r="B6" s="10">
        <v>970</v>
      </c>
      <c r="C6" s="10">
        <v>850</v>
      </c>
      <c r="D6" s="28"/>
      <c r="E6" s="19" t="s">
        <v>9</v>
      </c>
      <c r="F6" s="34"/>
      <c r="G6" s="34"/>
    </row>
    <row r="7" spans="1:8" ht="20.25" x14ac:dyDescent="0.35">
      <c r="A7" s="1" t="s">
        <v>1</v>
      </c>
      <c r="B7" s="10">
        <v>4190</v>
      </c>
      <c r="C7" s="10">
        <v>2100</v>
      </c>
      <c r="D7" s="28"/>
      <c r="E7" s="24" t="s">
        <v>39</v>
      </c>
      <c r="F7" s="35"/>
      <c r="G7" s="35"/>
    </row>
    <row r="8" spans="1:8" ht="18.75" x14ac:dyDescent="0.3">
      <c r="A8" s="1" t="s">
        <v>3</v>
      </c>
      <c r="B8" s="7">
        <v>3.6000000000000002E-4</v>
      </c>
      <c r="C8" s="18">
        <v>2E-3</v>
      </c>
      <c r="D8" s="29"/>
      <c r="E8" s="19" t="s">
        <v>6</v>
      </c>
      <c r="F8" s="21"/>
      <c r="G8" s="21"/>
    </row>
    <row r="9" spans="1:8" ht="18.75" x14ac:dyDescent="0.3">
      <c r="A9" s="1" t="s">
        <v>10</v>
      </c>
      <c r="B9" s="8">
        <v>0.67400000000000004</v>
      </c>
      <c r="C9" s="6">
        <v>0.14000000000000001</v>
      </c>
      <c r="D9" s="25"/>
      <c r="E9" s="19" t="s">
        <v>7</v>
      </c>
      <c r="F9" s="23"/>
      <c r="G9" s="21"/>
    </row>
    <row r="10" spans="1:8" ht="18.75" x14ac:dyDescent="0.3">
      <c r="A10" s="1" t="s">
        <v>12</v>
      </c>
      <c r="B10" s="38">
        <v>2.0000000000000001E-4</v>
      </c>
      <c r="C10" s="38">
        <v>5.0000000000000001E-4</v>
      </c>
      <c r="D10" s="25"/>
      <c r="E10" s="19" t="s">
        <v>41</v>
      </c>
      <c r="F10" s="21"/>
      <c r="G10" s="21"/>
    </row>
    <row r="11" spans="1:8" ht="21" x14ac:dyDescent="0.3">
      <c r="A11" s="1" t="s">
        <v>25</v>
      </c>
      <c r="B11" s="10">
        <v>1</v>
      </c>
      <c r="C11" s="10">
        <v>2</v>
      </c>
      <c r="D11" s="28"/>
      <c r="E11" s="19" t="s">
        <v>8</v>
      </c>
      <c r="F11" s="22"/>
      <c r="G11" s="22"/>
    </row>
    <row r="12" spans="1:8" ht="21" x14ac:dyDescent="0.3">
      <c r="A12" s="1" t="s">
        <v>18</v>
      </c>
      <c r="B12" s="9">
        <v>92</v>
      </c>
      <c r="C12" s="9">
        <v>20</v>
      </c>
      <c r="D12" s="30"/>
      <c r="E12" s="36" t="s">
        <v>40</v>
      </c>
      <c r="H12" s="36" t="s">
        <v>42</v>
      </c>
    </row>
    <row r="13" spans="1:8" ht="23.25" x14ac:dyDescent="0.35">
      <c r="A13" s="19" t="s">
        <v>19</v>
      </c>
      <c r="B13" s="21"/>
      <c r="C13" s="9">
        <v>65</v>
      </c>
      <c r="D13" s="30"/>
      <c r="E13" s="11" t="s">
        <v>14</v>
      </c>
      <c r="F13" s="37"/>
      <c r="G13" s="12"/>
    </row>
    <row r="14" spans="1:8" ht="24.75" x14ac:dyDescent="0.45">
      <c r="A14" s="19" t="s">
        <v>20</v>
      </c>
      <c r="B14" s="20"/>
      <c r="C14" s="20"/>
      <c r="D14" s="27"/>
      <c r="E14" s="11" t="s">
        <v>15</v>
      </c>
      <c r="F14" s="37"/>
    </row>
    <row r="15" spans="1:8" ht="24" x14ac:dyDescent="0.45">
      <c r="A15" s="19" t="s">
        <v>21</v>
      </c>
      <c r="B15" s="16"/>
      <c r="C15" s="20"/>
      <c r="D15" s="27"/>
      <c r="E15" s="14" t="s">
        <v>45</v>
      </c>
      <c r="F15" s="39"/>
      <c r="G15" s="3"/>
    </row>
    <row r="16" spans="1:8" ht="24" x14ac:dyDescent="0.45">
      <c r="A16" s="13" t="s">
        <v>16</v>
      </c>
      <c r="B16" s="16"/>
      <c r="C16" s="20"/>
      <c r="D16" s="27"/>
      <c r="E16" s="14" t="s">
        <v>46</v>
      </c>
      <c r="F16" s="15"/>
      <c r="G16" s="3"/>
    </row>
    <row r="17" spans="1:7" ht="24" x14ac:dyDescent="0.45">
      <c r="B17" s="5" t="s">
        <v>24</v>
      </c>
      <c r="E17" s="14" t="s">
        <v>47</v>
      </c>
      <c r="F17" s="15"/>
      <c r="G17" s="49"/>
    </row>
    <row r="18" spans="1:7" ht="23.25" x14ac:dyDescent="0.35">
      <c r="A18" s="1" t="s">
        <v>31</v>
      </c>
      <c r="B18" s="10"/>
      <c r="E18" s="14" t="s">
        <v>43</v>
      </c>
      <c r="F18" s="15"/>
    </row>
    <row r="19" spans="1:7" ht="23.25" x14ac:dyDescent="0.35">
      <c r="A19" s="1" t="s">
        <v>32</v>
      </c>
      <c r="B19" s="4"/>
      <c r="C19" s="3"/>
      <c r="D19" s="31"/>
      <c r="E19" s="14" t="s">
        <v>48</v>
      </c>
      <c r="F19" s="39"/>
    </row>
    <row r="20" spans="1:7" ht="21" x14ac:dyDescent="0.35">
      <c r="A20" s="1" t="s">
        <v>11</v>
      </c>
      <c r="B20" s="4"/>
      <c r="C20" s="3"/>
      <c r="D20" s="31"/>
      <c r="E20" s="14" t="s">
        <v>49</v>
      </c>
      <c r="F20" s="39"/>
    </row>
    <row r="21" spans="1:7" ht="21" x14ac:dyDescent="0.35">
      <c r="A21" s="1" t="s">
        <v>27</v>
      </c>
      <c r="B21" s="7"/>
      <c r="C21" s="3"/>
      <c r="D21" s="31"/>
      <c r="E21" s="40" t="s">
        <v>50</v>
      </c>
      <c r="F21" s="41"/>
    </row>
    <row r="22" spans="1:7" ht="21" x14ac:dyDescent="0.35">
      <c r="A22" s="1" t="s">
        <v>28</v>
      </c>
      <c r="B22" s="4"/>
      <c r="E22" s="40" t="s">
        <v>51</v>
      </c>
      <c r="F22" s="41"/>
    </row>
    <row r="23" spans="1:7" ht="20.25" x14ac:dyDescent="0.35">
      <c r="A23" s="1" t="s">
        <v>29</v>
      </c>
      <c r="B23" s="4"/>
    </row>
    <row r="24" spans="1:7" ht="20.25" x14ac:dyDescent="0.35">
      <c r="A24" s="19" t="s">
        <v>26</v>
      </c>
      <c r="B24" s="20"/>
    </row>
    <row r="25" spans="1:7" ht="21" x14ac:dyDescent="0.35">
      <c r="A25" s="24" t="s">
        <v>30</v>
      </c>
      <c r="B25" s="25"/>
      <c r="E25" s="42" t="s">
        <v>52</v>
      </c>
      <c r="F25" s="43"/>
    </row>
    <row r="26" spans="1:7" ht="21.75" x14ac:dyDescent="0.35">
      <c r="A26" s="19" t="s">
        <v>34</v>
      </c>
      <c r="B26" s="33"/>
      <c r="E26" s="42" t="s">
        <v>55</v>
      </c>
      <c r="F26" s="45"/>
    </row>
    <row r="27" spans="1:7" ht="23.25" x14ac:dyDescent="0.35">
      <c r="A27" s="19" t="s">
        <v>35</v>
      </c>
      <c r="B27" s="33"/>
      <c r="E27" s="42" t="s">
        <v>53</v>
      </c>
      <c r="F27" s="44"/>
    </row>
    <row r="28" spans="1:7" ht="21.75" x14ac:dyDescent="0.35">
      <c r="A28" s="19" t="s">
        <v>33</v>
      </c>
      <c r="B28" s="33"/>
      <c r="E28" s="42" t="s">
        <v>49</v>
      </c>
      <c r="F28" s="44"/>
    </row>
    <row r="29" spans="1:7" ht="23.25" x14ac:dyDescent="0.35">
      <c r="E29" s="42" t="s">
        <v>54</v>
      </c>
      <c r="F29" s="44"/>
    </row>
    <row r="30" spans="1:7" ht="21" x14ac:dyDescent="0.35">
      <c r="E30" s="42" t="s">
        <v>51</v>
      </c>
      <c r="F30" s="44"/>
    </row>
  </sheetData>
  <mergeCells count="2">
    <mergeCell ref="B3:C3"/>
    <mergeCell ref="F2:G2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0"/>
  <sheetViews>
    <sheetView workbookViewId="0">
      <selection activeCell="B25" sqref="B25"/>
    </sheetView>
  </sheetViews>
  <sheetFormatPr defaultRowHeight="15" x14ac:dyDescent="0.25"/>
  <cols>
    <col min="1" max="1" width="58.7109375" bestFit="1" customWidth="1"/>
    <col min="2" max="2" width="31.5703125" style="2" bestFit="1" customWidth="1"/>
    <col min="3" max="3" width="34.140625" style="2" bestFit="1" customWidth="1"/>
    <col min="4" max="4" width="18" style="26" customWidth="1"/>
    <col min="5" max="5" width="66.28515625" style="2" customWidth="1"/>
    <col min="6" max="6" width="24.85546875" style="2" bestFit="1" customWidth="1"/>
    <col min="7" max="7" width="34.140625" style="2" bestFit="1" customWidth="1"/>
  </cols>
  <sheetData>
    <row r="1" spans="1:8" ht="18.75" x14ac:dyDescent="0.3">
      <c r="A1" s="1" t="s">
        <v>17</v>
      </c>
    </row>
    <row r="2" spans="1:8" ht="18.75" x14ac:dyDescent="0.3">
      <c r="A2" s="1" t="s">
        <v>13</v>
      </c>
      <c r="F2" s="50" t="s">
        <v>4</v>
      </c>
      <c r="G2" s="50"/>
    </row>
    <row r="3" spans="1:8" ht="18.75" x14ac:dyDescent="0.3">
      <c r="A3" s="1"/>
      <c r="B3" s="50" t="s">
        <v>0</v>
      </c>
      <c r="C3" s="50"/>
      <c r="D3" s="27"/>
      <c r="F3" s="2" t="s">
        <v>22</v>
      </c>
      <c r="G3" s="2" t="s">
        <v>23</v>
      </c>
    </row>
    <row r="4" spans="1:8" ht="18.75" x14ac:dyDescent="0.3">
      <c r="A4" s="1"/>
      <c r="B4" s="17" t="s">
        <v>38</v>
      </c>
      <c r="C4" s="17" t="s">
        <v>37</v>
      </c>
      <c r="D4" s="27"/>
      <c r="F4" s="17" t="s">
        <v>38</v>
      </c>
      <c r="G4" s="17" t="s">
        <v>37</v>
      </c>
    </row>
    <row r="5" spans="1:8" ht="21" x14ac:dyDescent="0.3">
      <c r="A5" s="1" t="s">
        <v>5</v>
      </c>
      <c r="B5" s="6">
        <v>20</v>
      </c>
      <c r="C5" s="6">
        <f>40000/3600</f>
        <v>11.111111111111111</v>
      </c>
      <c r="D5" s="25"/>
      <c r="E5" s="19" t="s">
        <v>36</v>
      </c>
      <c r="F5" s="33"/>
      <c r="G5" s="32"/>
    </row>
    <row r="6" spans="1:8" ht="21" x14ac:dyDescent="0.3">
      <c r="A6" s="1" t="s">
        <v>2</v>
      </c>
      <c r="B6" s="10">
        <v>970</v>
      </c>
      <c r="C6" s="10">
        <v>850</v>
      </c>
      <c r="D6" s="28"/>
      <c r="E6" s="19" t="s">
        <v>9</v>
      </c>
      <c r="F6" s="34"/>
      <c r="G6" s="34"/>
    </row>
    <row r="7" spans="1:8" ht="20.25" x14ac:dyDescent="0.35">
      <c r="A7" s="1" t="s">
        <v>1</v>
      </c>
      <c r="B7" s="10">
        <v>4190</v>
      </c>
      <c r="C7" s="10">
        <v>2100</v>
      </c>
      <c r="D7" s="28"/>
      <c r="E7" s="24" t="s">
        <v>39</v>
      </c>
      <c r="F7" s="35"/>
      <c r="G7" s="35"/>
    </row>
    <row r="8" spans="1:8" ht="18.75" x14ac:dyDescent="0.3">
      <c r="A8" s="1" t="s">
        <v>3</v>
      </c>
      <c r="B8" s="7">
        <v>3.6000000000000002E-4</v>
      </c>
      <c r="C8" s="18">
        <v>2E-3</v>
      </c>
      <c r="D8" s="29"/>
      <c r="E8" s="19" t="s">
        <v>6</v>
      </c>
      <c r="F8" s="21"/>
      <c r="G8" s="21"/>
    </row>
    <row r="9" spans="1:8" ht="18.75" x14ac:dyDescent="0.3">
      <c r="A9" s="1" t="s">
        <v>10</v>
      </c>
      <c r="B9" s="8">
        <v>0.67400000000000004</v>
      </c>
      <c r="C9" s="6">
        <v>0.14000000000000001</v>
      </c>
      <c r="D9" s="25"/>
      <c r="E9" s="19" t="s">
        <v>7</v>
      </c>
      <c r="F9" s="23"/>
      <c r="G9" s="21"/>
    </row>
    <row r="10" spans="1:8" ht="18.75" x14ac:dyDescent="0.3">
      <c r="A10" s="1" t="s">
        <v>12</v>
      </c>
      <c r="B10" s="38">
        <v>2.0000000000000001E-4</v>
      </c>
      <c r="C10" s="38">
        <v>5.0000000000000001E-4</v>
      </c>
      <c r="D10" s="25"/>
      <c r="E10" s="19" t="s">
        <v>41</v>
      </c>
      <c r="F10" s="21"/>
      <c r="G10" s="21"/>
    </row>
    <row r="11" spans="1:8" ht="21" x14ac:dyDescent="0.3">
      <c r="A11" s="1" t="s">
        <v>25</v>
      </c>
      <c r="B11" s="10">
        <v>1</v>
      </c>
      <c r="C11" s="10">
        <v>2</v>
      </c>
      <c r="D11" s="28"/>
      <c r="E11" s="19" t="s">
        <v>8</v>
      </c>
      <c r="F11" s="22"/>
      <c r="G11" s="22"/>
    </row>
    <row r="12" spans="1:8" ht="21" x14ac:dyDescent="0.3">
      <c r="A12" s="1" t="s">
        <v>18</v>
      </c>
      <c r="B12" s="9">
        <v>92</v>
      </c>
      <c r="C12" s="9">
        <v>20</v>
      </c>
      <c r="D12" s="30"/>
      <c r="E12" s="36" t="s">
        <v>40</v>
      </c>
      <c r="H12" s="36" t="s">
        <v>42</v>
      </c>
    </row>
    <row r="13" spans="1:8" ht="23.25" x14ac:dyDescent="0.35">
      <c r="A13" s="24"/>
      <c r="B13" s="46"/>
      <c r="C13" s="9">
        <v>65</v>
      </c>
      <c r="D13" s="30"/>
      <c r="E13" s="11" t="s">
        <v>14</v>
      </c>
      <c r="F13" s="37"/>
      <c r="G13" s="12" t="s">
        <v>44</v>
      </c>
    </row>
    <row r="14" spans="1:8" ht="24.75" x14ac:dyDescent="0.45">
      <c r="A14" s="24"/>
      <c r="B14" s="27"/>
      <c r="C14" s="27"/>
      <c r="D14" s="27"/>
      <c r="E14" s="11" t="s">
        <v>15</v>
      </c>
      <c r="F14" s="37"/>
    </row>
    <row r="15" spans="1:8" ht="24" x14ac:dyDescent="0.45">
      <c r="A15" s="24"/>
      <c r="B15" s="26"/>
      <c r="C15" s="27"/>
      <c r="D15" s="27"/>
      <c r="E15" s="14" t="s">
        <v>45</v>
      </c>
      <c r="F15" s="39"/>
      <c r="G15" s="3"/>
    </row>
    <row r="16" spans="1:8" ht="24" x14ac:dyDescent="0.45">
      <c r="A16" s="47"/>
      <c r="B16" s="26"/>
      <c r="C16" s="27"/>
      <c r="D16" s="27"/>
      <c r="E16" s="14" t="s">
        <v>46</v>
      </c>
      <c r="F16" s="15"/>
      <c r="G16" s="3"/>
    </row>
    <row r="17" spans="1:7" ht="24" x14ac:dyDescent="0.45">
      <c r="B17" s="17" t="s">
        <v>24</v>
      </c>
      <c r="E17" s="14" t="s">
        <v>47</v>
      </c>
      <c r="F17" s="15"/>
      <c r="G17" s="3"/>
    </row>
    <row r="18" spans="1:7" ht="23.25" x14ac:dyDescent="0.35">
      <c r="A18" s="1" t="s">
        <v>31</v>
      </c>
      <c r="B18" s="10">
        <v>38</v>
      </c>
      <c r="E18" s="14" t="s">
        <v>43</v>
      </c>
      <c r="F18" s="15"/>
    </row>
    <row r="19" spans="1:7" ht="23.25" x14ac:dyDescent="0.35">
      <c r="A19" s="1" t="s">
        <v>32</v>
      </c>
      <c r="B19" s="4">
        <v>2</v>
      </c>
      <c r="C19" s="3"/>
      <c r="D19" s="31"/>
      <c r="E19" s="14" t="s">
        <v>48</v>
      </c>
      <c r="F19" s="39"/>
    </row>
    <row r="20" spans="1:7" ht="21" x14ac:dyDescent="0.35">
      <c r="A20" s="1" t="s">
        <v>11</v>
      </c>
      <c r="B20" s="4">
        <v>48</v>
      </c>
      <c r="C20" s="3"/>
      <c r="D20" s="31"/>
      <c r="E20" s="14" t="s">
        <v>49</v>
      </c>
      <c r="F20" s="39"/>
    </row>
    <row r="21" spans="1:7" ht="21" x14ac:dyDescent="0.35">
      <c r="A21" s="1" t="s">
        <v>27</v>
      </c>
      <c r="B21" s="7">
        <v>1.5800000000000002E-2</v>
      </c>
      <c r="C21" s="3"/>
      <c r="D21" s="31"/>
      <c r="E21" s="40" t="s">
        <v>50</v>
      </c>
      <c r="F21" s="41"/>
    </row>
    <row r="22" spans="1:7" ht="21" x14ac:dyDescent="0.35">
      <c r="A22" s="1" t="s">
        <v>28</v>
      </c>
      <c r="B22" s="4">
        <v>2.1340000000000001E-2</v>
      </c>
      <c r="E22" s="40" t="s">
        <v>51</v>
      </c>
      <c r="F22" s="41"/>
    </row>
    <row r="23" spans="1:7" ht="20.25" x14ac:dyDescent="0.35">
      <c r="A23" s="1" t="s">
        <v>29</v>
      </c>
      <c r="B23" s="4">
        <v>0.48</v>
      </c>
    </row>
    <row r="24" spans="1:7" ht="20.25" x14ac:dyDescent="0.35">
      <c r="A24" s="19" t="s">
        <v>26</v>
      </c>
      <c r="B24" s="20">
        <f>2*B22</f>
        <v>4.2680000000000003E-2</v>
      </c>
    </row>
    <row r="25" spans="1:7" ht="21" x14ac:dyDescent="0.35">
      <c r="A25" s="24" t="s">
        <v>30</v>
      </c>
      <c r="B25" s="25">
        <v>0.3</v>
      </c>
      <c r="E25" s="42" t="s">
        <v>52</v>
      </c>
      <c r="F25" s="43"/>
    </row>
    <row r="26" spans="1:7" ht="21" x14ac:dyDescent="0.35">
      <c r="A26" s="24"/>
      <c r="B26" s="48"/>
      <c r="E26" s="42" t="s">
        <v>55</v>
      </c>
      <c r="F26" s="45"/>
    </row>
    <row r="27" spans="1:7" ht="23.25" x14ac:dyDescent="0.35">
      <c r="A27" s="24"/>
      <c r="B27" s="48"/>
      <c r="E27" s="42" t="s">
        <v>53</v>
      </c>
      <c r="F27" s="44"/>
    </row>
    <row r="28" spans="1:7" ht="21" x14ac:dyDescent="0.35">
      <c r="A28" s="24"/>
      <c r="B28" s="48"/>
      <c r="E28" s="42" t="s">
        <v>49</v>
      </c>
      <c r="F28" s="44"/>
    </row>
    <row r="29" spans="1:7" ht="23.25" x14ac:dyDescent="0.35">
      <c r="E29" s="42" t="s">
        <v>54</v>
      </c>
      <c r="F29" s="44"/>
    </row>
    <row r="30" spans="1:7" ht="21" x14ac:dyDescent="0.35">
      <c r="E30" s="42" t="s">
        <v>51</v>
      </c>
      <c r="F30" s="44"/>
    </row>
  </sheetData>
  <mergeCells count="2">
    <mergeCell ref="F2:G2"/>
    <mergeCell ref="B3:C3"/>
  </mergeCells>
  <pageMargins left="0.511811024" right="0.511811024" top="0.78740157499999996" bottom="0.78740157499999996" header="0.31496062000000002" footer="0.31496062000000002"/>
  <drawing r:id="rId1"/>
  <legacyDrawing r:id="rId2"/>
  <oleObjects>
    <mc:AlternateContent xmlns:mc="http://schemas.openxmlformats.org/markup-compatibility/2006">
      <mc:Choice Requires="x14">
        <oleObject progId="Equation.3" shapeId="2049" r:id="rId3">
          <objectPr defaultSize="0" autoPict="0" r:id="rId4">
            <anchor moveWithCells="1" sizeWithCells="1">
              <from>
                <xdr:col>7</xdr:col>
                <xdr:colOff>104775</xdr:colOff>
                <xdr:row>11</xdr:row>
                <xdr:rowOff>219075</xdr:rowOff>
              </from>
              <to>
                <xdr:col>14</xdr:col>
                <xdr:colOff>400050</xdr:colOff>
                <xdr:row>16</xdr:row>
                <xdr:rowOff>190500</xdr:rowOff>
              </to>
            </anchor>
          </objectPr>
        </oleObject>
      </mc:Choice>
      <mc:Fallback>
        <oleObject progId="Equation.3" shapeId="2049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Dados</vt:lpstr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Martelli</dc:creator>
  <cp:lastModifiedBy>Windows User</cp:lastModifiedBy>
  <cp:lastPrinted>2017-04-07T14:28:46Z</cp:lastPrinted>
  <dcterms:created xsi:type="dcterms:W3CDTF">2016-03-29T12:48:02Z</dcterms:created>
  <dcterms:modified xsi:type="dcterms:W3CDTF">2018-04-04T13:01:40Z</dcterms:modified>
</cp:coreProperties>
</file>