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16" i="1" l="1"/>
  <c r="C17" i="1" s="1"/>
  <c r="E17" i="1" s="1"/>
  <c r="E20" i="1" s="1"/>
  <c r="D15" i="1"/>
  <c r="C15" i="1"/>
  <c r="B15" i="1"/>
  <c r="D17" i="1"/>
  <c r="B17" i="1"/>
  <c r="E16" i="1"/>
  <c r="D16" i="1"/>
  <c r="B16" i="1"/>
  <c r="E15" i="1"/>
  <c r="D12" i="1"/>
  <c r="C12" i="1"/>
  <c r="B12" i="1"/>
  <c r="D11" i="1"/>
  <c r="C11" i="1"/>
  <c r="B11" i="1"/>
  <c r="D10" i="1"/>
  <c r="C10" i="1"/>
  <c r="B10" i="1"/>
  <c r="H4" i="1"/>
  <c r="H3" i="1"/>
  <c r="H2" i="1"/>
  <c r="G4" i="1"/>
  <c r="G3" i="1"/>
  <c r="G2" i="1"/>
  <c r="F4" i="1"/>
  <c r="F3" i="1"/>
  <c r="F2" i="1"/>
  <c r="E5" i="1"/>
  <c r="E4" i="1"/>
  <c r="E3" i="1"/>
  <c r="E2" i="1"/>
</calcChain>
</file>

<file path=xl/sharedStrings.xml><?xml version="1.0" encoding="utf-8"?>
<sst xmlns="http://schemas.openxmlformats.org/spreadsheetml/2006/main" count="27" uniqueCount="22">
  <si>
    <t>Camisetas</t>
  </si>
  <si>
    <t>Total Prod.</t>
  </si>
  <si>
    <t>Vestidos</t>
  </si>
  <si>
    <t>Calças</t>
  </si>
  <si>
    <t>CIF</t>
  </si>
  <si>
    <t>CDF</t>
  </si>
  <si>
    <t>Rateio</t>
  </si>
  <si>
    <t>CIF por um</t>
  </si>
  <si>
    <t>Camiseta</t>
  </si>
  <si>
    <t>Vestido</t>
  </si>
  <si>
    <t>Preço de venda</t>
  </si>
  <si>
    <t>(-) Custos Totais</t>
  </si>
  <si>
    <t>Lucro Bruto</t>
  </si>
  <si>
    <t>Margem Bruta</t>
  </si>
  <si>
    <t>DRE</t>
  </si>
  <si>
    <t>Vendas</t>
  </si>
  <si>
    <t>Total</t>
  </si>
  <si>
    <t>(-) Custos totais</t>
  </si>
  <si>
    <t>(=)Lucro Bruto</t>
  </si>
  <si>
    <t>(-) Despesas Ad</t>
  </si>
  <si>
    <t>(-) Despesas vendas</t>
  </si>
  <si>
    <t>(=)Lucro Antes 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</si>
</sst>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1" applyFont="1"/>
    <xf numFmtId="0" fontId="0" fillId="0" borderId="1" xfId="0" applyBorder="1"/>
    <xf numFmtId="4" fontId="0" fillId="0" borderId="1" xfId="0" applyNumberFormat="1" applyBorder="1"/>
    <xf numFmtId="4" fontId="0" fillId="2" borderId="1" xfId="0" applyNumberFormat="1" applyFill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10" zoomScale="180" zoomScaleNormal="180" workbookViewId="0">
      <selection activeCell="F20" sqref="F20"/>
    </sheetView>
  </sheetViews>
  <sheetFormatPr defaultRowHeight="15" x14ac:dyDescent="0.25"/>
  <cols>
    <col min="1" max="1" width="14.7109375" bestFit="1" customWidth="1"/>
    <col min="2" max="2" width="10.7109375" bestFit="1" customWidth="1"/>
    <col min="3" max="3" width="9.28515625" bestFit="1" customWidth="1"/>
    <col min="4" max="5" width="10.28515625" bestFit="1" customWidth="1"/>
  </cols>
  <sheetData>
    <row r="1" spans="1:8" x14ac:dyDescent="0.25">
      <c r="B1" t="s">
        <v>1</v>
      </c>
      <c r="C1" t="s">
        <v>5</v>
      </c>
      <c r="D1" t="s">
        <v>6</v>
      </c>
      <c r="G1" t="s">
        <v>4</v>
      </c>
      <c r="H1" t="s">
        <v>7</v>
      </c>
    </row>
    <row r="2" spans="1:8" x14ac:dyDescent="0.25">
      <c r="A2" t="s">
        <v>0</v>
      </c>
      <c r="B2">
        <v>18000</v>
      </c>
      <c r="C2">
        <v>3.75</v>
      </c>
      <c r="D2">
        <v>3</v>
      </c>
      <c r="E2">
        <f>D2*B2</f>
        <v>54000</v>
      </c>
      <c r="F2">
        <f>E2/E5</f>
        <v>0.49180327868852458</v>
      </c>
      <c r="G2">
        <f>B6*F2</f>
        <v>93442.62295081967</v>
      </c>
      <c r="H2">
        <f>G2/B2</f>
        <v>5.1912568306010929</v>
      </c>
    </row>
    <row r="3" spans="1:8" x14ac:dyDescent="0.25">
      <c r="A3" t="s">
        <v>2</v>
      </c>
      <c r="B3">
        <v>4200</v>
      </c>
      <c r="C3">
        <v>5.75</v>
      </c>
      <c r="D3">
        <v>4</v>
      </c>
      <c r="E3">
        <f>D3*B3</f>
        <v>16800</v>
      </c>
      <c r="F3">
        <f>E3/E5</f>
        <v>0.15300546448087432</v>
      </c>
      <c r="G3">
        <f>B6*F3</f>
        <v>29071.038251366121</v>
      </c>
      <c r="H3">
        <f>G3/B3</f>
        <v>6.9216757741347905</v>
      </c>
    </row>
    <row r="4" spans="1:8" x14ac:dyDescent="0.25">
      <c r="A4" t="s">
        <v>3</v>
      </c>
      <c r="B4">
        <v>13000</v>
      </c>
      <c r="C4">
        <v>4.25</v>
      </c>
      <c r="D4">
        <v>3</v>
      </c>
      <c r="E4">
        <f>D4*B4</f>
        <v>39000</v>
      </c>
      <c r="F4">
        <f>E4/E5</f>
        <v>0.3551912568306011</v>
      </c>
      <c r="G4">
        <f>F4*B6</f>
        <v>67486.338797814213</v>
      </c>
      <c r="H4">
        <f>G4/B4</f>
        <v>5.1912568306010929</v>
      </c>
    </row>
    <row r="5" spans="1:8" x14ac:dyDescent="0.25">
      <c r="E5">
        <f>SUM(E2:E4)</f>
        <v>109800</v>
      </c>
    </row>
    <row r="6" spans="1:8" x14ac:dyDescent="0.25">
      <c r="A6" t="s">
        <v>4</v>
      </c>
      <c r="B6">
        <v>190000</v>
      </c>
    </row>
    <row r="8" spans="1:8" x14ac:dyDescent="0.25">
      <c r="B8" t="s">
        <v>8</v>
      </c>
      <c r="C8" t="s">
        <v>9</v>
      </c>
      <c r="D8" t="s">
        <v>3</v>
      </c>
    </row>
    <row r="9" spans="1:8" x14ac:dyDescent="0.25">
      <c r="A9" t="s">
        <v>10</v>
      </c>
      <c r="B9">
        <v>10</v>
      </c>
      <c r="C9">
        <v>22</v>
      </c>
      <c r="D9">
        <v>16</v>
      </c>
    </row>
    <row r="10" spans="1:8" x14ac:dyDescent="0.25">
      <c r="A10" t="s">
        <v>11</v>
      </c>
      <c r="B10">
        <f>C2+H2</f>
        <v>8.9412568306010929</v>
      </c>
      <c r="C10">
        <f>C3+H3</f>
        <v>12.671675774134791</v>
      </c>
      <c r="D10">
        <f>C4+H4</f>
        <v>9.4412568306010929</v>
      </c>
    </row>
    <row r="11" spans="1:8" x14ac:dyDescent="0.25">
      <c r="A11" t="s">
        <v>12</v>
      </c>
      <c r="B11">
        <f>B9-B10</f>
        <v>1.0587431693989071</v>
      </c>
      <c r="C11">
        <f>C9-C10</f>
        <v>9.3283242258652095</v>
      </c>
      <c r="D11">
        <f>D9-D10</f>
        <v>6.5587431693989071</v>
      </c>
    </row>
    <row r="12" spans="1:8" x14ac:dyDescent="0.25">
      <c r="A12" t="s">
        <v>13</v>
      </c>
      <c r="B12" s="1">
        <f>B11/B9</f>
        <v>0.10587431693989072</v>
      </c>
      <c r="C12" s="1">
        <f>C11/C9</f>
        <v>0.42401473753932772</v>
      </c>
      <c r="D12" s="1">
        <f>D11/D9</f>
        <v>0.40992144808743169</v>
      </c>
      <c r="E12" s="1"/>
    </row>
    <row r="14" spans="1:8" x14ac:dyDescent="0.25">
      <c r="A14" s="2" t="s">
        <v>14</v>
      </c>
      <c r="B14" s="2" t="s">
        <v>8</v>
      </c>
      <c r="C14" s="2" t="s">
        <v>9</v>
      </c>
      <c r="D14" s="2" t="s">
        <v>3</v>
      </c>
      <c r="E14" s="2" t="s">
        <v>16</v>
      </c>
    </row>
    <row r="15" spans="1:8" x14ac:dyDescent="0.25">
      <c r="A15" s="2" t="s">
        <v>15</v>
      </c>
      <c r="B15" s="3">
        <f>B9*B2</f>
        <v>180000</v>
      </c>
      <c r="C15" s="3">
        <f>C9*B3</f>
        <v>92400</v>
      </c>
      <c r="D15" s="3">
        <f>D9*B4</f>
        <v>208000</v>
      </c>
      <c r="E15" s="3">
        <f>SUM(B15:D15)</f>
        <v>480400</v>
      </c>
    </row>
    <row r="16" spans="1:8" x14ac:dyDescent="0.25">
      <c r="A16" s="2" t="s">
        <v>17</v>
      </c>
      <c r="B16" s="3">
        <f>B10*B2</f>
        <v>160942.62295081967</v>
      </c>
      <c r="C16" s="3">
        <f>C10*B3</f>
        <v>53221.038251366117</v>
      </c>
      <c r="D16" s="3">
        <f>D10*B4</f>
        <v>122736.33879781421</v>
      </c>
      <c r="E16" s="3">
        <f>SUM(B16:D16)</f>
        <v>336900</v>
      </c>
    </row>
    <row r="17" spans="1:5" x14ac:dyDescent="0.25">
      <c r="A17" s="2" t="s">
        <v>18</v>
      </c>
      <c r="B17" s="3">
        <f>B15-B16</f>
        <v>19057.37704918033</v>
      </c>
      <c r="C17" s="3">
        <f>C15-C16</f>
        <v>39178.961748633883</v>
      </c>
      <c r="D17" s="3">
        <f>D15-D16</f>
        <v>85263.661202185787</v>
      </c>
      <c r="E17" s="3">
        <f>SUM(B17:D17)</f>
        <v>143500</v>
      </c>
    </row>
    <row r="18" spans="1:5" x14ac:dyDescent="0.25">
      <c r="A18" s="2" t="s">
        <v>19</v>
      </c>
      <c r="B18" s="2"/>
      <c r="C18" s="2"/>
      <c r="D18" s="2"/>
      <c r="E18" s="3">
        <v>50000</v>
      </c>
    </row>
    <row r="19" spans="1:5" x14ac:dyDescent="0.25">
      <c r="A19" s="2" t="s">
        <v>20</v>
      </c>
      <c r="B19" s="2"/>
      <c r="C19" s="2"/>
      <c r="D19" s="2"/>
      <c r="E19" s="3">
        <v>67020</v>
      </c>
    </row>
    <row r="20" spans="1:5" x14ac:dyDescent="0.25">
      <c r="A20" s="2" t="s">
        <v>21</v>
      </c>
      <c r="B20" s="2"/>
      <c r="C20" s="2"/>
      <c r="D20" s="2"/>
      <c r="E20" s="4">
        <f>E17-E18-E19</f>
        <v>26480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Diniz</dc:creator>
  <cp:lastModifiedBy>Natalia Diniz</cp:lastModifiedBy>
  <dcterms:created xsi:type="dcterms:W3CDTF">2017-11-16T21:46:23Z</dcterms:created>
  <dcterms:modified xsi:type="dcterms:W3CDTF">2017-11-16T22:26:26Z</dcterms:modified>
</cp:coreProperties>
</file>