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Stephanie\Dropbox\2017.2 - Monitoria\Turma 11\"/>
    </mc:Choice>
  </mc:AlternateContent>
  <bookViews>
    <workbookView xWindow="0" yWindow="0" windowWidth="21570" windowHeight="7965"/>
  </bookViews>
  <sheets>
    <sheet name="Turma 11-A" sheetId="1" r:id="rId1"/>
    <sheet name="Presença - T11-A" sheetId="2" r:id="rId2"/>
    <sheet name="Notas finais" sheetId="3" r:id="rId3"/>
  </sheets>
  <definedNames>
    <definedName name="_xlnm._FilterDatabase" localSheetId="2" hidden="1">'Notas finais'!$B$2:$C$31</definedName>
    <definedName name="_xlnm._FilterDatabase" localSheetId="1" hidden="1">'Presença - T11-A'!$B$2:$N$23</definedName>
  </definedNames>
  <calcPr calcId="171026" concurrentCalc="0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I2" i="2" l="1"/>
  <c r="J2" i="2"/>
  <c r="K2" i="2"/>
  <c r="L2" i="2"/>
  <c r="M2" i="2"/>
  <c r="N2" i="2"/>
  <c r="H2" i="2"/>
  <c r="G2" i="2"/>
  <c r="F2" i="2"/>
  <c r="E2" i="2"/>
  <c r="D2" i="2"/>
  <c r="S29" i="1"/>
  <c r="S28" i="1"/>
  <c r="S27" i="1"/>
  <c r="S26" i="1"/>
  <c r="S24" i="1"/>
  <c r="S23" i="1"/>
  <c r="S22" i="1"/>
  <c r="S20" i="1"/>
  <c r="S19" i="1"/>
  <c r="S18" i="1"/>
  <c r="S17" i="1"/>
  <c r="S16" i="1"/>
  <c r="S14" i="1"/>
  <c r="S13" i="1"/>
  <c r="S12" i="1"/>
  <c r="S11" i="1"/>
  <c r="S9" i="1"/>
  <c r="S8" i="1"/>
  <c r="S7" i="1"/>
  <c r="S6" i="1"/>
  <c r="D4" i="1"/>
  <c r="E4" i="1"/>
  <c r="F4" i="1"/>
  <c r="G4" i="1"/>
  <c r="H4" i="1"/>
  <c r="I4" i="1"/>
  <c r="J4" i="1"/>
  <c r="K4" i="1"/>
  <c r="L4" i="1"/>
  <c r="D3" i="1"/>
  <c r="E3" i="1"/>
  <c r="F3" i="1"/>
  <c r="G3" i="1"/>
  <c r="H3" i="1"/>
  <c r="I3" i="1"/>
  <c r="J3" i="1"/>
  <c r="K3" i="1"/>
  <c r="L3" i="1"/>
</calcChain>
</file>

<file path=xl/sharedStrings.xml><?xml version="1.0" encoding="utf-8"?>
<sst xmlns="http://schemas.openxmlformats.org/spreadsheetml/2006/main" count="417" uniqueCount="45">
  <si>
    <t>Fisco</t>
  </si>
  <si>
    <t>Grupo 1</t>
  </si>
  <si>
    <t>E</t>
  </si>
  <si>
    <t>A</t>
  </si>
  <si>
    <t>Grupo 2</t>
  </si>
  <si>
    <t>B</t>
  </si>
  <si>
    <t>Grupo 3</t>
  </si>
  <si>
    <t>Grupo 4</t>
  </si>
  <si>
    <t>C</t>
  </si>
  <si>
    <t>Grupo 5</t>
  </si>
  <si>
    <t>Alunos</t>
  </si>
  <si>
    <t>D</t>
  </si>
  <si>
    <t>F</t>
  </si>
  <si>
    <t>Conceitos</t>
  </si>
  <si>
    <t>Contribuinte</t>
  </si>
  <si>
    <t>FINAL (0,0-4,0)</t>
  </si>
  <si>
    <t>Aluno</t>
  </si>
  <si>
    <t>Nota</t>
  </si>
  <si>
    <t>P</t>
  </si>
  <si>
    <t>AA</t>
  </si>
  <si>
    <t>TURMA 11 - GRUPOS - MONITORA STÉPHANIE SAMAHA</t>
  </si>
  <si>
    <t>Ana Paula Varize Silveira</t>
  </si>
  <si>
    <t>Andreia Miyuki Tamashiro</t>
  </si>
  <si>
    <t>Bruna Buscariolli Garcia</t>
  </si>
  <si>
    <t>Clara Kottas Ibri</t>
  </si>
  <si>
    <t>Alexandra Spinel Baccili</t>
  </si>
  <si>
    <t>Amanda de Oliveira Valdo</t>
  </si>
  <si>
    <t>Ana Carolina Brener Ferreira</t>
  </si>
  <si>
    <t>Beatriz Gomide Gasparian</t>
  </si>
  <si>
    <t>Alex Antonio Rosa Costa</t>
  </si>
  <si>
    <t>Arthur Lungov Bugelli</t>
  </si>
  <si>
    <t>Debora Santos da Cunha</t>
  </si>
  <si>
    <t>Eduardo Henrique Cabrera Gomes</t>
  </si>
  <si>
    <t>Gabriela Aisen</t>
  </si>
  <si>
    <t>Aline Castello Branco Garcia</t>
  </si>
  <si>
    <t>Beatriz Giadans Corbillon Garcia Martins</t>
  </si>
  <si>
    <t>Caio Augusto Batista Peixoto Ormachea</t>
  </si>
  <si>
    <t>Clarissa Torrente Camarinha</t>
  </si>
  <si>
    <t>Adrielle Fregate da Silva</t>
  </si>
  <si>
    <t>Arthur Fernandes Coelho</t>
  </si>
  <si>
    <t>Barbara Policeno Pereira</t>
  </si>
  <si>
    <t>Deborah Castilho Avarese</t>
  </si>
  <si>
    <t>Sala Brasílio Machado (3º andar)</t>
  </si>
  <si>
    <t>BA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</si>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</sst>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20" x14ac:knownFonts="1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0"/>
      <color indexed="8"/>
      <name val="Helvetic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2"/>
      <color theme="11"/>
      <name val="Verdana"/>
    </font>
    <font>
      <u/>
      <sz val="12"/>
      <color theme="10"/>
      <name val="Verdana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8"/>
      <name val="Calibri"/>
      <family val="2"/>
    </font>
    <font>
      <b/>
      <sz val="11"/>
      <color theme="8"/>
      <name val="Calibri"/>
      <family val="2"/>
    </font>
    <font>
      <sz val="12"/>
      <name val="Arial Narrow"/>
      <family val="2"/>
    </font>
    <font>
      <b/>
      <sz val="11"/>
      <color indexed="14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2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 style="medium">
        <color auto="1"/>
      </left>
      <right style="medium">
        <color indexed="12"/>
      </right>
      <top style="medium">
        <color auto="1"/>
      </top>
      <bottom style="medium">
        <color indexed="1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 applyNumberFormat="0" applyFill="0" applyBorder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" fillId="0" borderId="0"/>
  </cellStyleXfs>
  <cellXfs count="75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164" fontId="4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/>
    <xf numFmtId="1" fontId="6" fillId="0" borderId="3" xfId="0" applyNumberFormat="1" applyFont="1" applyFill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/>
    </xf>
    <xf numFmtId="164" fontId="7" fillId="0" borderId="17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4" fillId="4" borderId="3" xfId="0" applyNumberFormat="1" applyFont="1" applyFill="1" applyBorder="1" applyAlignment="1">
      <alignment horizontal="left"/>
    </xf>
    <xf numFmtId="4" fontId="3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7" fillId="4" borderId="10" xfId="0" applyNumberFormat="1" applyFont="1" applyFill="1" applyBorder="1" applyAlignment="1">
      <alignment horizontal="left"/>
    </xf>
    <xf numFmtId="0" fontId="11" fillId="2" borderId="3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11" fillId="3" borderId="3" xfId="0" applyNumberFormat="1" applyFont="1" applyFill="1" applyBorder="1" applyAlignment="1">
      <alignment horizontal="center"/>
    </xf>
    <xf numFmtId="0" fontId="6" fillId="5" borderId="3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14" fillId="5" borderId="3" xfId="0" applyNumberFormat="1" applyFont="1" applyFill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15" fillId="0" borderId="20" xfId="0" applyFont="1" applyBorder="1" applyAlignment="1"/>
    <xf numFmtId="1" fontId="6" fillId="6" borderId="11" xfId="0" applyNumberFormat="1" applyFont="1" applyFill="1" applyBorder="1" applyAlignment="1"/>
    <xf numFmtId="1" fontId="6" fillId="6" borderId="12" xfId="0" applyNumberFormat="1" applyFont="1" applyFill="1" applyBorder="1" applyAlignment="1"/>
    <xf numFmtId="1" fontId="6" fillId="6" borderId="5" xfId="0" applyNumberFormat="1" applyFont="1" applyFill="1" applyBorder="1" applyAlignment="1"/>
    <xf numFmtId="1" fontId="6" fillId="6" borderId="14" xfId="0" applyNumberFormat="1" applyFont="1" applyFill="1" applyBorder="1" applyAlignment="1"/>
    <xf numFmtId="1" fontId="6" fillId="0" borderId="3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4" borderId="9" xfId="0" applyNumberFormat="1" applyFont="1" applyFill="1" applyBorder="1" applyAlignment="1">
      <alignment horizontal="left"/>
    </xf>
    <xf numFmtId="0" fontId="7" fillId="4" borderId="19" xfId="0" applyNumberFormat="1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16" fillId="3" borderId="3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1" fontId="12" fillId="3" borderId="3" xfId="0" applyNumberFormat="1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17" fillId="0" borderId="3" xfId="0" applyFont="1" applyBorder="1" applyAlignment="1"/>
    <xf numFmtId="0" fontId="17" fillId="0" borderId="20" xfId="0" applyFont="1" applyBorder="1" applyAlignment="1"/>
    <xf numFmtId="0" fontId="6" fillId="0" borderId="0" xfId="0" applyNumberFormat="1" applyFont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13" fillId="0" borderId="0" xfId="0" applyNumberFormat="1" applyFont="1" applyAlignment="1">
      <alignment vertical="top" wrapText="1"/>
    </xf>
    <xf numFmtId="0" fontId="11" fillId="0" borderId="3" xfId="0" applyNumberFormat="1" applyFont="1" applyBorder="1" applyAlignment="1">
      <alignment horizontal="center"/>
    </xf>
    <xf numFmtId="0" fontId="15" fillId="7" borderId="20" xfId="0" applyFont="1" applyFill="1" applyBorder="1" applyAlignment="1"/>
    <xf numFmtId="0" fontId="18" fillId="0" borderId="3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top" wrapText="1"/>
    </xf>
    <xf numFmtId="0" fontId="6" fillId="0" borderId="3" xfId="0" applyNumberFormat="1" applyFont="1" applyBorder="1" applyAlignment="1">
      <alignment horizontal="center" wrapText="1"/>
    </xf>
    <xf numFmtId="0" fontId="17" fillId="0" borderId="3" xfId="0" applyFont="1" applyFill="1" applyBorder="1" applyAlignment="1"/>
    <xf numFmtId="0" fontId="17" fillId="2" borderId="3" xfId="0" applyNumberFormat="1" applyFont="1" applyFill="1" applyBorder="1" applyAlignment="1">
      <alignment horizontal="center"/>
    </xf>
    <xf numFmtId="1" fontId="17" fillId="3" borderId="3" xfId="0" applyNumberFormat="1" applyFont="1" applyFill="1" applyBorder="1" applyAlignment="1">
      <alignment horizontal="center"/>
    </xf>
    <xf numFmtId="0" fontId="17" fillId="5" borderId="3" xfId="0" applyNumberFormat="1" applyFont="1" applyFill="1" applyBorder="1" applyAlignment="1">
      <alignment horizontal="center"/>
    </xf>
    <xf numFmtId="0" fontId="15" fillId="0" borderId="20" xfId="0" applyFont="1" applyFill="1" applyBorder="1" applyAlignment="1"/>
    <xf numFmtId="164" fontId="6" fillId="0" borderId="2" xfId="0" applyNumberFormat="1" applyFont="1" applyBorder="1" applyAlignment="1">
      <alignment horizontal="center"/>
    </xf>
    <xf numFmtId="0" fontId="19" fillId="0" borderId="0" xfId="0" applyNumberFormat="1" applyFont="1" applyAlignment="1">
      <alignment vertical="top" wrapText="1"/>
    </xf>
    <xf numFmtId="0" fontId="13" fillId="0" borderId="3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left"/>
    </xf>
    <xf numFmtId="0" fontId="6" fillId="3" borderId="3" xfId="0" applyNumberFormat="1" applyFont="1" applyFill="1" applyBorder="1" applyAlignment="1">
      <alignment horizontal="left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/>
    </xf>
    <xf numFmtId="0" fontId="17" fillId="3" borderId="3" xfId="0" applyNumberFormat="1" applyFont="1" applyFill="1" applyBorder="1" applyAlignment="1">
      <alignment horizontal="center"/>
    </xf>
  </cellXfs>
  <cellStyles count="60">
    <cellStyle name="Hiperlink" xfId="40" builtinId="8" hidden="1"/>
    <cellStyle name="Hiperlink" xfId="32" builtinId="8" hidden="1"/>
    <cellStyle name="Hiperlink" xfId="12" builtinId="8" hidden="1"/>
    <cellStyle name="Hiperlink" xfId="54" builtinId="8" hidden="1"/>
    <cellStyle name="Hiperlink" xfId="44" builtinId="8" hidden="1"/>
    <cellStyle name="Hiperlink" xfId="50" builtinId="8" hidden="1"/>
    <cellStyle name="Hiperlink" xfId="34" builtinId="8" hidden="1"/>
    <cellStyle name="Hiperlink" xfId="14" builtinId="8" hidden="1"/>
    <cellStyle name="Hiperlink" xfId="4" builtinId="8" hidden="1"/>
    <cellStyle name="Hiperlink" xfId="38" builtinId="8" hidden="1"/>
    <cellStyle name="Hiperlink" xfId="58" builtinId="8" hidden="1"/>
    <cellStyle name="Hiperlink" xfId="20" builtinId="8" hidden="1"/>
    <cellStyle name="Hiperlink" xfId="30" builtinId="8" hidden="1"/>
    <cellStyle name="Hiperlink" xfId="36" builtinId="8" hidden="1"/>
    <cellStyle name="Hiperlink" xfId="56" builtinId="8" hidden="1"/>
    <cellStyle name="Hiperlink" xfId="48" builtinId="8" hidden="1"/>
    <cellStyle name="Hiperlink" xfId="10" builtinId="8" hidden="1"/>
    <cellStyle name="Hiperlink" xfId="42" builtinId="8" hidden="1"/>
    <cellStyle name="Hiperlink" xfId="46" builtinId="8" hidden="1"/>
    <cellStyle name="Hiperlink" xfId="22" builtinId="8" hidden="1"/>
    <cellStyle name="Hiperlink" xfId="6" builtinId="8" hidden="1"/>
    <cellStyle name="Hiperlink" xfId="18" builtinId="8" hidden="1"/>
    <cellStyle name="Hiperlink" xfId="8" builtinId="8" hidden="1"/>
    <cellStyle name="Hiperlink" xfId="26" builtinId="8" hidden="1"/>
    <cellStyle name="Hiperlink" xfId="2" builtinId="8" hidden="1"/>
    <cellStyle name="Hiperlink" xfId="16" builtinId="8" hidden="1"/>
    <cellStyle name="Hiperlink" xfId="52" builtinId="8" hidden="1"/>
    <cellStyle name="Hiperlink" xfId="28" builtinId="8" hidden="1"/>
    <cellStyle name="Hiperlink" xfId="24" builtinId="8" hidden="1"/>
    <cellStyle name="Hiperlink Visitado" xfId="11" builtinId="9" hidden="1"/>
    <cellStyle name="Hiperlink Visitado" xfId="7" builtinId="9" hidden="1"/>
    <cellStyle name="Hiperlink Visitado" xfId="23" builtinId="9" hidden="1"/>
    <cellStyle name="Hiperlink Visitado" xfId="55" builtinId="9" hidden="1"/>
    <cellStyle name="Hiperlink Visitado" xfId="35" builtinId="9" hidden="1"/>
    <cellStyle name="Hiperlink Visitado" xfId="37" builtinId="9" hidden="1"/>
    <cellStyle name="Hiperlink Visitado" xfId="49" builtinId="9" hidden="1"/>
    <cellStyle name="Hiperlink Visitado" xfId="27" builtinId="9" hidden="1"/>
    <cellStyle name="Hiperlink Visitado" xfId="3" builtinId="9" hidden="1"/>
    <cellStyle name="Hiperlink Visitado" xfId="47" builtinId="9" hidden="1"/>
    <cellStyle name="Hiperlink Visitado" xfId="51" builtinId="9" hidden="1"/>
    <cellStyle name="Hiperlink Visitado" xfId="19" builtinId="9" hidden="1"/>
    <cellStyle name="Hiperlink Visitado" xfId="41" builtinId="9" hidden="1"/>
    <cellStyle name="Hiperlink Visitado" xfId="5" builtinId="9" hidden="1"/>
    <cellStyle name="Hiperlink Visitado" xfId="31" builtinId="9" hidden="1"/>
    <cellStyle name="Hiperlink Visitado" xfId="9" builtinId="9" hidden="1"/>
    <cellStyle name="Hiperlink Visitado" xfId="53" builtinId="9" hidden="1"/>
    <cellStyle name="Hiperlink Visitado" xfId="29" builtinId="9" hidden="1"/>
    <cellStyle name="Hiperlink Visitado" xfId="43" builtinId="9" hidden="1"/>
    <cellStyle name="Hiperlink Visitado" xfId="33" builtinId="9" hidden="1"/>
    <cellStyle name="Hiperlink Visitado" xfId="21" builtinId="9" hidden="1"/>
    <cellStyle name="Hiperlink Visitado" xfId="17" builtinId="9" hidden="1"/>
    <cellStyle name="Hiperlink Visitado" xfId="13" builtinId="9" hidden="1"/>
    <cellStyle name="Hiperlink Visitado" xfId="15" builtinId="9" hidden="1"/>
    <cellStyle name="Hiperlink Visitado" xfId="57" builtinId="9" hidden="1"/>
    <cellStyle name="Hiperlink Visitado" xfId="45" builtinId="9" hidden="1"/>
    <cellStyle name="Hiperlink Visitado" xfId="1" builtinId="9" hidden="1"/>
    <cellStyle name="Hiperlink Visitado" xfId="25" builtinId="9" hidden="1"/>
    <cellStyle name="Hiperlink Visitado" xfId="39" builtinId="9" hidden="1"/>
    <cellStyle name="Normal" xfId="0" builtinId="0"/>
    <cellStyle name="Normal 2" xfId="59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E061"/>
      <rgbColor rgb="FF63B2DE"/>
      <rgbColor rgb="FF515151"/>
      <rgbColor rgb="FF92D050"/>
      <rgbColor rgb="FFFF2C21"/>
      <rgbColor rgb="FFD71A16"/>
      <rgbColor rgb="FFFFFFFF"/>
      <rgbColor rgb="FFBDC0BF"/>
      <rgbColor rgb="FFDBDBDB"/>
      <rgbColor rgb="FFF4F4F4"/>
      <rgbColor rgb="FFCE222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44"/>
  <sheetViews>
    <sheetView showGridLines="0" tabSelected="1" zoomScale="85" zoomScaleNormal="85" zoomScalePageLayoutView="11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J35" sqref="J35"/>
    </sheetView>
  </sheetViews>
  <sheetFormatPr defaultColWidth="6.59765625" defaultRowHeight="15" customHeight="1" x14ac:dyDescent="0.2"/>
  <cols>
    <col min="1" max="1" width="1.69921875" style="41" bestFit="1" customWidth="1"/>
    <col min="2" max="2" width="35.19921875" style="44" customWidth="1"/>
    <col min="3" max="3" width="5.8984375" style="44" bestFit="1" customWidth="1"/>
    <col min="4" max="4" width="7.09765625" style="44" customWidth="1"/>
    <col min="5" max="5" width="6.296875" style="44" customWidth="1"/>
    <col min="6" max="8" width="5.8984375" style="44" bestFit="1" customWidth="1"/>
    <col min="9" max="11" width="6.69921875" style="44" bestFit="1" customWidth="1"/>
    <col min="12" max="12" width="5.8984375" style="44" bestFit="1" customWidth="1"/>
    <col min="13" max="13" width="2.296875" style="45" bestFit="1" customWidth="1"/>
    <col min="14" max="15" width="1.8984375" style="45" bestFit="1" customWidth="1"/>
    <col min="16" max="16" width="1.796875" style="45" bestFit="1" customWidth="1"/>
    <col min="17" max="17" width="1.5" style="45" bestFit="1" customWidth="1"/>
    <col min="18" max="18" width="2.296875" style="45" bestFit="1" customWidth="1"/>
    <col min="19" max="19" width="5.8984375" style="46" customWidth="1"/>
    <col min="20" max="263" width="6.59765625" style="41" customWidth="1"/>
    <col min="264" max="16384" width="6.59765625" style="41"/>
  </cols>
  <sheetData>
    <row r="1" spans="1:19" ht="15" customHeight="1" x14ac:dyDescent="0.25">
      <c r="A1" s="61" t="s">
        <v>20</v>
      </c>
      <c r="B1" s="62"/>
      <c r="C1" s="69" t="s">
        <v>14</v>
      </c>
      <c r="D1" s="69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19" ht="17.100000000000001" customHeight="1" x14ac:dyDescent="0.25">
      <c r="A2" s="63"/>
      <c r="B2" s="64"/>
      <c r="C2" s="70" t="s">
        <v>0</v>
      </c>
      <c r="D2" s="70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ht="15" customHeight="1" x14ac:dyDescent="0.25">
      <c r="A3" s="65" t="s">
        <v>42</v>
      </c>
      <c r="B3" s="66"/>
      <c r="C3" s="28">
        <v>1</v>
      </c>
      <c r="D3" s="28">
        <f>C3+1</f>
        <v>2</v>
      </c>
      <c r="E3" s="28">
        <f t="shared" ref="E3:L3" si="0">D3+1</f>
        <v>3</v>
      </c>
      <c r="F3" s="28">
        <f t="shared" si="0"/>
        <v>4</v>
      </c>
      <c r="G3" s="28">
        <f t="shared" si="0"/>
        <v>5</v>
      </c>
      <c r="H3" s="28">
        <f t="shared" si="0"/>
        <v>6</v>
      </c>
      <c r="I3" s="28">
        <f t="shared" si="0"/>
        <v>7</v>
      </c>
      <c r="J3" s="28">
        <f t="shared" si="0"/>
        <v>8</v>
      </c>
      <c r="K3" s="28">
        <f t="shared" si="0"/>
        <v>9</v>
      </c>
      <c r="L3" s="28">
        <f t="shared" si="0"/>
        <v>10</v>
      </c>
      <c r="M3" s="73" t="s">
        <v>13</v>
      </c>
      <c r="N3" s="73"/>
      <c r="O3" s="73"/>
      <c r="P3" s="73"/>
      <c r="Q3" s="73"/>
      <c r="R3" s="73"/>
      <c r="S3" s="71" t="s">
        <v>15</v>
      </c>
    </row>
    <row r="4" spans="1:19" ht="15" customHeight="1" thickBot="1" x14ac:dyDescent="0.3">
      <c r="A4" s="67"/>
      <c r="B4" s="68"/>
      <c r="C4" s="29">
        <v>42961</v>
      </c>
      <c r="D4" s="29">
        <f>C4+7</f>
        <v>42968</v>
      </c>
      <c r="E4" s="29">
        <f>D4+7</f>
        <v>42975</v>
      </c>
      <c r="F4" s="29">
        <f>E4+14</f>
        <v>42989</v>
      </c>
      <c r="G4" s="29">
        <f>F4+7</f>
        <v>42996</v>
      </c>
      <c r="H4" s="29">
        <f>G4+7</f>
        <v>43003</v>
      </c>
      <c r="I4" s="29">
        <f>H4+21</f>
        <v>43024</v>
      </c>
      <c r="J4" s="29">
        <f>I4+7</f>
        <v>43031</v>
      </c>
      <c r="K4" s="29">
        <f>J4+7</f>
        <v>43038</v>
      </c>
      <c r="L4" s="29">
        <f>K4+7</f>
        <v>43045</v>
      </c>
      <c r="M4" s="10" t="s">
        <v>3</v>
      </c>
      <c r="N4" s="10" t="s">
        <v>5</v>
      </c>
      <c r="O4" s="10" t="s">
        <v>8</v>
      </c>
      <c r="P4" s="10" t="s">
        <v>11</v>
      </c>
      <c r="Q4" s="10" t="s">
        <v>2</v>
      </c>
      <c r="R4" s="10" t="s">
        <v>12</v>
      </c>
      <c r="S4" s="72"/>
    </row>
    <row r="5" spans="1:19" ht="15" customHeight="1" x14ac:dyDescent="0.25">
      <c r="A5" s="30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31"/>
    </row>
    <row r="6" spans="1:19" ht="15" customHeight="1" x14ac:dyDescent="0.25">
      <c r="A6" s="11">
        <v>1</v>
      </c>
      <c r="B6" s="42" t="s">
        <v>21</v>
      </c>
      <c r="C6" s="32" t="s">
        <v>5</v>
      </c>
      <c r="D6" s="51" t="s">
        <v>5</v>
      </c>
      <c r="E6" s="33" t="s">
        <v>19</v>
      </c>
      <c r="F6" s="28" t="s">
        <v>3</v>
      </c>
      <c r="G6" s="20" t="s">
        <v>3</v>
      </c>
      <c r="H6" s="34" t="s">
        <v>5</v>
      </c>
      <c r="I6" s="28" t="s">
        <v>12</v>
      </c>
      <c r="J6" s="28" t="s">
        <v>12</v>
      </c>
      <c r="K6" s="74" t="s">
        <v>3</v>
      </c>
      <c r="L6" s="28"/>
      <c r="M6" s="6">
        <v>4</v>
      </c>
      <c r="N6" s="6">
        <v>3</v>
      </c>
      <c r="O6" s="6">
        <v>0</v>
      </c>
      <c r="P6" s="6">
        <v>0</v>
      </c>
      <c r="Q6" s="6">
        <v>0</v>
      </c>
      <c r="R6" s="6">
        <v>0</v>
      </c>
      <c r="S6" s="36">
        <f>(M6*10+N6*8+O6*6+P6*4+Q6*2+R6*0)/SUM(M6:R6)*0.4</f>
        <v>3.657142857142857</v>
      </c>
    </row>
    <row r="7" spans="1:19" ht="15" customHeight="1" x14ac:dyDescent="0.25">
      <c r="A7" s="11">
        <v>2</v>
      </c>
      <c r="B7" s="42" t="s">
        <v>22</v>
      </c>
      <c r="C7" s="32" t="s">
        <v>5</v>
      </c>
      <c r="D7" s="20" t="s">
        <v>5</v>
      </c>
      <c r="E7" s="33" t="s">
        <v>19</v>
      </c>
      <c r="F7" s="28" t="s">
        <v>3</v>
      </c>
      <c r="G7" s="20" t="s">
        <v>3</v>
      </c>
      <c r="H7" s="34" t="s">
        <v>5</v>
      </c>
      <c r="I7" s="28" t="s">
        <v>3</v>
      </c>
      <c r="J7" s="28" t="s">
        <v>5</v>
      </c>
      <c r="K7" s="37" t="s">
        <v>3</v>
      </c>
      <c r="L7" s="28"/>
      <c r="M7" s="6">
        <v>4</v>
      </c>
      <c r="N7" s="6">
        <v>3</v>
      </c>
      <c r="O7" s="6">
        <v>0</v>
      </c>
      <c r="P7" s="6">
        <v>0</v>
      </c>
      <c r="Q7" s="6">
        <v>0</v>
      </c>
      <c r="R7" s="6">
        <v>0</v>
      </c>
      <c r="S7" s="36">
        <f>(M7*10+N7*8+O7*6+P7*4+Q7*2+R7*0)/SUM(M7:R7)*0.4</f>
        <v>3.657142857142857</v>
      </c>
    </row>
    <row r="8" spans="1:19" ht="15" customHeight="1" x14ac:dyDescent="0.25">
      <c r="A8" s="11">
        <v>3</v>
      </c>
      <c r="B8" s="42" t="s">
        <v>23</v>
      </c>
      <c r="C8" s="32" t="s">
        <v>5</v>
      </c>
      <c r="D8" s="50" t="s">
        <v>3</v>
      </c>
      <c r="E8" s="33" t="s">
        <v>19</v>
      </c>
      <c r="F8" s="28" t="s">
        <v>3</v>
      </c>
      <c r="G8" s="20" t="s">
        <v>3</v>
      </c>
      <c r="H8" s="34" t="s">
        <v>5</v>
      </c>
      <c r="I8" s="20" t="s">
        <v>3</v>
      </c>
      <c r="J8" s="28" t="s">
        <v>3</v>
      </c>
      <c r="K8" s="37" t="s">
        <v>3</v>
      </c>
      <c r="L8" s="28"/>
      <c r="M8" s="6">
        <v>5</v>
      </c>
      <c r="N8" s="6">
        <v>2</v>
      </c>
      <c r="O8" s="6">
        <v>0</v>
      </c>
      <c r="P8" s="6">
        <v>0</v>
      </c>
      <c r="Q8" s="6">
        <v>0</v>
      </c>
      <c r="R8" s="6">
        <v>0</v>
      </c>
      <c r="S8" s="36">
        <f>(M8*10+N8*8+O8*6+P8*4+Q8*2+R8*0)/SUM(M8:R8)*0.4</f>
        <v>3.7714285714285718</v>
      </c>
    </row>
    <row r="9" spans="1:19" ht="15" customHeight="1" thickBot="1" x14ac:dyDescent="0.3">
      <c r="A9" s="11">
        <v>4</v>
      </c>
      <c r="B9" s="53" t="s">
        <v>24</v>
      </c>
      <c r="C9" s="32" t="s">
        <v>5</v>
      </c>
      <c r="D9" s="20" t="s">
        <v>12</v>
      </c>
      <c r="E9" s="35" t="s">
        <v>19</v>
      </c>
      <c r="F9" s="28" t="s">
        <v>12</v>
      </c>
      <c r="G9" s="20" t="s">
        <v>12</v>
      </c>
      <c r="H9" s="34" t="s">
        <v>5</v>
      </c>
      <c r="I9" s="28" t="s">
        <v>12</v>
      </c>
      <c r="J9" s="28" t="s">
        <v>12</v>
      </c>
      <c r="K9" s="37" t="s">
        <v>3</v>
      </c>
      <c r="L9" s="28"/>
      <c r="M9" s="6">
        <v>2</v>
      </c>
      <c r="N9" s="6">
        <v>2</v>
      </c>
      <c r="O9" s="6">
        <v>0</v>
      </c>
      <c r="P9" s="6">
        <v>0</v>
      </c>
      <c r="Q9" s="6">
        <v>0</v>
      </c>
      <c r="R9" s="6">
        <v>3</v>
      </c>
      <c r="S9" s="36">
        <f>(M9*10+N9*8+O9*6+P9*4+Q9*2+R9*0)/SUM(M9:R9)*0.4</f>
        <v>2.0571428571428574</v>
      </c>
    </row>
    <row r="10" spans="1:19" ht="15" customHeight="1" x14ac:dyDescent="0.25">
      <c r="A10" s="30" t="s">
        <v>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1"/>
    </row>
    <row r="11" spans="1:19" ht="15" customHeight="1" x14ac:dyDescent="0.25">
      <c r="A11" s="11">
        <v>1</v>
      </c>
      <c r="B11" s="42" t="s">
        <v>25</v>
      </c>
      <c r="C11" s="18" t="s">
        <v>19</v>
      </c>
      <c r="D11" s="20" t="s">
        <v>5</v>
      </c>
      <c r="E11" s="20" t="s">
        <v>3</v>
      </c>
      <c r="F11" s="32" t="s">
        <v>5</v>
      </c>
      <c r="G11" s="28" t="s">
        <v>3</v>
      </c>
      <c r="H11" s="6" t="s">
        <v>5</v>
      </c>
      <c r="I11" s="32" t="s">
        <v>19</v>
      </c>
      <c r="J11" s="28" t="s">
        <v>5</v>
      </c>
      <c r="K11" s="6"/>
      <c r="L11" s="35"/>
      <c r="M11" s="6">
        <v>4</v>
      </c>
      <c r="N11" s="6">
        <v>3</v>
      </c>
      <c r="O11" s="6">
        <v>0</v>
      </c>
      <c r="P11" s="6">
        <v>0</v>
      </c>
      <c r="Q11" s="6">
        <v>0</v>
      </c>
      <c r="R11" s="6">
        <v>0</v>
      </c>
      <c r="S11" s="36">
        <f>(M11*10+N11*8+O11*6+P11*4+Q11*2+R11*0)/SUM(M11:R11)*0.4</f>
        <v>3.657142857142857</v>
      </c>
    </row>
    <row r="12" spans="1:19" ht="15" customHeight="1" x14ac:dyDescent="0.25">
      <c r="A12" s="11">
        <v>2</v>
      </c>
      <c r="B12" s="42" t="s">
        <v>26</v>
      </c>
      <c r="C12" s="18" t="s">
        <v>19</v>
      </c>
      <c r="D12" s="20" t="s">
        <v>5</v>
      </c>
      <c r="E12" s="20" t="s">
        <v>5</v>
      </c>
      <c r="F12" s="32" t="s">
        <v>5</v>
      </c>
      <c r="G12" s="28" t="s">
        <v>3</v>
      </c>
      <c r="H12" s="6" t="s">
        <v>3</v>
      </c>
      <c r="I12" s="32" t="s">
        <v>19</v>
      </c>
      <c r="J12" s="28" t="s">
        <v>5</v>
      </c>
      <c r="K12" s="6"/>
      <c r="L12" s="18"/>
      <c r="M12" s="6">
        <v>4</v>
      </c>
      <c r="N12" s="6">
        <v>3</v>
      </c>
      <c r="O12" s="6">
        <v>0</v>
      </c>
      <c r="P12" s="6">
        <v>0</v>
      </c>
      <c r="Q12" s="6">
        <v>0</v>
      </c>
      <c r="R12" s="6">
        <v>0</v>
      </c>
      <c r="S12" s="36">
        <f>(M12*10+N12*8+O12*6+P12*4+Q12*2+R12*0)/SUM(M12:R12)*0.4</f>
        <v>3.657142857142857</v>
      </c>
    </row>
    <row r="13" spans="1:19" ht="15" customHeight="1" x14ac:dyDescent="0.25">
      <c r="A13" s="11">
        <v>3</v>
      </c>
      <c r="B13" s="42" t="s">
        <v>27</v>
      </c>
      <c r="C13" s="18" t="s">
        <v>19</v>
      </c>
      <c r="D13" s="50" t="s">
        <v>5</v>
      </c>
      <c r="E13" s="20" t="s">
        <v>3</v>
      </c>
      <c r="F13" s="32" t="s">
        <v>5</v>
      </c>
      <c r="G13" s="28" t="s">
        <v>3</v>
      </c>
      <c r="H13" s="6" t="s">
        <v>3</v>
      </c>
      <c r="I13" s="32" t="s">
        <v>19</v>
      </c>
      <c r="J13" s="28" t="s">
        <v>12</v>
      </c>
      <c r="K13" s="6"/>
      <c r="L13" s="18"/>
      <c r="M13" s="6">
        <v>5</v>
      </c>
      <c r="N13" s="6">
        <v>2</v>
      </c>
      <c r="O13" s="6">
        <v>0</v>
      </c>
      <c r="P13" s="6">
        <v>0</v>
      </c>
      <c r="Q13" s="6">
        <v>0</v>
      </c>
      <c r="R13" s="6">
        <v>0</v>
      </c>
      <c r="S13" s="36">
        <f>(M13*10+N13*8+O13*6+P13*4+Q13*2+R13*0)/SUM(M13:R13)*0.4</f>
        <v>3.7714285714285718</v>
      </c>
    </row>
    <row r="14" spans="1:19" ht="15" customHeight="1" thickBot="1" x14ac:dyDescent="0.3">
      <c r="A14" s="11">
        <v>4</v>
      </c>
      <c r="B14" s="42" t="s">
        <v>28</v>
      </c>
      <c r="C14" s="18" t="s">
        <v>19</v>
      </c>
      <c r="D14" s="52" t="s">
        <v>3</v>
      </c>
      <c r="E14" s="50" t="s">
        <v>3</v>
      </c>
      <c r="F14" s="16" t="s">
        <v>5</v>
      </c>
      <c r="G14" s="28" t="s">
        <v>3</v>
      </c>
      <c r="H14" s="6" t="s">
        <v>3</v>
      </c>
      <c r="I14" s="16" t="s">
        <v>19</v>
      </c>
      <c r="J14" s="28" t="s">
        <v>3</v>
      </c>
      <c r="K14" s="6"/>
      <c r="L14" s="18"/>
      <c r="M14" s="6">
        <v>6</v>
      </c>
      <c r="N14" s="6">
        <v>1</v>
      </c>
      <c r="O14" s="6">
        <v>0</v>
      </c>
      <c r="P14" s="6">
        <v>0</v>
      </c>
      <c r="Q14" s="6">
        <v>0</v>
      </c>
      <c r="R14" s="6">
        <v>0</v>
      </c>
      <c r="S14" s="36">
        <f>(M14*10+N14*8+O14*6+P14*4+Q14*2+R14*0)/SUM(M14:R14)*0.4</f>
        <v>3.8857142857142857</v>
      </c>
    </row>
    <row r="15" spans="1:19" ht="15" customHeight="1" x14ac:dyDescent="0.25">
      <c r="A15" s="30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1"/>
    </row>
    <row r="16" spans="1:19" ht="15" customHeight="1" x14ac:dyDescent="0.25">
      <c r="A16" s="11">
        <v>1</v>
      </c>
      <c r="B16" s="42" t="s">
        <v>29</v>
      </c>
      <c r="C16" s="20" t="s">
        <v>3</v>
      </c>
      <c r="D16" s="32" t="s">
        <v>5</v>
      </c>
      <c r="E16" s="20" t="s">
        <v>5</v>
      </c>
      <c r="F16" s="33" t="s">
        <v>19</v>
      </c>
      <c r="G16" s="20" t="s">
        <v>5</v>
      </c>
      <c r="H16" s="33" t="s">
        <v>19</v>
      </c>
      <c r="I16" s="28" t="s">
        <v>3</v>
      </c>
      <c r="J16" s="34" t="s">
        <v>3</v>
      </c>
      <c r="K16" s="28"/>
      <c r="L16" s="28"/>
      <c r="M16" s="6">
        <v>5</v>
      </c>
      <c r="N16" s="6">
        <v>3</v>
      </c>
      <c r="O16" s="6">
        <v>0</v>
      </c>
      <c r="P16" s="6">
        <v>0</v>
      </c>
      <c r="Q16" s="6">
        <v>0</v>
      </c>
      <c r="R16" s="6">
        <v>0</v>
      </c>
      <c r="S16" s="36">
        <f>(M16*10+N16*8+O16*6+P16*4+Q16*2+R16*0)/SUM(M16:R16)*0.4</f>
        <v>3.7</v>
      </c>
    </row>
    <row r="17" spans="1:19" ht="15" customHeight="1" x14ac:dyDescent="0.25">
      <c r="A17" s="11">
        <v>2</v>
      </c>
      <c r="B17" s="42" t="s">
        <v>30</v>
      </c>
      <c r="C17" s="20" t="s">
        <v>5</v>
      </c>
      <c r="D17" s="32" t="s">
        <v>5</v>
      </c>
      <c r="E17" s="20" t="s">
        <v>5</v>
      </c>
      <c r="F17" s="33" t="s">
        <v>19</v>
      </c>
      <c r="G17" s="20" t="s">
        <v>3</v>
      </c>
      <c r="H17" s="33" t="s">
        <v>19</v>
      </c>
      <c r="I17" s="28" t="s">
        <v>5</v>
      </c>
      <c r="J17" s="34" t="s">
        <v>3</v>
      </c>
      <c r="K17" s="28"/>
      <c r="L17" s="28"/>
      <c r="M17" s="6">
        <v>5</v>
      </c>
      <c r="N17" s="6">
        <v>3</v>
      </c>
      <c r="O17" s="6">
        <v>0</v>
      </c>
      <c r="P17" s="6">
        <v>0</v>
      </c>
      <c r="Q17" s="6">
        <v>0</v>
      </c>
      <c r="R17" s="6">
        <v>0</v>
      </c>
      <c r="S17" s="36">
        <f>(M17*10+N17*8+O17*6+P17*4+Q17*2+R17*0)/SUM(M17:R17)*0.4</f>
        <v>3.7</v>
      </c>
    </row>
    <row r="18" spans="1:19" ht="15" customHeight="1" x14ac:dyDescent="0.25">
      <c r="A18" s="11">
        <v>3</v>
      </c>
      <c r="B18" s="42" t="s">
        <v>31</v>
      </c>
      <c r="C18" s="20" t="s">
        <v>5</v>
      </c>
      <c r="D18" s="32" t="s">
        <v>5</v>
      </c>
      <c r="E18" s="20" t="s">
        <v>5</v>
      </c>
      <c r="F18" s="33" t="s">
        <v>19</v>
      </c>
      <c r="G18" s="20" t="s">
        <v>5</v>
      </c>
      <c r="H18" s="33" t="s">
        <v>19</v>
      </c>
      <c r="I18" s="28" t="s">
        <v>5</v>
      </c>
      <c r="J18" s="34" t="s">
        <v>3</v>
      </c>
      <c r="K18" s="28"/>
      <c r="L18" s="28"/>
      <c r="M18" s="6">
        <v>4</v>
      </c>
      <c r="N18" s="6">
        <v>4</v>
      </c>
      <c r="O18" s="6">
        <v>0</v>
      </c>
      <c r="P18" s="6">
        <v>0</v>
      </c>
      <c r="Q18" s="6">
        <v>0</v>
      </c>
      <c r="R18" s="6">
        <v>0</v>
      </c>
      <c r="S18" s="36">
        <f>(M18*10+N18*8+O18*6+P18*4+Q18*2+R18*0)/SUM(M18:R18)*0.4</f>
        <v>3.6</v>
      </c>
    </row>
    <row r="19" spans="1:19" ht="15" customHeight="1" x14ac:dyDescent="0.25">
      <c r="A19" s="11">
        <v>4</v>
      </c>
      <c r="B19" s="60" t="s">
        <v>32</v>
      </c>
      <c r="C19" s="20" t="s">
        <v>12</v>
      </c>
      <c r="D19" s="32" t="s">
        <v>5</v>
      </c>
      <c r="E19" s="20" t="s">
        <v>12</v>
      </c>
      <c r="F19" s="33" t="s">
        <v>19</v>
      </c>
      <c r="G19" s="20" t="s">
        <v>12</v>
      </c>
      <c r="H19" s="33" t="s">
        <v>19</v>
      </c>
      <c r="I19" s="28" t="s">
        <v>12</v>
      </c>
      <c r="J19" s="38" t="s">
        <v>3</v>
      </c>
      <c r="K19" s="28"/>
      <c r="L19" s="28"/>
      <c r="M19" s="6">
        <v>4</v>
      </c>
      <c r="N19" s="6">
        <v>1</v>
      </c>
      <c r="O19" s="6">
        <v>0</v>
      </c>
      <c r="P19" s="6">
        <v>0</v>
      </c>
      <c r="Q19" s="6">
        <v>0</v>
      </c>
      <c r="R19" s="6">
        <v>3</v>
      </c>
      <c r="S19" s="36">
        <f>(M19*10+N19*8+O19*6+P19*4+Q19*2+R19*0)/SUM(M19:R19)*0.4</f>
        <v>2.4000000000000004</v>
      </c>
    </row>
    <row r="20" spans="1:19" ht="15" customHeight="1" thickBot="1" x14ac:dyDescent="0.3">
      <c r="A20" s="11">
        <v>5</v>
      </c>
      <c r="B20" s="42" t="s">
        <v>33</v>
      </c>
      <c r="C20" s="20" t="s">
        <v>3</v>
      </c>
      <c r="D20" s="32" t="s">
        <v>5</v>
      </c>
      <c r="E20" s="20" t="s">
        <v>5</v>
      </c>
      <c r="F20" s="35" t="s">
        <v>19</v>
      </c>
      <c r="G20" s="20" t="s">
        <v>3</v>
      </c>
      <c r="H20" s="33" t="s">
        <v>19</v>
      </c>
      <c r="I20" s="28" t="s">
        <v>5</v>
      </c>
      <c r="J20" s="34" t="s">
        <v>3</v>
      </c>
      <c r="K20" s="28"/>
      <c r="L20" s="28"/>
      <c r="M20" s="6">
        <v>6</v>
      </c>
      <c r="N20" s="6">
        <v>2</v>
      </c>
      <c r="O20" s="6">
        <v>0</v>
      </c>
      <c r="P20" s="6">
        <v>0</v>
      </c>
      <c r="Q20" s="6">
        <v>0</v>
      </c>
      <c r="R20" s="6">
        <v>0</v>
      </c>
      <c r="S20" s="36">
        <f>(M20*10+N20*8+O20*6+P20*4+Q20*2+R20*0)/SUM(M20:R20)*0.4</f>
        <v>3.8000000000000003</v>
      </c>
    </row>
    <row r="21" spans="1:19" ht="15" customHeight="1" x14ac:dyDescent="0.25">
      <c r="A21" s="30" t="s">
        <v>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1"/>
    </row>
    <row r="22" spans="1:19" ht="15" customHeight="1" x14ac:dyDescent="0.25">
      <c r="A22" s="11">
        <v>1</v>
      </c>
      <c r="B22" s="42" t="s">
        <v>34</v>
      </c>
      <c r="C22" s="48" t="s">
        <v>3</v>
      </c>
      <c r="D22" s="33" t="s">
        <v>19</v>
      </c>
      <c r="E22" s="20" t="s">
        <v>3</v>
      </c>
      <c r="F22" s="28" t="s">
        <v>3</v>
      </c>
      <c r="G22" s="16" t="s">
        <v>19</v>
      </c>
      <c r="H22" s="28" t="s">
        <v>3</v>
      </c>
      <c r="I22" s="37" t="s">
        <v>3</v>
      </c>
      <c r="J22" s="28" t="s">
        <v>3</v>
      </c>
      <c r="K22" s="16" t="s">
        <v>19</v>
      </c>
      <c r="L22" s="28"/>
      <c r="M22" s="6">
        <v>8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36">
        <f>(M22*10+N22*8+O22*6+P22*4+Q22*2+R22*0)/SUM(M22:R22)*0.4</f>
        <v>4</v>
      </c>
    </row>
    <row r="23" spans="1:19" ht="15" customHeight="1" x14ac:dyDescent="0.25">
      <c r="A23" s="11">
        <v>2</v>
      </c>
      <c r="B23" s="42" t="s">
        <v>35</v>
      </c>
      <c r="C23" s="20" t="s">
        <v>12</v>
      </c>
      <c r="D23" s="33" t="s">
        <v>19</v>
      </c>
      <c r="E23" s="20" t="s">
        <v>12</v>
      </c>
      <c r="F23" s="28" t="s">
        <v>12</v>
      </c>
      <c r="G23" s="54" t="s">
        <v>19</v>
      </c>
      <c r="H23" s="28" t="s">
        <v>12</v>
      </c>
      <c r="I23" s="37" t="s">
        <v>3</v>
      </c>
      <c r="J23" s="28" t="s">
        <v>3</v>
      </c>
      <c r="K23" s="54" t="s">
        <v>19</v>
      </c>
      <c r="L23" s="28"/>
      <c r="M23" s="6">
        <v>4</v>
      </c>
      <c r="N23" s="6">
        <v>0</v>
      </c>
      <c r="O23" s="6">
        <v>0</v>
      </c>
      <c r="P23" s="6">
        <v>0</v>
      </c>
      <c r="Q23" s="6">
        <v>0</v>
      </c>
      <c r="R23" s="6">
        <v>4</v>
      </c>
      <c r="S23" s="36">
        <f>(M23*10+N23*8+O23*6+P23*4+Q23*2+R23*0)/SUM(M23:R23)*0.4</f>
        <v>2</v>
      </c>
    </row>
    <row r="24" spans="1:19" ht="15" customHeight="1" thickBot="1" x14ac:dyDescent="0.3">
      <c r="A24" s="11">
        <v>4</v>
      </c>
      <c r="B24" s="43" t="s">
        <v>37</v>
      </c>
      <c r="C24" s="22" t="s">
        <v>3</v>
      </c>
      <c r="D24" s="33" t="s">
        <v>19</v>
      </c>
      <c r="E24" s="20" t="s">
        <v>3</v>
      </c>
      <c r="F24" s="28" t="s">
        <v>3</v>
      </c>
      <c r="G24" s="16" t="s">
        <v>19</v>
      </c>
      <c r="H24" s="28" t="s">
        <v>3</v>
      </c>
      <c r="I24" s="37" t="s">
        <v>3</v>
      </c>
      <c r="J24" s="28" t="s">
        <v>3</v>
      </c>
      <c r="K24" s="16" t="s">
        <v>19</v>
      </c>
      <c r="L24" s="28"/>
      <c r="M24" s="6">
        <v>8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36">
        <f>(M24*10+N24*8+O24*6+P24*4+Q24*2+R24*0)/SUM(M24:R24)*0.4</f>
        <v>4</v>
      </c>
    </row>
    <row r="25" spans="1:19" ht="15" customHeight="1" x14ac:dyDescent="0.25">
      <c r="A25" s="30" t="s">
        <v>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31"/>
    </row>
    <row r="26" spans="1:19" x14ac:dyDescent="0.25">
      <c r="A26" s="11">
        <v>1</v>
      </c>
      <c r="B26" s="42" t="s">
        <v>38</v>
      </c>
      <c r="C26" s="19" t="s">
        <v>3</v>
      </c>
      <c r="D26" s="19" t="s">
        <v>5</v>
      </c>
      <c r="E26" s="16" t="s">
        <v>3</v>
      </c>
      <c r="F26" s="28" t="s">
        <v>3</v>
      </c>
      <c r="G26" s="40" t="s">
        <v>3</v>
      </c>
      <c r="H26" s="28" t="s">
        <v>3</v>
      </c>
      <c r="I26" s="6" t="s">
        <v>3</v>
      </c>
      <c r="J26" s="37" t="s">
        <v>43</v>
      </c>
      <c r="K26" s="6"/>
      <c r="L26" s="16"/>
      <c r="M26" s="6">
        <v>5</v>
      </c>
      <c r="N26" s="6">
        <v>1</v>
      </c>
      <c r="O26" s="6">
        <v>0</v>
      </c>
      <c r="P26" s="6">
        <v>0</v>
      </c>
      <c r="Q26" s="6">
        <v>0</v>
      </c>
      <c r="R26" s="6">
        <v>0</v>
      </c>
      <c r="S26" s="36">
        <f>(M26*10+N26*8+O26*6+P26*4+Q26*2+R26*0)/SUM(M26:R26)*0.4</f>
        <v>3.8666666666666667</v>
      </c>
    </row>
    <row r="27" spans="1:19" x14ac:dyDescent="0.25">
      <c r="A27" s="11">
        <v>2</v>
      </c>
      <c r="B27" s="42" t="s">
        <v>39</v>
      </c>
      <c r="C27" s="21" t="s">
        <v>3</v>
      </c>
      <c r="D27" s="56" t="s">
        <v>5</v>
      </c>
      <c r="E27" s="54" t="s">
        <v>3</v>
      </c>
      <c r="F27" s="28" t="s">
        <v>3</v>
      </c>
      <c r="G27" s="55" t="s">
        <v>3</v>
      </c>
      <c r="H27" s="28" t="s">
        <v>3</v>
      </c>
      <c r="I27" s="6" t="s">
        <v>3</v>
      </c>
      <c r="J27" s="37" t="s">
        <v>43</v>
      </c>
      <c r="K27" s="6"/>
      <c r="L27" s="38"/>
      <c r="M27" s="6">
        <v>5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36">
        <f>(M27*10+N27*8+O27*6+P27*4+Q27*2+R27*0)/SUM(M27:R27)*0.4</f>
        <v>3.8666666666666667</v>
      </c>
    </row>
    <row r="28" spans="1:19" x14ac:dyDescent="0.25">
      <c r="A28" s="11">
        <v>3</v>
      </c>
      <c r="B28" s="42" t="s">
        <v>40</v>
      </c>
      <c r="C28" s="21" t="s">
        <v>3</v>
      </c>
      <c r="D28" s="19" t="s">
        <v>5</v>
      </c>
      <c r="E28" s="16" t="s">
        <v>3</v>
      </c>
      <c r="F28" s="28" t="s">
        <v>3</v>
      </c>
      <c r="G28" s="37" t="s">
        <v>3</v>
      </c>
      <c r="H28" s="28" t="s">
        <v>3</v>
      </c>
      <c r="I28" s="6" t="s">
        <v>3</v>
      </c>
      <c r="J28" s="37" t="s">
        <v>43</v>
      </c>
      <c r="K28" s="6"/>
      <c r="L28" s="16"/>
      <c r="M28" s="6">
        <v>5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36">
        <f>(M28*10+N28*8+O28*6+P28*4+Q28*2+R28*0)/SUM(M28:R28)*0.4</f>
        <v>3.8666666666666667</v>
      </c>
    </row>
    <row r="29" spans="1:19" x14ac:dyDescent="0.25">
      <c r="A29" s="11">
        <v>4</v>
      </c>
      <c r="B29" s="60" t="s">
        <v>41</v>
      </c>
      <c r="C29" s="19" t="s">
        <v>5</v>
      </c>
      <c r="D29" s="19" t="s">
        <v>5</v>
      </c>
      <c r="E29" s="16" t="s">
        <v>3</v>
      </c>
      <c r="F29" s="28" t="s">
        <v>3</v>
      </c>
      <c r="G29" s="37" t="s">
        <v>3</v>
      </c>
      <c r="H29" s="28" t="s">
        <v>5</v>
      </c>
      <c r="I29" s="6" t="s">
        <v>5</v>
      </c>
      <c r="J29" s="39" t="s">
        <v>43</v>
      </c>
      <c r="K29" s="6"/>
      <c r="L29" s="16"/>
      <c r="M29" s="6">
        <v>3</v>
      </c>
      <c r="N29" s="6">
        <v>3</v>
      </c>
      <c r="O29" s="6">
        <v>0</v>
      </c>
      <c r="P29" s="6">
        <v>0</v>
      </c>
      <c r="Q29" s="6">
        <v>0</v>
      </c>
      <c r="R29" s="6">
        <v>0</v>
      </c>
      <c r="S29" s="36">
        <f>(M29*10+N29*8+O29*6+P29*4+Q29*2+R29*0)/SUM(M29:R29)*0.4</f>
        <v>3.6</v>
      </c>
    </row>
    <row r="43" spans="5:5" ht="15" customHeight="1" x14ac:dyDescent="0.2">
      <c r="E43" s="47"/>
    </row>
    <row r="44" spans="5:5" ht="15" customHeight="1" x14ac:dyDescent="0.2">
      <c r="E44" s="47"/>
    </row>
  </sheetData>
  <mergeCells count="6">
    <mergeCell ref="A1:B2"/>
    <mergeCell ref="A3:B4"/>
    <mergeCell ref="C1:D1"/>
    <mergeCell ref="C2:D2"/>
    <mergeCell ref="S3:S4"/>
    <mergeCell ref="M3:R3"/>
  </mergeCell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32" sqref="N32"/>
    </sheetView>
  </sheetViews>
  <sheetFormatPr defaultColWidth="12.296875" defaultRowHeight="18" customHeight="1" x14ac:dyDescent="0.2"/>
  <cols>
    <col min="1" max="1" width="1" style="1" customWidth="1"/>
    <col min="2" max="2" width="29" style="1" customWidth="1"/>
    <col min="3" max="3" width="9.59765625" style="1" customWidth="1"/>
    <col min="4" max="4" width="8.796875" style="1" customWidth="1"/>
    <col min="5" max="7" width="7" style="1" bestFit="1" customWidth="1"/>
    <col min="8" max="8" width="7" style="3" bestFit="1" customWidth="1"/>
    <col min="9" max="9" width="10" style="1" bestFit="1" customWidth="1"/>
    <col min="10" max="12" width="7.69921875" style="1" bestFit="1" customWidth="1"/>
    <col min="13" max="13" width="7" style="3" bestFit="1" customWidth="1"/>
    <col min="14" max="14" width="7.69921875" style="3" bestFit="1" customWidth="1"/>
    <col min="15" max="242" width="12.296875" customWidth="1"/>
  </cols>
  <sheetData>
    <row r="1" spans="1:14" ht="8.1" customHeight="1" thickBot="1" x14ac:dyDescent="0.25">
      <c r="A1" s="2"/>
      <c r="B1" s="8"/>
    </row>
    <row r="2" spans="1:14" ht="15.75" thickBot="1" x14ac:dyDescent="0.3">
      <c r="A2" s="7"/>
      <c r="B2" s="9" t="s">
        <v>10</v>
      </c>
      <c r="C2" s="17">
        <v>42961</v>
      </c>
      <c r="D2" s="17">
        <f>C2+7</f>
        <v>42968</v>
      </c>
      <c r="E2" s="17">
        <f>D2+7</f>
        <v>42975</v>
      </c>
      <c r="F2" s="17">
        <f>E2+14</f>
        <v>42989</v>
      </c>
      <c r="G2" s="17">
        <f>F2+7</f>
        <v>42996</v>
      </c>
      <c r="H2" s="17">
        <f>G2+7</f>
        <v>43003</v>
      </c>
      <c r="I2" s="17">
        <f>H2+21</f>
        <v>43024</v>
      </c>
      <c r="J2" s="17">
        <f>I2+7</f>
        <v>43031</v>
      </c>
      <c r="K2" s="17">
        <f>J2+7</f>
        <v>43038</v>
      </c>
      <c r="L2" s="17">
        <f>K2+7</f>
        <v>43045</v>
      </c>
      <c r="M2" s="17">
        <f>L2+7</f>
        <v>43052</v>
      </c>
      <c r="N2" s="17">
        <f>M2+7</f>
        <v>43059</v>
      </c>
    </row>
    <row r="3" spans="1:14" ht="16.5" thickBot="1" x14ac:dyDescent="0.3">
      <c r="A3" s="7"/>
      <c r="B3" s="23" t="s">
        <v>38</v>
      </c>
      <c r="C3" s="14" t="s">
        <v>18</v>
      </c>
      <c r="D3" s="58" t="s">
        <v>18</v>
      </c>
      <c r="E3" s="58" t="s">
        <v>18</v>
      </c>
      <c r="F3" s="58" t="s">
        <v>18</v>
      </c>
      <c r="G3" s="58" t="s">
        <v>18</v>
      </c>
      <c r="H3" s="58" t="s">
        <v>18</v>
      </c>
      <c r="I3" s="58" t="s">
        <v>18</v>
      </c>
      <c r="J3" s="4" t="s">
        <v>18</v>
      </c>
      <c r="K3" s="4" t="s">
        <v>18</v>
      </c>
      <c r="L3" s="4"/>
      <c r="M3" s="4"/>
      <c r="N3" s="4"/>
    </row>
    <row r="4" spans="1:14" ht="16.5" thickBot="1" x14ac:dyDescent="0.3">
      <c r="A4" s="7"/>
      <c r="B4" s="23" t="s">
        <v>29</v>
      </c>
      <c r="C4" s="14" t="s">
        <v>18</v>
      </c>
      <c r="D4" s="58" t="s">
        <v>18</v>
      </c>
      <c r="E4" s="58" t="s">
        <v>18</v>
      </c>
      <c r="F4" s="58" t="s">
        <v>18</v>
      </c>
      <c r="G4" s="58" t="s">
        <v>18</v>
      </c>
      <c r="H4" s="58" t="s">
        <v>18</v>
      </c>
      <c r="I4" s="58" t="s">
        <v>18</v>
      </c>
      <c r="J4" s="4" t="s">
        <v>18</v>
      </c>
      <c r="K4" s="4" t="s">
        <v>3</v>
      </c>
      <c r="L4" s="4"/>
      <c r="M4" s="4"/>
      <c r="N4" s="4"/>
    </row>
    <row r="5" spans="1:14" ht="16.5" thickBot="1" x14ac:dyDescent="0.3">
      <c r="A5" s="7"/>
      <c r="B5" s="23" t="s">
        <v>25</v>
      </c>
      <c r="C5" s="14" t="s">
        <v>18</v>
      </c>
      <c r="D5" s="58" t="s">
        <v>18</v>
      </c>
      <c r="E5" s="58" t="s">
        <v>18</v>
      </c>
      <c r="F5" s="58" t="s">
        <v>18</v>
      </c>
      <c r="G5" s="58" t="s">
        <v>18</v>
      </c>
      <c r="H5" s="58" t="s">
        <v>18</v>
      </c>
      <c r="I5" s="58" t="s">
        <v>18</v>
      </c>
      <c r="J5" s="4" t="s">
        <v>3</v>
      </c>
      <c r="K5" s="4" t="s">
        <v>18</v>
      </c>
      <c r="L5" s="4"/>
      <c r="M5" s="4"/>
      <c r="N5" s="4"/>
    </row>
    <row r="6" spans="1:14" ht="16.5" thickBot="1" x14ac:dyDescent="0.3">
      <c r="A6" s="7"/>
      <c r="B6" s="23" t="s">
        <v>34</v>
      </c>
      <c r="C6" s="14" t="s">
        <v>18</v>
      </c>
      <c r="D6" s="58" t="s">
        <v>18</v>
      </c>
      <c r="E6" s="58" t="s">
        <v>18</v>
      </c>
      <c r="F6" s="58" t="s">
        <v>18</v>
      </c>
      <c r="G6" s="58" t="s">
        <v>18</v>
      </c>
      <c r="H6" s="58" t="s">
        <v>18</v>
      </c>
      <c r="I6" s="58" t="s">
        <v>18</v>
      </c>
      <c r="J6" s="4" t="s">
        <v>18</v>
      </c>
      <c r="K6" s="4" t="s">
        <v>18</v>
      </c>
      <c r="L6" s="4"/>
      <c r="M6" s="4"/>
      <c r="N6" s="4"/>
    </row>
    <row r="7" spans="1:14" ht="16.5" thickBot="1" x14ac:dyDescent="0.3">
      <c r="A7" s="7"/>
      <c r="B7" s="23" t="s">
        <v>26</v>
      </c>
      <c r="C7" s="14" t="s">
        <v>18</v>
      </c>
      <c r="D7" s="58" t="s">
        <v>18</v>
      </c>
      <c r="E7" s="58" t="s">
        <v>18</v>
      </c>
      <c r="F7" s="58" t="s">
        <v>18</v>
      </c>
      <c r="G7" s="58" t="s">
        <v>18</v>
      </c>
      <c r="H7" s="58" t="s">
        <v>3</v>
      </c>
      <c r="I7" s="58" t="s">
        <v>18</v>
      </c>
      <c r="J7" s="4" t="s">
        <v>3</v>
      </c>
      <c r="K7" s="4" t="s">
        <v>18</v>
      </c>
      <c r="L7" s="4"/>
      <c r="M7" s="4"/>
      <c r="N7" s="4"/>
    </row>
    <row r="8" spans="1:14" ht="16.5" thickBot="1" x14ac:dyDescent="0.3">
      <c r="A8" s="7"/>
      <c r="B8" s="23" t="s">
        <v>27</v>
      </c>
      <c r="C8" s="14" t="s">
        <v>18</v>
      </c>
      <c r="D8" s="58" t="s">
        <v>18</v>
      </c>
      <c r="E8" s="58" t="s">
        <v>18</v>
      </c>
      <c r="F8" s="58" t="s">
        <v>18</v>
      </c>
      <c r="G8" s="58" t="s">
        <v>18</v>
      </c>
      <c r="H8" s="58" t="s">
        <v>18</v>
      </c>
      <c r="I8" s="58" t="s">
        <v>18</v>
      </c>
      <c r="J8" s="4" t="s">
        <v>3</v>
      </c>
      <c r="K8" s="4" t="s">
        <v>3</v>
      </c>
      <c r="L8" s="4"/>
      <c r="M8" s="4"/>
      <c r="N8" s="4"/>
    </row>
    <row r="9" spans="1:14" ht="16.5" thickBot="1" x14ac:dyDescent="0.3">
      <c r="A9" s="7"/>
      <c r="B9" s="23" t="s">
        <v>21</v>
      </c>
      <c r="C9" s="14" t="s">
        <v>18</v>
      </c>
      <c r="D9" s="58" t="s">
        <v>18</v>
      </c>
      <c r="E9" s="58" t="s">
        <v>18</v>
      </c>
      <c r="F9" s="58" t="s">
        <v>18</v>
      </c>
      <c r="G9" s="58" t="s">
        <v>18</v>
      </c>
      <c r="H9" s="58" t="s">
        <v>18</v>
      </c>
      <c r="I9" s="58" t="s">
        <v>18</v>
      </c>
      <c r="J9" s="4" t="s">
        <v>3</v>
      </c>
      <c r="K9" s="4" t="s">
        <v>18</v>
      </c>
      <c r="L9" s="4"/>
      <c r="M9" s="4"/>
      <c r="N9" s="4"/>
    </row>
    <row r="10" spans="1:14" ht="16.5" thickBot="1" x14ac:dyDescent="0.3">
      <c r="A10" s="7"/>
      <c r="B10" s="23" t="s">
        <v>22</v>
      </c>
      <c r="C10" s="14" t="s">
        <v>18</v>
      </c>
      <c r="D10" s="58" t="s">
        <v>18</v>
      </c>
      <c r="E10" s="58" t="s">
        <v>18</v>
      </c>
      <c r="F10" s="58" t="s">
        <v>18</v>
      </c>
      <c r="G10" s="58" t="s">
        <v>18</v>
      </c>
      <c r="H10" s="58" t="s">
        <v>18</v>
      </c>
      <c r="I10" s="58" t="s">
        <v>18</v>
      </c>
      <c r="J10" s="4" t="s">
        <v>18</v>
      </c>
      <c r="K10" s="4" t="s">
        <v>18</v>
      </c>
      <c r="L10" s="4"/>
      <c r="M10" s="4"/>
      <c r="N10" s="4"/>
    </row>
    <row r="11" spans="1:14" ht="16.5" thickBot="1" x14ac:dyDescent="0.3">
      <c r="A11" s="7"/>
      <c r="B11" s="23" t="s">
        <v>39</v>
      </c>
      <c r="C11" s="14" t="s">
        <v>18</v>
      </c>
      <c r="D11" s="58" t="s">
        <v>18</v>
      </c>
      <c r="E11" s="58" t="s">
        <v>18</v>
      </c>
      <c r="F11" s="58" t="s">
        <v>18</v>
      </c>
      <c r="G11" s="58" t="s">
        <v>18</v>
      </c>
      <c r="H11" s="58" t="s">
        <v>18</v>
      </c>
      <c r="I11" s="58" t="s">
        <v>18</v>
      </c>
      <c r="J11" s="4" t="s">
        <v>18</v>
      </c>
      <c r="K11" s="4" t="s">
        <v>18</v>
      </c>
      <c r="L11" s="4"/>
      <c r="M11" s="4"/>
      <c r="N11" s="4"/>
    </row>
    <row r="12" spans="1:14" ht="16.5" thickBot="1" x14ac:dyDescent="0.3">
      <c r="A12" s="7"/>
      <c r="B12" s="23" t="s">
        <v>30</v>
      </c>
      <c r="C12" s="14" t="s">
        <v>18</v>
      </c>
      <c r="D12" s="58" t="s">
        <v>18</v>
      </c>
      <c r="E12" s="58" t="s">
        <v>18</v>
      </c>
      <c r="F12" s="58" t="s">
        <v>18</v>
      </c>
      <c r="G12" s="58" t="s">
        <v>3</v>
      </c>
      <c r="H12" s="58" t="s">
        <v>18</v>
      </c>
      <c r="I12" s="58" t="s">
        <v>18</v>
      </c>
      <c r="J12" s="4" t="s">
        <v>18</v>
      </c>
      <c r="K12" s="4" t="s">
        <v>18</v>
      </c>
      <c r="L12" s="4"/>
      <c r="M12" s="4"/>
      <c r="N12" s="4"/>
    </row>
    <row r="13" spans="1:14" ht="16.5" thickBot="1" x14ac:dyDescent="0.3">
      <c r="A13" s="7"/>
      <c r="B13" s="23" t="s">
        <v>40</v>
      </c>
      <c r="C13" s="14" t="s">
        <v>18</v>
      </c>
      <c r="D13" s="58" t="s">
        <v>18</v>
      </c>
      <c r="E13" s="58" t="s">
        <v>18</v>
      </c>
      <c r="F13" s="58" t="s">
        <v>18</v>
      </c>
      <c r="G13" s="58" t="s">
        <v>18</v>
      </c>
      <c r="H13" s="58" t="s">
        <v>18</v>
      </c>
      <c r="I13" s="58" t="s">
        <v>18</v>
      </c>
      <c r="J13" s="4" t="s">
        <v>18</v>
      </c>
      <c r="K13" s="4" t="s">
        <v>18</v>
      </c>
      <c r="L13" s="4"/>
      <c r="M13" s="4"/>
      <c r="N13" s="4"/>
    </row>
    <row r="14" spans="1:14" ht="18" customHeight="1" thickBot="1" x14ac:dyDescent="0.3">
      <c r="B14" s="23" t="s">
        <v>35</v>
      </c>
      <c r="C14" s="14" t="s">
        <v>18</v>
      </c>
      <c r="D14" s="58" t="s">
        <v>18</v>
      </c>
      <c r="E14" s="58" t="s">
        <v>18</v>
      </c>
      <c r="F14" s="58" t="s">
        <v>18</v>
      </c>
      <c r="G14" s="58" t="s">
        <v>18</v>
      </c>
      <c r="H14" s="58" t="s">
        <v>18</v>
      </c>
      <c r="I14" s="58" t="s">
        <v>18</v>
      </c>
      <c r="J14" s="4" t="s">
        <v>18</v>
      </c>
      <c r="K14" s="4" t="s">
        <v>44</v>
      </c>
      <c r="L14" s="4"/>
      <c r="M14" s="4"/>
      <c r="N14" s="4"/>
    </row>
    <row r="15" spans="1:14" ht="18" customHeight="1" thickBot="1" x14ac:dyDescent="0.3">
      <c r="B15" s="23" t="s">
        <v>28</v>
      </c>
      <c r="C15" s="14" t="s">
        <v>18</v>
      </c>
      <c r="D15" s="58" t="s">
        <v>18</v>
      </c>
      <c r="E15" s="58" t="s">
        <v>18</v>
      </c>
      <c r="F15" s="58" t="s">
        <v>18</v>
      </c>
      <c r="G15" s="58" t="s">
        <v>18</v>
      </c>
      <c r="H15" s="58" t="s">
        <v>18</v>
      </c>
      <c r="I15" s="58" t="s">
        <v>18</v>
      </c>
      <c r="J15" s="4" t="s">
        <v>18</v>
      </c>
      <c r="K15" s="4" t="s">
        <v>3</v>
      </c>
      <c r="L15" s="4"/>
      <c r="M15" s="4"/>
      <c r="N15" s="4"/>
    </row>
    <row r="16" spans="1:14" ht="18" customHeight="1" thickBot="1" x14ac:dyDescent="0.3">
      <c r="B16" s="23" t="s">
        <v>23</v>
      </c>
      <c r="C16" s="14" t="s">
        <v>18</v>
      </c>
      <c r="D16" s="58" t="s">
        <v>18</v>
      </c>
      <c r="E16" s="58" t="s">
        <v>18</v>
      </c>
      <c r="F16" s="58" t="s">
        <v>18</v>
      </c>
      <c r="G16" s="58" t="s">
        <v>3</v>
      </c>
      <c r="H16" s="58" t="s">
        <v>18</v>
      </c>
      <c r="I16" s="58" t="s">
        <v>18</v>
      </c>
      <c r="J16" s="4" t="s">
        <v>18</v>
      </c>
      <c r="K16" s="4" t="s">
        <v>18</v>
      </c>
      <c r="L16" s="4"/>
      <c r="M16" s="4"/>
      <c r="N16" s="4"/>
    </row>
    <row r="17" spans="2:14" ht="18" customHeight="1" thickBot="1" x14ac:dyDescent="0.3">
      <c r="B17" s="49" t="s">
        <v>36</v>
      </c>
      <c r="C17" s="14" t="s">
        <v>3</v>
      </c>
      <c r="D17" s="58" t="s">
        <v>3</v>
      </c>
      <c r="E17" s="58" t="s">
        <v>3</v>
      </c>
      <c r="F17" s="58" t="s">
        <v>3</v>
      </c>
      <c r="G17" s="58" t="s">
        <v>3</v>
      </c>
      <c r="H17" s="58" t="s">
        <v>3</v>
      </c>
      <c r="I17" s="58" t="s">
        <v>3</v>
      </c>
      <c r="J17" s="4" t="s">
        <v>3</v>
      </c>
      <c r="K17" s="4" t="s">
        <v>3</v>
      </c>
      <c r="L17" s="4"/>
      <c r="M17" s="4"/>
      <c r="N17" s="4"/>
    </row>
    <row r="18" spans="2:14" ht="18" customHeight="1" thickBot="1" x14ac:dyDescent="0.3">
      <c r="B18" s="57" t="s">
        <v>24</v>
      </c>
      <c r="C18" s="14" t="s">
        <v>18</v>
      </c>
      <c r="D18" s="58" t="s">
        <v>18</v>
      </c>
      <c r="E18" s="58" t="s">
        <v>18</v>
      </c>
      <c r="F18" s="58" t="s">
        <v>18</v>
      </c>
      <c r="G18" s="58" t="s">
        <v>18</v>
      </c>
      <c r="H18" s="58" t="s">
        <v>18</v>
      </c>
      <c r="I18" s="58" t="s">
        <v>18</v>
      </c>
      <c r="J18" s="4" t="s">
        <v>18</v>
      </c>
      <c r="K18" s="4" t="s">
        <v>3</v>
      </c>
      <c r="L18" s="4"/>
      <c r="M18" s="4"/>
      <c r="N18" s="4"/>
    </row>
    <row r="19" spans="2:14" ht="18" customHeight="1" thickBot="1" x14ac:dyDescent="0.3">
      <c r="B19" s="23" t="s">
        <v>37</v>
      </c>
      <c r="C19" s="14" t="s">
        <v>18</v>
      </c>
      <c r="D19" s="58" t="s">
        <v>18</v>
      </c>
      <c r="E19" s="58" t="s">
        <v>18</v>
      </c>
      <c r="F19" s="58" t="s">
        <v>3</v>
      </c>
      <c r="G19" s="58" t="s">
        <v>18</v>
      </c>
      <c r="H19" s="58" t="s">
        <v>18</v>
      </c>
      <c r="I19" s="58" t="s">
        <v>18</v>
      </c>
      <c r="J19" s="4" t="s">
        <v>18</v>
      </c>
      <c r="K19" s="4" t="s">
        <v>18</v>
      </c>
      <c r="L19" s="4"/>
      <c r="M19" s="4"/>
      <c r="N19" s="4"/>
    </row>
    <row r="20" spans="2:14" ht="18" customHeight="1" thickBot="1" x14ac:dyDescent="0.3">
      <c r="B20" s="23" t="s">
        <v>31</v>
      </c>
      <c r="C20" s="14" t="s">
        <v>18</v>
      </c>
      <c r="D20" s="58" t="s">
        <v>18</v>
      </c>
      <c r="E20" s="58" t="s">
        <v>18</v>
      </c>
      <c r="F20" s="58" t="s">
        <v>18</v>
      </c>
      <c r="G20" s="58" t="s">
        <v>18</v>
      </c>
      <c r="H20" s="58" t="s">
        <v>18</v>
      </c>
      <c r="I20" s="58" t="s">
        <v>18</v>
      </c>
      <c r="J20" s="4" t="s">
        <v>18</v>
      </c>
      <c r="K20" s="4" t="s">
        <v>3</v>
      </c>
      <c r="L20" s="4"/>
      <c r="M20" s="4"/>
      <c r="N20" s="4"/>
    </row>
    <row r="21" spans="2:14" ht="18" customHeight="1" thickBot="1" x14ac:dyDescent="0.3">
      <c r="B21" s="23" t="s">
        <v>41</v>
      </c>
      <c r="C21" s="14" t="s">
        <v>18</v>
      </c>
      <c r="D21" s="58" t="s">
        <v>18</v>
      </c>
      <c r="E21" s="58" t="s">
        <v>18</v>
      </c>
      <c r="F21" s="58" t="s">
        <v>18</v>
      </c>
      <c r="G21" s="58" t="s">
        <v>3</v>
      </c>
      <c r="H21" s="58" t="s">
        <v>3</v>
      </c>
      <c r="I21" s="58" t="s">
        <v>18</v>
      </c>
      <c r="J21" s="4" t="s">
        <v>18</v>
      </c>
      <c r="K21" s="4" t="s">
        <v>3</v>
      </c>
      <c r="L21" s="4"/>
      <c r="M21" s="4"/>
      <c r="N21" s="4"/>
    </row>
    <row r="22" spans="2:14" ht="18" customHeight="1" thickBot="1" x14ac:dyDescent="0.3">
      <c r="B22" s="23" t="s">
        <v>32</v>
      </c>
      <c r="C22" s="14" t="s">
        <v>18</v>
      </c>
      <c r="D22" s="58" t="s">
        <v>3</v>
      </c>
      <c r="E22" s="58" t="s">
        <v>18</v>
      </c>
      <c r="F22" s="58" t="s">
        <v>18</v>
      </c>
      <c r="G22" s="58" t="s">
        <v>3</v>
      </c>
      <c r="H22" s="58" t="s">
        <v>18</v>
      </c>
      <c r="I22" s="58" t="s">
        <v>18</v>
      </c>
      <c r="J22" s="4" t="s">
        <v>18</v>
      </c>
      <c r="K22" s="4" t="s">
        <v>18</v>
      </c>
      <c r="L22" s="4"/>
      <c r="M22" s="4"/>
      <c r="N22" s="4"/>
    </row>
    <row r="23" spans="2:14" ht="18" customHeight="1" thickBot="1" x14ac:dyDescent="0.3">
      <c r="B23" s="23" t="s">
        <v>33</v>
      </c>
      <c r="C23" s="14" t="s">
        <v>18</v>
      </c>
      <c r="D23" s="58" t="s">
        <v>3</v>
      </c>
      <c r="E23" s="58" t="s">
        <v>18</v>
      </c>
      <c r="F23" s="58" t="s">
        <v>18</v>
      </c>
      <c r="G23" s="58" t="s">
        <v>18</v>
      </c>
      <c r="H23" s="58" t="s">
        <v>18</v>
      </c>
      <c r="I23" s="58" t="s">
        <v>18</v>
      </c>
      <c r="J23" s="4" t="s">
        <v>18</v>
      </c>
      <c r="K23" s="4" t="s">
        <v>3</v>
      </c>
      <c r="L23" s="4"/>
      <c r="M23" s="4"/>
      <c r="N23" s="4"/>
    </row>
    <row r="24" spans="2:14" ht="18" customHeight="1" x14ac:dyDescent="0.2">
      <c r="D24" s="59"/>
      <c r="E24" s="59"/>
      <c r="F24" s="59"/>
      <c r="G24" s="59"/>
      <c r="H24" s="59"/>
      <c r="I24" s="59"/>
    </row>
    <row r="25" spans="2:14" ht="18" customHeight="1" x14ac:dyDescent="0.2">
      <c r="D25" s="59"/>
      <c r="E25" s="59"/>
      <c r="F25" s="59"/>
      <c r="G25" s="59"/>
      <c r="H25" s="59"/>
      <c r="I25" s="59"/>
    </row>
    <row r="26" spans="2:14" ht="18" customHeight="1" x14ac:dyDescent="0.2">
      <c r="D26" s="59"/>
      <c r="E26" s="59"/>
      <c r="F26" s="59"/>
      <c r="G26" s="59"/>
      <c r="H26" s="59"/>
      <c r="I26" s="59"/>
    </row>
  </sheetData>
  <autoFilter ref="B2:N23">
    <sortState ref="B3:N23">
      <sortCondition ref="B2:B23"/>
    </sortState>
  </autoFilter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workbookViewId="0">
      <selection activeCell="D6" sqref="D6"/>
    </sheetView>
  </sheetViews>
  <sheetFormatPr defaultRowHeight="15" x14ac:dyDescent="0.2"/>
  <cols>
    <col min="1" max="1" width="7.19921875" customWidth="1"/>
    <col min="2" max="2" width="31.796875" customWidth="1"/>
    <col min="3" max="3" width="5.8984375" customWidth="1"/>
  </cols>
  <sheetData>
    <row r="2" spans="2:3" x14ac:dyDescent="0.25">
      <c r="B2" s="12" t="s">
        <v>16</v>
      </c>
      <c r="C2" s="12" t="s">
        <v>17</v>
      </c>
    </row>
    <row r="3" spans="2:3" x14ac:dyDescent="0.25">
      <c r="B3" s="5"/>
      <c r="C3" s="13"/>
    </row>
    <row r="4" spans="2:3" x14ac:dyDescent="0.25">
      <c r="B4" s="5"/>
      <c r="C4" s="13"/>
    </row>
    <row r="5" spans="2:3" x14ac:dyDescent="0.25">
      <c r="B5" s="5"/>
      <c r="C5" s="13"/>
    </row>
    <row r="6" spans="2:3" x14ac:dyDescent="0.25">
      <c r="B6" s="5"/>
      <c r="C6" s="13"/>
    </row>
    <row r="7" spans="2:3" x14ac:dyDescent="0.25">
      <c r="B7" s="5"/>
      <c r="C7" s="13"/>
    </row>
    <row r="8" spans="2:3" x14ac:dyDescent="0.25">
      <c r="B8" s="5"/>
      <c r="C8" s="13"/>
    </row>
    <row r="9" spans="2:3" x14ac:dyDescent="0.25">
      <c r="B9" s="5"/>
      <c r="C9" s="13"/>
    </row>
    <row r="10" spans="2:3" x14ac:dyDescent="0.25">
      <c r="B10" s="5"/>
      <c r="C10" s="13"/>
    </row>
    <row r="11" spans="2:3" x14ac:dyDescent="0.25">
      <c r="B11" s="5"/>
      <c r="C11" s="13"/>
    </row>
    <row r="12" spans="2:3" x14ac:dyDescent="0.25">
      <c r="B12" s="5"/>
      <c r="C12" s="13"/>
    </row>
    <row r="13" spans="2:3" x14ac:dyDescent="0.25">
      <c r="B13" s="5"/>
      <c r="C13" s="13"/>
    </row>
    <row r="14" spans="2:3" x14ac:dyDescent="0.25">
      <c r="B14" s="5"/>
      <c r="C14" s="13"/>
    </row>
    <row r="15" spans="2:3" x14ac:dyDescent="0.25">
      <c r="B15" s="5"/>
      <c r="C15" s="13"/>
    </row>
    <row r="16" spans="2:3" x14ac:dyDescent="0.25">
      <c r="B16" s="5"/>
      <c r="C16" s="13"/>
    </row>
    <row r="17" spans="2:3" x14ac:dyDescent="0.25">
      <c r="B17" s="5"/>
      <c r="C17" s="13"/>
    </row>
    <row r="18" spans="2:3" x14ac:dyDescent="0.25">
      <c r="B18" s="5"/>
      <c r="C18" s="13"/>
    </row>
    <row r="19" spans="2:3" x14ac:dyDescent="0.25">
      <c r="B19" s="5"/>
      <c r="C19" s="13"/>
    </row>
    <row r="20" spans="2:3" x14ac:dyDescent="0.25">
      <c r="B20" s="5"/>
      <c r="C20" s="13"/>
    </row>
    <row r="21" spans="2:3" x14ac:dyDescent="0.25">
      <c r="B21" s="5"/>
      <c r="C21" s="13"/>
    </row>
    <row r="22" spans="2:3" x14ac:dyDescent="0.25">
      <c r="B22" s="5"/>
      <c r="C22" s="13"/>
    </row>
    <row r="23" spans="2:3" x14ac:dyDescent="0.25">
      <c r="B23" s="5"/>
      <c r="C23" s="13"/>
    </row>
    <row r="24" spans="2:3" x14ac:dyDescent="0.25">
      <c r="B24" s="5"/>
      <c r="C24" s="13"/>
    </row>
    <row r="25" spans="2:3" x14ac:dyDescent="0.25">
      <c r="B25" s="5"/>
      <c r="C25" s="13"/>
    </row>
    <row r="26" spans="2:3" x14ac:dyDescent="0.25">
      <c r="B26" s="5"/>
      <c r="C26" s="13"/>
    </row>
    <row r="27" spans="2:3" x14ac:dyDescent="0.25">
      <c r="B27" s="5"/>
      <c r="C27" s="13"/>
    </row>
    <row r="28" spans="2:3" x14ac:dyDescent="0.25">
      <c r="B28" s="5"/>
      <c r="C28" s="13"/>
    </row>
    <row r="29" spans="2:3" x14ac:dyDescent="0.25">
      <c r="B29" s="5"/>
      <c r="C29" s="13"/>
    </row>
    <row r="30" spans="2:3" x14ac:dyDescent="0.25">
      <c r="B30" s="5"/>
      <c r="C30" s="13"/>
    </row>
    <row r="31" spans="2:3" x14ac:dyDescent="0.25">
      <c r="B31" s="5"/>
      <c r="C31" s="13"/>
    </row>
  </sheetData>
  <autoFilter ref="B2:C31">
    <sortState ref="B3:C31">
      <sortCondition ref="B2:B31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Turma 11-A</vt:lpstr>
      <vt:lpstr>Presença - T11-A</vt:lpstr>
      <vt:lpstr>Notas finais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Assef Lavez</dc:creator>
  <cp:lastModifiedBy>Stéphanie</cp:lastModifiedBy>
  <cp:lastPrinted>2016-11-15T19:47:57Z</cp:lastPrinted>
  <dcterms:created xsi:type="dcterms:W3CDTF">2015-10-14T15:06:04Z</dcterms:created>
  <dcterms:modified xsi:type="dcterms:W3CDTF">2017-11-02T01:29:42Z</dcterms:modified>
</cp:coreProperties>
</file>