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eduardoluzio/Documents/OneDrive/Documentos/FEAUSP/EAE0508/Trabalho em Grupo/"/>
    </mc:Choice>
  </mc:AlternateContent>
  <bookViews>
    <workbookView xWindow="1000" yWindow="1180" windowWidth="27800" windowHeight="16820" tabRatio="500"/>
  </bookViews>
  <sheets>
    <sheet name="Plan1" sheetId="1" r:id="rId1"/>
    <sheet name="Plan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29" i="1"/>
  <c r="D19" i="1"/>
  <c r="D10" i="1"/>
  <c r="D15" i="1"/>
  <c r="D14" i="1"/>
  <c r="D8" i="1"/>
  <c r="D24" i="1"/>
  <c r="D23" i="1"/>
  <c r="D5" i="1"/>
  <c r="D6" i="1"/>
</calcChain>
</file>

<file path=xl/sharedStrings.xml><?xml version="1.0" encoding="utf-8"?>
<sst xmlns="http://schemas.openxmlformats.org/spreadsheetml/2006/main" count="69" uniqueCount="36">
  <si>
    <t>EBITDA</t>
  </si>
  <si>
    <t>Pg.  PDF</t>
  </si>
  <si>
    <t>Valor</t>
  </si>
  <si>
    <t>Produção</t>
  </si>
  <si>
    <t>unidade</t>
  </si>
  <si>
    <t>R$ milhões</t>
  </si>
  <si>
    <t>CPV</t>
  </si>
  <si>
    <t>Lucro Bruto</t>
  </si>
  <si>
    <t>Margem Bruta</t>
  </si>
  <si>
    <t>Margem EBITDA</t>
  </si>
  <si>
    <t>%ROL</t>
  </si>
  <si>
    <t>Investimentos</t>
  </si>
  <si>
    <t>Dívida CP</t>
  </si>
  <si>
    <t>Dívida LP</t>
  </si>
  <si>
    <t>Dívida Total</t>
  </si>
  <si>
    <t>Prof.</t>
  </si>
  <si>
    <t>Divida / EBITDA</t>
  </si>
  <si>
    <t>Receita Liquida (ROL)</t>
  </si>
  <si>
    <t>PMU</t>
  </si>
  <si>
    <t>CMU</t>
  </si>
  <si>
    <t>R$ / ton</t>
  </si>
  <si>
    <t>milhões ton</t>
  </si>
  <si>
    <t>Lucro Líquido</t>
  </si>
  <si>
    <t>Margem Líquida</t>
  </si>
  <si>
    <t>Depreciação &amp; Amort.</t>
  </si>
  <si>
    <t>%Deprec. Amort.</t>
  </si>
  <si>
    <t>Liquidação empréstimos</t>
  </si>
  <si>
    <t>IR&amp;CS</t>
  </si>
  <si>
    <t>Desp. Financeiras</t>
  </si>
  <si>
    <t>ICSD</t>
  </si>
  <si>
    <t>Pré pagou dívidas para captar novas mais baratas (pg. 3)</t>
  </si>
  <si>
    <t>Fluxo Livre de Caixa</t>
  </si>
  <si>
    <t>Margem FLC</t>
  </si>
  <si>
    <t>Fazer gráfico com a evolução dos últimos 5 anos</t>
  </si>
  <si>
    <t>Fazer gráfico com a evolução dos últimos 5 anos x IPCA</t>
  </si>
  <si>
    <t>Fazer gráfico com a evolução dos últimos 5 anos x 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</si>
</sst>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6" formatCode="0.0%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6" fontId="0" fillId="0" borderId="0" xfId="2" applyNumberFormat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180" zoomScaleNormal="180" zoomScalePageLayoutView="180" workbookViewId="0">
      <selection activeCell="E3" sqref="E3"/>
    </sheetView>
  </sheetViews>
  <sheetFormatPr baseColWidth="10" defaultRowHeight="16" x14ac:dyDescent="0.2"/>
  <cols>
    <col min="1" max="1" width="25.5" customWidth="1"/>
    <col min="3" max="3" width="15" bestFit="1" customWidth="1"/>
    <col min="4" max="4" width="10.83203125" style="1"/>
  </cols>
  <sheetData>
    <row r="1" spans="1:5" x14ac:dyDescent="0.2">
      <c r="B1" t="s">
        <v>1</v>
      </c>
      <c r="C1" t="s">
        <v>4</v>
      </c>
      <c r="D1" s="1" t="s">
        <v>2</v>
      </c>
    </row>
    <row r="2" spans="1:5" x14ac:dyDescent="0.2">
      <c r="A2" t="s">
        <v>3</v>
      </c>
      <c r="B2">
        <v>3</v>
      </c>
      <c r="C2" t="s">
        <v>21</v>
      </c>
      <c r="D2" s="1">
        <v>5.3</v>
      </c>
      <c r="E2" t="s">
        <v>35</v>
      </c>
    </row>
    <row r="3" spans="1:5" x14ac:dyDescent="0.2">
      <c r="A3" t="s">
        <v>17</v>
      </c>
      <c r="B3">
        <v>8</v>
      </c>
      <c r="C3" t="s">
        <v>5</v>
      </c>
      <c r="D3" s="1">
        <v>7083.6030000000001</v>
      </c>
    </row>
    <row r="4" spans="1:5" x14ac:dyDescent="0.2">
      <c r="A4" t="s">
        <v>6</v>
      </c>
      <c r="B4">
        <v>8</v>
      </c>
      <c r="C4" t="s">
        <v>5</v>
      </c>
      <c r="D4" s="1">
        <v>5545.5370000000003</v>
      </c>
    </row>
    <row r="5" spans="1:5" x14ac:dyDescent="0.2">
      <c r="A5" t="s">
        <v>7</v>
      </c>
      <c r="C5" t="s">
        <v>5</v>
      </c>
      <c r="D5" s="1">
        <f>D3-D4</f>
        <v>1538.0659999999998</v>
      </c>
    </row>
    <row r="6" spans="1:5" x14ac:dyDescent="0.2">
      <c r="A6" t="s">
        <v>8</v>
      </c>
      <c r="B6" t="s">
        <v>15</v>
      </c>
      <c r="C6" t="s">
        <v>10</v>
      </c>
      <c r="D6" s="2">
        <f>D5/D3</f>
        <v>0.21713046312730963</v>
      </c>
      <c r="E6" t="s">
        <v>33</v>
      </c>
    </row>
    <row r="7" spans="1:5" x14ac:dyDescent="0.2">
      <c r="A7" t="s">
        <v>0</v>
      </c>
      <c r="B7">
        <v>2</v>
      </c>
      <c r="C7" t="s">
        <v>5</v>
      </c>
      <c r="D7" s="1">
        <v>2791</v>
      </c>
    </row>
    <row r="8" spans="1:5" x14ac:dyDescent="0.2">
      <c r="A8" t="s">
        <v>9</v>
      </c>
      <c r="B8" t="s">
        <v>15</v>
      </c>
      <c r="C8" t="s">
        <v>10</v>
      </c>
      <c r="D8" s="2">
        <f>D7/D3</f>
        <v>0.39400852927528546</v>
      </c>
      <c r="E8" t="s">
        <v>33</v>
      </c>
    </row>
    <row r="9" spans="1:5" x14ac:dyDescent="0.2">
      <c r="A9" t="s">
        <v>22</v>
      </c>
      <c r="B9">
        <v>8</v>
      </c>
      <c r="C9" t="s">
        <v>5</v>
      </c>
      <c r="D9" s="1">
        <v>162.55199999999999</v>
      </c>
    </row>
    <row r="10" spans="1:5" x14ac:dyDescent="0.2">
      <c r="A10" t="s">
        <v>23</v>
      </c>
      <c r="B10" t="s">
        <v>15</v>
      </c>
      <c r="C10" t="s">
        <v>10</v>
      </c>
      <c r="D10" s="2">
        <f>D9/D3</f>
        <v>2.2947644016752491E-2</v>
      </c>
      <c r="E10" t="s">
        <v>33</v>
      </c>
    </row>
    <row r="11" spans="1:5" x14ac:dyDescent="0.2">
      <c r="A11" t="s">
        <v>31</v>
      </c>
      <c r="B11">
        <v>10</v>
      </c>
      <c r="C11" t="s">
        <v>5</v>
      </c>
      <c r="D11" s="1">
        <v>-810.68499999999995</v>
      </c>
    </row>
    <row r="12" spans="1:5" x14ac:dyDescent="0.2">
      <c r="A12" t="s">
        <v>32</v>
      </c>
      <c r="C12" t="s">
        <v>10</v>
      </c>
      <c r="D12" s="2">
        <f>D11/D3</f>
        <v>-0.1144452900593102</v>
      </c>
      <c r="E12" t="s">
        <v>33</v>
      </c>
    </row>
    <row r="13" spans="1:5" x14ac:dyDescent="0.2">
      <c r="D13" s="2"/>
    </row>
    <row r="14" spans="1:5" x14ac:dyDescent="0.2">
      <c r="A14" t="s">
        <v>18</v>
      </c>
      <c r="B14" t="s">
        <v>15</v>
      </c>
      <c r="C14" t="s">
        <v>20</v>
      </c>
      <c r="D14" s="1">
        <f>D3/D2</f>
        <v>1336.5288679245284</v>
      </c>
      <c r="E14" t="s">
        <v>34</v>
      </c>
    </row>
    <row r="15" spans="1:5" x14ac:dyDescent="0.2">
      <c r="A15" t="s">
        <v>19</v>
      </c>
      <c r="B15" t="s">
        <v>15</v>
      </c>
      <c r="C15" t="s">
        <v>20</v>
      </c>
      <c r="D15" s="1">
        <f>D4/D2</f>
        <v>1046.3277358490566</v>
      </c>
      <c r="E15" t="s">
        <v>34</v>
      </c>
    </row>
    <row r="16" spans="1:5" x14ac:dyDescent="0.2">
      <c r="D16" s="2"/>
    </row>
    <row r="17" spans="1:5" x14ac:dyDescent="0.2">
      <c r="A17" t="s">
        <v>11</v>
      </c>
      <c r="B17">
        <v>10</v>
      </c>
      <c r="C17" t="s">
        <v>5</v>
      </c>
      <c r="D17" s="1">
        <v>1539.883</v>
      </c>
    </row>
    <row r="18" spans="1:5" x14ac:dyDescent="0.2">
      <c r="A18" t="s">
        <v>24</v>
      </c>
      <c r="B18">
        <v>10</v>
      </c>
      <c r="C18" t="s">
        <v>5</v>
      </c>
      <c r="D18" s="1">
        <v>1790.6279999999999</v>
      </c>
    </row>
    <row r="19" spans="1:5" x14ac:dyDescent="0.2">
      <c r="A19" t="s">
        <v>11</v>
      </c>
      <c r="B19" t="s">
        <v>15</v>
      </c>
      <c r="C19" t="s">
        <v>25</v>
      </c>
      <c r="D19" s="2">
        <f>D17/D18</f>
        <v>0.85996812291553582</v>
      </c>
      <c r="E19" t="s">
        <v>33</v>
      </c>
    </row>
    <row r="21" spans="1:5" x14ac:dyDescent="0.2">
      <c r="A21" t="s">
        <v>12</v>
      </c>
      <c r="B21">
        <v>7</v>
      </c>
      <c r="C21" t="s">
        <v>5</v>
      </c>
      <c r="D21" s="1">
        <v>965.38900000000001</v>
      </c>
    </row>
    <row r="22" spans="1:5" x14ac:dyDescent="0.2">
      <c r="A22" t="s">
        <v>13</v>
      </c>
      <c r="B22">
        <v>7</v>
      </c>
      <c r="C22" t="s">
        <v>5</v>
      </c>
      <c r="D22" s="1">
        <v>7361.13</v>
      </c>
    </row>
    <row r="23" spans="1:5" x14ac:dyDescent="0.2">
      <c r="A23" t="s">
        <v>14</v>
      </c>
      <c r="B23" t="s">
        <v>15</v>
      </c>
      <c r="C23" t="s">
        <v>5</v>
      </c>
      <c r="D23" s="1">
        <f>D21+D22</f>
        <v>8326.5190000000002</v>
      </c>
    </row>
    <row r="24" spans="1:5" x14ac:dyDescent="0.2">
      <c r="A24" t="s">
        <v>16</v>
      </c>
      <c r="B24" t="s">
        <v>15</v>
      </c>
      <c r="D24" s="1">
        <f>D23/D7</f>
        <v>2.9833461125044787</v>
      </c>
      <c r="E24" t="s">
        <v>33</v>
      </c>
    </row>
    <row r="26" spans="1:5" x14ac:dyDescent="0.2">
      <c r="A26" t="s">
        <v>28</v>
      </c>
      <c r="B26">
        <v>7</v>
      </c>
      <c r="C26" t="s">
        <v>5</v>
      </c>
      <c r="D26" s="1">
        <v>1040.597</v>
      </c>
    </row>
    <row r="27" spans="1:5" x14ac:dyDescent="0.2">
      <c r="A27" t="s">
        <v>26</v>
      </c>
      <c r="B27">
        <v>10</v>
      </c>
      <c r="C27" t="s">
        <v>5</v>
      </c>
      <c r="D27" s="1">
        <v>6636.1530000000002</v>
      </c>
      <c r="E27" t="s">
        <v>30</v>
      </c>
    </row>
    <row r="28" spans="1:5" x14ac:dyDescent="0.2">
      <c r="A28" t="s">
        <v>27</v>
      </c>
      <c r="B28">
        <v>7</v>
      </c>
      <c r="C28" t="s">
        <v>5</v>
      </c>
      <c r="D28" s="1">
        <v>46.28</v>
      </c>
    </row>
    <row r="29" spans="1:5" x14ac:dyDescent="0.2">
      <c r="A29" t="s">
        <v>29</v>
      </c>
      <c r="B29" t="s">
        <v>15</v>
      </c>
      <c r="D29" s="1">
        <f>(D7-D28)/(D26+D27)</f>
        <v>0.35753671801217962</v>
      </c>
      <c r="E29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Usuário do Microsoft Office</cp:lastModifiedBy>
  <dcterms:created xsi:type="dcterms:W3CDTF">2017-08-16T20:58:41Z</dcterms:created>
  <dcterms:modified xsi:type="dcterms:W3CDTF">2017-08-16T21:20:20Z</dcterms:modified>
</cp:coreProperties>
</file>