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ZEB1036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B66" i="1" l="1"/>
  <c r="B30" i="1"/>
  <c r="B93" i="1"/>
  <c r="B61" i="1"/>
  <c r="B29" i="1"/>
  <c r="B72" i="1"/>
  <c r="B40" i="1"/>
  <c r="B107" i="1"/>
  <c r="B91" i="1"/>
  <c r="B75" i="1"/>
  <c r="B59" i="1"/>
  <c r="B43" i="1"/>
  <c r="B27" i="1"/>
  <c r="B11" i="1"/>
  <c r="B86" i="1"/>
  <c r="B62" i="1"/>
  <c r="B34" i="1"/>
  <c r="B101" i="1"/>
  <c r="B73" i="1"/>
  <c r="B22" i="1"/>
  <c r="B32" i="1"/>
  <c r="B87" i="1"/>
  <c r="B55" i="1"/>
  <c r="B102" i="1"/>
  <c r="B54" i="1"/>
  <c r="B97" i="1"/>
  <c r="B33" i="1"/>
  <c r="B92" i="1"/>
  <c r="B36" i="1"/>
  <c r="B90" i="1"/>
  <c r="B50" i="1"/>
  <c r="B10" i="1"/>
  <c r="B77" i="1"/>
  <c r="B45" i="1"/>
  <c r="B13" i="1"/>
  <c r="B56" i="1"/>
  <c r="B24" i="1"/>
  <c r="B99" i="1"/>
  <c r="B83" i="1"/>
  <c r="B67" i="1"/>
  <c r="B51" i="1"/>
  <c r="B35" i="1"/>
  <c r="B19" i="1"/>
  <c r="B98" i="1"/>
  <c r="B74" i="1"/>
  <c r="B46" i="1"/>
  <c r="B18" i="1"/>
  <c r="B89" i="1"/>
  <c r="B57" i="1"/>
  <c r="B25" i="1"/>
  <c r="B104" i="1"/>
  <c r="B88" i="1"/>
  <c r="B60" i="1"/>
  <c r="B28" i="1"/>
  <c r="B106" i="1"/>
  <c r="B58" i="1"/>
  <c r="B85" i="1"/>
  <c r="B53" i="1"/>
  <c r="B21" i="1"/>
  <c r="B64" i="1"/>
  <c r="B103" i="1"/>
  <c r="B71" i="1"/>
  <c r="B39" i="1"/>
  <c r="B23" i="1"/>
  <c r="B82" i="1"/>
  <c r="B26" i="1"/>
  <c r="B65" i="1"/>
  <c r="B108" i="1"/>
  <c r="B68" i="1"/>
  <c r="B78" i="1"/>
  <c r="B42" i="1"/>
  <c r="B105" i="1"/>
  <c r="B69" i="1"/>
  <c r="B37" i="1"/>
  <c r="B84" i="1"/>
  <c r="B48" i="1"/>
  <c r="B16" i="1"/>
  <c r="B95" i="1"/>
  <c r="B79" i="1"/>
  <c r="B63" i="1"/>
  <c r="B47" i="1"/>
  <c r="B31" i="1"/>
  <c r="B15" i="1"/>
  <c r="B94" i="1"/>
  <c r="B70" i="1"/>
  <c r="B38" i="1"/>
  <c r="B14" i="1"/>
  <c r="B81" i="1"/>
  <c r="B49" i="1"/>
  <c r="B17" i="1"/>
  <c r="B100" i="1"/>
  <c r="B80" i="1"/>
  <c r="B52" i="1"/>
  <c r="B20" i="1"/>
  <c r="B41" i="1"/>
  <c r="B9" i="1"/>
  <c r="B96" i="1"/>
  <c r="B76" i="1"/>
  <c r="B44" i="1"/>
  <c r="B12" i="1"/>
  <c r="B8" i="1"/>
  <c r="A4" i="1"/>
  <c r="E1" i="1" s="1"/>
  <c r="D4" i="1" s="1"/>
  <c r="H7" i="1" l="1"/>
  <c r="L3" i="1"/>
  <c r="B4" i="1"/>
  <c r="E21" i="1"/>
  <c r="E103" i="1"/>
  <c r="E87" i="1"/>
  <c r="E81" i="1"/>
  <c r="E82" i="1"/>
  <c r="E24" i="1"/>
  <c r="E11" i="1"/>
  <c r="E48" i="1"/>
  <c r="E20" i="1"/>
  <c r="E23" i="1"/>
  <c r="E96" i="1"/>
  <c r="E37" i="1"/>
  <c r="E46" i="1"/>
  <c r="E13" i="1"/>
  <c r="E73" i="1"/>
  <c r="E29" i="1"/>
  <c r="E25" i="1"/>
  <c r="E107" i="1"/>
  <c r="E86" i="1"/>
  <c r="E92" i="1"/>
  <c r="E80" i="1"/>
  <c r="E77" i="1"/>
  <c r="E88" i="1"/>
  <c r="E35" i="1"/>
  <c r="E52" i="1"/>
  <c r="E44" i="1"/>
  <c r="E98" i="1"/>
  <c r="E102" i="1"/>
  <c r="E97" i="1"/>
  <c r="E19" i="1"/>
  <c r="E51" i="1"/>
  <c r="E67" i="1"/>
  <c r="E30" i="1"/>
  <c r="E22" i="1"/>
  <c r="E43" i="1"/>
  <c r="E85" i="1"/>
  <c r="E66" i="1"/>
  <c r="E91" i="1"/>
  <c r="E99" i="1"/>
  <c r="E74" i="1"/>
  <c r="E28" i="1"/>
  <c r="E68" i="1"/>
  <c r="E78" i="1"/>
  <c r="E71" i="1"/>
  <c r="E72" i="1"/>
  <c r="E38" i="1"/>
  <c r="E65" i="1"/>
  <c r="E26" i="1"/>
  <c r="E8" i="1"/>
  <c r="E16" i="1"/>
  <c r="E54" i="1"/>
  <c r="E56" i="1"/>
  <c r="E42" i="1"/>
  <c r="E70" i="1"/>
  <c r="E58" i="1"/>
  <c r="E33" i="1"/>
  <c r="E61" i="1"/>
  <c r="E53" i="1"/>
  <c r="E105" i="1"/>
  <c r="E106" i="1"/>
  <c r="E49" i="1"/>
  <c r="E64" i="1"/>
  <c r="E93" i="1"/>
  <c r="E108" i="1"/>
  <c r="E76" i="1"/>
  <c r="E45" i="1"/>
  <c r="E47" i="1"/>
  <c r="E55" i="1"/>
  <c r="E84" i="1"/>
  <c r="E40" i="1"/>
  <c r="E94" i="1"/>
  <c r="E63" i="1"/>
  <c r="E95" i="1"/>
  <c r="E50" i="1"/>
  <c r="E31" i="1"/>
  <c r="E59" i="1"/>
  <c r="E17" i="1"/>
  <c r="E27" i="1"/>
  <c r="E36" i="1"/>
  <c r="E62" i="1"/>
  <c r="E90" i="1"/>
  <c r="E18" i="1"/>
  <c r="E75" i="1"/>
  <c r="E79" i="1"/>
  <c r="E14" i="1"/>
  <c r="E89" i="1"/>
  <c r="E39" i="1"/>
  <c r="E69" i="1"/>
  <c r="E101" i="1"/>
  <c r="E15" i="1"/>
  <c r="E57" i="1"/>
  <c r="E9" i="1"/>
  <c r="E10" i="1"/>
  <c r="E104" i="1"/>
  <c r="E83" i="1"/>
  <c r="E100" i="1"/>
  <c r="E60" i="1"/>
  <c r="E12" i="1"/>
  <c r="E41" i="1"/>
  <c r="E32" i="1"/>
  <c r="E34" i="1"/>
  <c r="L4" i="1" l="1"/>
  <c r="L5" i="1" s="1"/>
  <c r="M4" i="1" s="1"/>
  <c r="E4" i="1"/>
  <c r="M3" i="1" l="1"/>
  <c r="M5" i="1"/>
</calcChain>
</file>

<file path=xl/sharedStrings.xml><?xml version="1.0" encoding="utf-8"?>
<sst xmlns="http://schemas.openxmlformats.org/spreadsheetml/2006/main" count="23" uniqueCount="19">
  <si>
    <t>qA</t>
  </si>
  <si>
    <t>qB =</t>
  </si>
  <si>
    <t>Lucro A</t>
  </si>
  <si>
    <t>qA Lucro Máx</t>
  </si>
  <si>
    <t>Lucro Máx A</t>
  </si>
  <si>
    <t xml:space="preserve">qA = </t>
  </si>
  <si>
    <t>qB</t>
  </si>
  <si>
    <t>Lucro B</t>
  </si>
  <si>
    <t>Demanda: Q = 100 - p</t>
  </si>
  <si>
    <t>Q = qA + qB</t>
  </si>
  <si>
    <t xml:space="preserve">C(qA) = </t>
  </si>
  <si>
    <t xml:space="preserve">C(qB) = </t>
  </si>
  <si>
    <t>Market Share</t>
  </si>
  <si>
    <t>Firma A</t>
  </si>
  <si>
    <t>Firma B</t>
  </si>
  <si>
    <t>Qtd</t>
  </si>
  <si>
    <t>%</t>
  </si>
  <si>
    <t>Preço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</si>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</sst>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0" borderId="0" xfId="0" applyFont="1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horizontal="center"/>
    </xf>
    <xf numFmtId="164" fontId="1" fillId="0" borderId="0" xfId="1" applyNumberFormat="1" applyFont="1"/>
    <xf numFmtId="0" fontId="1" fillId="0" borderId="0" xfId="0" applyFont="1" applyFill="1"/>
    <xf numFmtId="0" fontId="0" fillId="4" borderId="0" xfId="0" applyFill="1"/>
    <xf numFmtId="165" fontId="1" fillId="2" borderId="0" xfId="0" applyNumberFormat="1" applyFont="1" applyFill="1"/>
    <xf numFmtId="165" fontId="0" fillId="0" borderId="0" xfId="0" applyNumberFormat="1"/>
    <xf numFmtId="165" fontId="1" fillId="3" borderId="0" xfId="0" applyNumberFormat="1" applyFont="1" applyFill="1"/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Lucro da</a:t>
            </a:r>
            <a:r>
              <a:rPr lang="pt-BR" baseline="0"/>
              <a:t> Firma A em função de qA e qB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Plan1!$A$8:$A$108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Plan1!$B$8:$B$108</c:f>
              <c:numCache>
                <c:formatCode>General</c:formatCode>
                <c:ptCount val="101"/>
                <c:pt idx="0">
                  <c:v>0</c:v>
                </c:pt>
                <c:pt idx="1">
                  <c:v>65.7</c:v>
                </c:pt>
                <c:pt idx="2">
                  <c:v>129.4</c:v>
                </c:pt>
                <c:pt idx="3">
                  <c:v>191.10000000000002</c:v>
                </c:pt>
                <c:pt idx="4">
                  <c:v>250.8</c:v>
                </c:pt>
                <c:pt idx="5">
                  <c:v>308.5</c:v>
                </c:pt>
                <c:pt idx="6">
                  <c:v>364.20000000000005</c:v>
                </c:pt>
                <c:pt idx="7">
                  <c:v>417.90000000000003</c:v>
                </c:pt>
                <c:pt idx="8">
                  <c:v>469.6</c:v>
                </c:pt>
                <c:pt idx="9">
                  <c:v>519.29999999999995</c:v>
                </c:pt>
                <c:pt idx="10">
                  <c:v>567</c:v>
                </c:pt>
                <c:pt idx="11">
                  <c:v>612.70000000000005</c:v>
                </c:pt>
                <c:pt idx="12">
                  <c:v>656.40000000000009</c:v>
                </c:pt>
                <c:pt idx="13">
                  <c:v>698.1</c:v>
                </c:pt>
                <c:pt idx="14">
                  <c:v>737.80000000000007</c:v>
                </c:pt>
                <c:pt idx="15">
                  <c:v>775.5</c:v>
                </c:pt>
                <c:pt idx="16">
                  <c:v>811.2</c:v>
                </c:pt>
                <c:pt idx="17">
                  <c:v>844.90000000000009</c:v>
                </c:pt>
                <c:pt idx="18">
                  <c:v>876.6</c:v>
                </c:pt>
                <c:pt idx="19">
                  <c:v>906.30000000000007</c:v>
                </c:pt>
                <c:pt idx="20">
                  <c:v>934</c:v>
                </c:pt>
                <c:pt idx="21">
                  <c:v>959.7</c:v>
                </c:pt>
                <c:pt idx="22">
                  <c:v>983.40000000000009</c:v>
                </c:pt>
                <c:pt idx="23">
                  <c:v>1005.1</c:v>
                </c:pt>
                <c:pt idx="24">
                  <c:v>1024.8000000000002</c:v>
                </c:pt>
                <c:pt idx="25">
                  <c:v>1042.5</c:v>
                </c:pt>
                <c:pt idx="26">
                  <c:v>1058.2</c:v>
                </c:pt>
                <c:pt idx="27">
                  <c:v>1071.9000000000001</c:v>
                </c:pt>
                <c:pt idx="28">
                  <c:v>1083.6000000000001</c:v>
                </c:pt>
                <c:pt idx="29">
                  <c:v>1093.3000000000002</c:v>
                </c:pt>
                <c:pt idx="30">
                  <c:v>1101</c:v>
                </c:pt>
                <c:pt idx="31">
                  <c:v>1106.7</c:v>
                </c:pt>
                <c:pt idx="32">
                  <c:v>1110.4000000000001</c:v>
                </c:pt>
                <c:pt idx="33">
                  <c:v>1112.1000000000001</c:v>
                </c:pt>
                <c:pt idx="34">
                  <c:v>1111.8000000000002</c:v>
                </c:pt>
                <c:pt idx="35">
                  <c:v>1109.5</c:v>
                </c:pt>
                <c:pt idx="36">
                  <c:v>1105.2</c:v>
                </c:pt>
                <c:pt idx="37">
                  <c:v>1098.9000000000001</c:v>
                </c:pt>
                <c:pt idx="38">
                  <c:v>1090.6000000000001</c:v>
                </c:pt>
                <c:pt idx="39">
                  <c:v>1080.3000000000002</c:v>
                </c:pt>
                <c:pt idx="40">
                  <c:v>1068</c:v>
                </c:pt>
                <c:pt idx="41">
                  <c:v>1053.7</c:v>
                </c:pt>
                <c:pt idx="42">
                  <c:v>1037.4000000000001</c:v>
                </c:pt>
                <c:pt idx="43">
                  <c:v>1019.1000000000001</c:v>
                </c:pt>
                <c:pt idx="44">
                  <c:v>998.80000000000018</c:v>
                </c:pt>
                <c:pt idx="45">
                  <c:v>976.50000000000023</c:v>
                </c:pt>
                <c:pt idx="46">
                  <c:v>952.2</c:v>
                </c:pt>
                <c:pt idx="47">
                  <c:v>925.90000000000009</c:v>
                </c:pt>
                <c:pt idx="48">
                  <c:v>897.60000000000014</c:v>
                </c:pt>
                <c:pt idx="49">
                  <c:v>867.30000000000018</c:v>
                </c:pt>
                <c:pt idx="50">
                  <c:v>835.00000000000023</c:v>
                </c:pt>
                <c:pt idx="51">
                  <c:v>800.7</c:v>
                </c:pt>
                <c:pt idx="52">
                  <c:v>764.40000000000009</c:v>
                </c:pt>
                <c:pt idx="53">
                  <c:v>726.10000000000014</c:v>
                </c:pt>
                <c:pt idx="54">
                  <c:v>685.80000000000018</c:v>
                </c:pt>
                <c:pt idx="55">
                  <c:v>643.50000000000023</c:v>
                </c:pt>
                <c:pt idx="56">
                  <c:v>599.20000000000027</c:v>
                </c:pt>
                <c:pt idx="57">
                  <c:v>552.90000000000009</c:v>
                </c:pt>
                <c:pt idx="58">
                  <c:v>504.60000000000014</c:v>
                </c:pt>
                <c:pt idx="59">
                  <c:v>454.30000000000018</c:v>
                </c:pt>
                <c:pt idx="60">
                  <c:v>402.00000000000023</c:v>
                </c:pt>
                <c:pt idx="61">
                  <c:v>347.70000000000027</c:v>
                </c:pt>
                <c:pt idx="62">
                  <c:v>291.40000000000009</c:v>
                </c:pt>
                <c:pt idx="63">
                  <c:v>233.10000000000036</c:v>
                </c:pt>
                <c:pt idx="64">
                  <c:v>172.80000000000018</c:v>
                </c:pt>
                <c:pt idx="65">
                  <c:v>110.5</c:v>
                </c:pt>
                <c:pt idx="66">
                  <c:v>46.200000000000273</c:v>
                </c:pt>
                <c:pt idx="67">
                  <c:v>-20.099999999999909</c:v>
                </c:pt>
                <c:pt idx="68">
                  <c:v>-88.399999999999636</c:v>
                </c:pt>
                <c:pt idx="69">
                  <c:v>-158.69999999999982</c:v>
                </c:pt>
                <c:pt idx="70">
                  <c:v>-231</c:v>
                </c:pt>
                <c:pt idx="71">
                  <c:v>-305.29999999999973</c:v>
                </c:pt>
                <c:pt idx="72">
                  <c:v>-381.59999999999991</c:v>
                </c:pt>
                <c:pt idx="73">
                  <c:v>-459.89999999999964</c:v>
                </c:pt>
                <c:pt idx="74">
                  <c:v>-540.19999999999982</c:v>
                </c:pt>
                <c:pt idx="75">
                  <c:v>-622.5</c:v>
                </c:pt>
                <c:pt idx="76">
                  <c:v>-706.79999999999973</c:v>
                </c:pt>
                <c:pt idx="77">
                  <c:v>-793.09999999999991</c:v>
                </c:pt>
                <c:pt idx="78">
                  <c:v>-881.39999999999964</c:v>
                </c:pt>
                <c:pt idx="79">
                  <c:v>-971.69999999999982</c:v>
                </c:pt>
                <c:pt idx="80">
                  <c:v>-1064</c:v>
                </c:pt>
                <c:pt idx="81">
                  <c:v>-1158.2999999999997</c:v>
                </c:pt>
                <c:pt idx="82">
                  <c:v>-1254.5999999999999</c:v>
                </c:pt>
                <c:pt idx="83">
                  <c:v>-1352.8999999999996</c:v>
                </c:pt>
                <c:pt idx="84">
                  <c:v>-1453.1999999999998</c:v>
                </c:pt>
                <c:pt idx="85">
                  <c:v>-1555.4999999999995</c:v>
                </c:pt>
                <c:pt idx="86">
                  <c:v>-1659.7999999999997</c:v>
                </c:pt>
                <c:pt idx="87">
                  <c:v>-1766.1</c:v>
                </c:pt>
                <c:pt idx="88">
                  <c:v>-1874.3999999999996</c:v>
                </c:pt>
                <c:pt idx="89">
                  <c:v>-1984.6999999999998</c:v>
                </c:pt>
                <c:pt idx="90">
                  <c:v>-2096.9999999999995</c:v>
                </c:pt>
                <c:pt idx="91">
                  <c:v>-2211.2999999999997</c:v>
                </c:pt>
                <c:pt idx="92">
                  <c:v>-2327.6</c:v>
                </c:pt>
                <c:pt idx="93">
                  <c:v>-2445.8999999999996</c:v>
                </c:pt>
                <c:pt idx="94">
                  <c:v>-2566.1999999999998</c:v>
                </c:pt>
                <c:pt idx="95">
                  <c:v>-2688.4999999999995</c:v>
                </c:pt>
                <c:pt idx="96">
                  <c:v>-2812.7999999999997</c:v>
                </c:pt>
                <c:pt idx="97">
                  <c:v>-2939.1</c:v>
                </c:pt>
                <c:pt idx="98">
                  <c:v>-3067.3999999999996</c:v>
                </c:pt>
                <c:pt idx="99">
                  <c:v>-3197.7</c:v>
                </c:pt>
                <c:pt idx="100">
                  <c:v>-3329.9999999999995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94600"/>
        <c:axId val="182103176"/>
      </c:scatterChart>
      <c:valAx>
        <c:axId val="182094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103176"/>
        <c:crosses val="autoZero"/>
        <c:crossBetween val="midCat"/>
      </c:valAx>
      <c:valAx>
        <c:axId val="18210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094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Lucro da Firma B em função de qB e qA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Plan1!$D$8:$D$108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Plan1!$E$8:$E$108</c:f>
              <c:numCache>
                <c:formatCode>General</c:formatCode>
                <c:ptCount val="101"/>
                <c:pt idx="0">
                  <c:v>0</c:v>
                </c:pt>
                <c:pt idx="1">
                  <c:v>65.650000000000006</c:v>
                </c:pt>
                <c:pt idx="2">
                  <c:v>129.30000000000001</c:v>
                </c:pt>
                <c:pt idx="3">
                  <c:v>190.95</c:v>
                </c:pt>
                <c:pt idx="4">
                  <c:v>250.6</c:v>
                </c:pt>
                <c:pt idx="5">
                  <c:v>308.25</c:v>
                </c:pt>
                <c:pt idx="6">
                  <c:v>363.9</c:v>
                </c:pt>
                <c:pt idx="7">
                  <c:v>417.54999999999995</c:v>
                </c:pt>
                <c:pt idx="8">
                  <c:v>469.2</c:v>
                </c:pt>
                <c:pt idx="9">
                  <c:v>518.84999999999991</c:v>
                </c:pt>
                <c:pt idx="10">
                  <c:v>566.5</c:v>
                </c:pt>
                <c:pt idx="11">
                  <c:v>612.15</c:v>
                </c:pt>
                <c:pt idx="12">
                  <c:v>655.8</c:v>
                </c:pt>
                <c:pt idx="13">
                  <c:v>697.45</c:v>
                </c:pt>
                <c:pt idx="14">
                  <c:v>737.09999999999991</c:v>
                </c:pt>
                <c:pt idx="15">
                  <c:v>774.75</c:v>
                </c:pt>
                <c:pt idx="16">
                  <c:v>810.4</c:v>
                </c:pt>
                <c:pt idx="17">
                  <c:v>844.05</c:v>
                </c:pt>
                <c:pt idx="18">
                  <c:v>875.69999999999993</c:v>
                </c:pt>
                <c:pt idx="19">
                  <c:v>905.35</c:v>
                </c:pt>
                <c:pt idx="20">
                  <c:v>933</c:v>
                </c:pt>
                <c:pt idx="21">
                  <c:v>958.65</c:v>
                </c:pt>
                <c:pt idx="22">
                  <c:v>982.3</c:v>
                </c:pt>
                <c:pt idx="23">
                  <c:v>1003.9499999999999</c:v>
                </c:pt>
                <c:pt idx="24">
                  <c:v>1023.5999999999999</c:v>
                </c:pt>
                <c:pt idx="25">
                  <c:v>1041.25</c:v>
                </c:pt>
                <c:pt idx="26">
                  <c:v>1056.9000000000001</c:v>
                </c:pt>
                <c:pt idx="27">
                  <c:v>1070.55</c:v>
                </c:pt>
                <c:pt idx="28">
                  <c:v>1082.1999999999998</c:v>
                </c:pt>
                <c:pt idx="29">
                  <c:v>1091.8499999999999</c:v>
                </c:pt>
                <c:pt idx="30">
                  <c:v>1099.5</c:v>
                </c:pt>
                <c:pt idx="31">
                  <c:v>1105.1499999999999</c:v>
                </c:pt>
                <c:pt idx="32">
                  <c:v>1108.8</c:v>
                </c:pt>
                <c:pt idx="33">
                  <c:v>1110.45</c:v>
                </c:pt>
                <c:pt idx="34">
                  <c:v>1110.0999999999999</c:v>
                </c:pt>
                <c:pt idx="35">
                  <c:v>1107.75</c:v>
                </c:pt>
                <c:pt idx="36">
                  <c:v>1103.3999999999999</c:v>
                </c:pt>
                <c:pt idx="37">
                  <c:v>1097.05</c:v>
                </c:pt>
                <c:pt idx="38">
                  <c:v>1088.7</c:v>
                </c:pt>
                <c:pt idx="39">
                  <c:v>1078.3499999999999</c:v>
                </c:pt>
                <c:pt idx="40">
                  <c:v>1066</c:v>
                </c:pt>
                <c:pt idx="41">
                  <c:v>1051.6499999999999</c:v>
                </c:pt>
                <c:pt idx="42">
                  <c:v>1035.3</c:v>
                </c:pt>
                <c:pt idx="43">
                  <c:v>1016.95</c:v>
                </c:pt>
                <c:pt idx="44">
                  <c:v>996.59999999999991</c:v>
                </c:pt>
                <c:pt idx="45">
                  <c:v>974.25</c:v>
                </c:pt>
                <c:pt idx="46">
                  <c:v>949.89999999999986</c:v>
                </c:pt>
                <c:pt idx="47">
                  <c:v>923.55</c:v>
                </c:pt>
                <c:pt idx="48">
                  <c:v>895.19999999999982</c:v>
                </c:pt>
                <c:pt idx="49">
                  <c:v>864.84999999999991</c:v>
                </c:pt>
                <c:pt idx="50">
                  <c:v>832.5</c:v>
                </c:pt>
                <c:pt idx="51">
                  <c:v>798.14999999999986</c:v>
                </c:pt>
                <c:pt idx="52">
                  <c:v>761.8</c:v>
                </c:pt>
                <c:pt idx="53">
                  <c:v>723.44999999999982</c:v>
                </c:pt>
                <c:pt idx="54">
                  <c:v>683.09999999999991</c:v>
                </c:pt>
                <c:pt idx="55">
                  <c:v>640.75</c:v>
                </c:pt>
                <c:pt idx="56">
                  <c:v>596.39999999999986</c:v>
                </c:pt>
                <c:pt idx="57">
                  <c:v>550.04999999999995</c:v>
                </c:pt>
                <c:pt idx="58">
                  <c:v>501.69999999999982</c:v>
                </c:pt>
                <c:pt idx="59">
                  <c:v>451.34999999999991</c:v>
                </c:pt>
                <c:pt idx="60">
                  <c:v>399</c:v>
                </c:pt>
                <c:pt idx="61">
                  <c:v>344.64999999999986</c:v>
                </c:pt>
                <c:pt idx="62">
                  <c:v>288.29999999999973</c:v>
                </c:pt>
                <c:pt idx="63">
                  <c:v>229.94999999999982</c:v>
                </c:pt>
                <c:pt idx="64">
                  <c:v>169.59999999999991</c:v>
                </c:pt>
                <c:pt idx="65">
                  <c:v>107.25</c:v>
                </c:pt>
                <c:pt idx="66">
                  <c:v>42.900000000000091</c:v>
                </c:pt>
                <c:pt idx="67">
                  <c:v>-23.450000000000273</c:v>
                </c:pt>
                <c:pt idx="68">
                  <c:v>-91.800000000000182</c:v>
                </c:pt>
                <c:pt idx="69">
                  <c:v>-162.15000000000009</c:v>
                </c:pt>
                <c:pt idx="70">
                  <c:v>-234.5</c:v>
                </c:pt>
                <c:pt idx="71">
                  <c:v>-308.84999999999991</c:v>
                </c:pt>
                <c:pt idx="72">
                  <c:v>-385.20000000000027</c:v>
                </c:pt>
                <c:pt idx="73">
                  <c:v>-463.55000000000018</c:v>
                </c:pt>
                <c:pt idx="74">
                  <c:v>-543.90000000000009</c:v>
                </c:pt>
                <c:pt idx="75">
                  <c:v>-626.25</c:v>
                </c:pt>
                <c:pt idx="76">
                  <c:v>-710.59999999999991</c:v>
                </c:pt>
                <c:pt idx="77">
                  <c:v>-796.95000000000027</c:v>
                </c:pt>
                <c:pt idx="78">
                  <c:v>-885.30000000000018</c:v>
                </c:pt>
                <c:pt idx="79">
                  <c:v>-975.65000000000009</c:v>
                </c:pt>
                <c:pt idx="80">
                  <c:v>-1068</c:v>
                </c:pt>
                <c:pt idx="81">
                  <c:v>-1162.3499999999999</c:v>
                </c:pt>
                <c:pt idx="82">
                  <c:v>-1258.7000000000003</c:v>
                </c:pt>
                <c:pt idx="83">
                  <c:v>-1357.0500000000002</c:v>
                </c:pt>
                <c:pt idx="84">
                  <c:v>-1457.4</c:v>
                </c:pt>
                <c:pt idx="85">
                  <c:v>-1559.75</c:v>
                </c:pt>
                <c:pt idx="86">
                  <c:v>-1664.1</c:v>
                </c:pt>
                <c:pt idx="87">
                  <c:v>-1770.4500000000003</c:v>
                </c:pt>
                <c:pt idx="88">
                  <c:v>-1878.8000000000002</c:v>
                </c:pt>
                <c:pt idx="89">
                  <c:v>-1989.15</c:v>
                </c:pt>
                <c:pt idx="90">
                  <c:v>-2101.5</c:v>
                </c:pt>
                <c:pt idx="91">
                  <c:v>-2215.85</c:v>
                </c:pt>
                <c:pt idx="92">
                  <c:v>-2332.2000000000003</c:v>
                </c:pt>
                <c:pt idx="93">
                  <c:v>-2450.5500000000002</c:v>
                </c:pt>
                <c:pt idx="94">
                  <c:v>-2570.9</c:v>
                </c:pt>
                <c:pt idx="95">
                  <c:v>-2693.25</c:v>
                </c:pt>
                <c:pt idx="96">
                  <c:v>-2817.6000000000004</c:v>
                </c:pt>
                <c:pt idx="97">
                  <c:v>-2943.9500000000003</c:v>
                </c:pt>
                <c:pt idx="98">
                  <c:v>-3072.3</c:v>
                </c:pt>
                <c:pt idx="99">
                  <c:v>-3202.65</c:v>
                </c:pt>
                <c:pt idx="100">
                  <c:v>-3335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902664"/>
        <c:axId val="181839568"/>
      </c:scatterChart>
      <c:valAx>
        <c:axId val="181902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1839568"/>
        <c:crosses val="autoZero"/>
        <c:crossBetween val="midCat"/>
      </c:valAx>
      <c:valAx>
        <c:axId val="18183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1902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52387</xdr:rowOff>
    </xdr:from>
    <xdr:to>
      <xdr:col>5</xdr:col>
      <xdr:colOff>514350</xdr:colOff>
      <xdr:row>21</xdr:row>
      <xdr:rowOff>128587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7</xdr:row>
      <xdr:rowOff>80962</xdr:rowOff>
    </xdr:from>
    <xdr:to>
      <xdr:col>13</xdr:col>
      <xdr:colOff>447675</xdr:colOff>
      <xdr:row>21</xdr:row>
      <xdr:rowOff>157162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1</xdr:row>
      <xdr:rowOff>9525</xdr:rowOff>
    </xdr:from>
    <xdr:to>
      <xdr:col>7</xdr:col>
      <xdr:colOff>0</xdr:colOff>
      <xdr:row>6</xdr:row>
      <xdr:rowOff>47625</xdr:rowOff>
    </xdr:to>
    <xdr:cxnSp macro="">
      <xdr:nvCxnSpPr>
        <xdr:cNvPr id="5" name="Conector de seta reta 4"/>
        <xdr:cNvCxnSpPr/>
      </xdr:nvCxnSpPr>
      <xdr:spPr>
        <a:xfrm>
          <a:off x="4133850" y="200025"/>
          <a:ext cx="1181100" cy="990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0</xdr:rowOff>
    </xdr:from>
    <xdr:to>
      <xdr:col>7</xdr:col>
      <xdr:colOff>0</xdr:colOff>
      <xdr:row>6</xdr:row>
      <xdr:rowOff>133350</xdr:rowOff>
    </xdr:to>
    <xdr:cxnSp macro="">
      <xdr:nvCxnSpPr>
        <xdr:cNvPr id="7" name="Conector de seta reta 6"/>
        <xdr:cNvCxnSpPr/>
      </xdr:nvCxnSpPr>
      <xdr:spPr>
        <a:xfrm>
          <a:off x="4095750" y="762000"/>
          <a:ext cx="1219200" cy="514350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zoomScaleNormal="100" workbookViewId="0">
      <selection activeCell="K6" sqref="K6"/>
    </sheetView>
  </sheetViews>
  <sheetFormatPr defaultRowHeight="15" x14ac:dyDescent="0.25"/>
  <cols>
    <col min="1" max="1" width="13.140625" customWidth="1"/>
    <col min="2" max="2" width="13" customWidth="1"/>
    <col min="4" max="4" width="13.140625" customWidth="1"/>
    <col min="5" max="5" width="13" customWidth="1"/>
  </cols>
  <sheetData>
    <row r="1" spans="1:17" x14ac:dyDescent="0.25">
      <c r="A1" s="1" t="s">
        <v>1</v>
      </c>
      <c r="B1" s="10">
        <v>33.299999999999997</v>
      </c>
      <c r="D1" s="2" t="s">
        <v>5</v>
      </c>
      <c r="E1" s="12">
        <f>A4</f>
        <v>33.35</v>
      </c>
      <c r="G1" s="9" t="s">
        <v>8</v>
      </c>
      <c r="H1" s="9"/>
      <c r="I1" s="9"/>
      <c r="K1" s="3" t="s">
        <v>12</v>
      </c>
    </row>
    <row r="2" spans="1:17" x14ac:dyDescent="0.25">
      <c r="G2" s="9" t="s">
        <v>9</v>
      </c>
      <c r="H2" s="9"/>
      <c r="I2" s="9"/>
      <c r="K2" s="3"/>
      <c r="L2" t="s">
        <v>15</v>
      </c>
      <c r="M2" s="6" t="s">
        <v>16</v>
      </c>
    </row>
    <row r="3" spans="1:17" x14ac:dyDescent="0.25">
      <c r="A3" t="s">
        <v>3</v>
      </c>
      <c r="B3" t="s">
        <v>4</v>
      </c>
      <c r="D3" t="s">
        <v>3</v>
      </c>
      <c r="E3" t="s">
        <v>4</v>
      </c>
      <c r="G3" s="9" t="s">
        <v>10</v>
      </c>
      <c r="H3" s="9">
        <v>0</v>
      </c>
      <c r="I3" s="9" t="s">
        <v>0</v>
      </c>
      <c r="K3" s="3" t="s">
        <v>13</v>
      </c>
      <c r="L3" s="13">
        <f>A4</f>
        <v>33.35</v>
      </c>
      <c r="M3" s="7">
        <f>L3/$L$5</f>
        <v>0.50018747656542928</v>
      </c>
    </row>
    <row r="4" spans="1:17" x14ac:dyDescent="0.25">
      <c r="A4" s="12">
        <f>(100-$H$3-$B$1)/2</f>
        <v>33.35</v>
      </c>
      <c r="B4" s="2">
        <f>MAX(B8:B108)</f>
        <v>1112.1000000000001</v>
      </c>
      <c r="D4" s="10">
        <f>(100-$H$4-$E$1)/2</f>
        <v>33.325000000000003</v>
      </c>
      <c r="E4" s="1">
        <f>MAX(E8:E108)</f>
        <v>1110.45</v>
      </c>
      <c r="G4" s="9" t="s">
        <v>11</v>
      </c>
      <c r="H4" s="9">
        <v>0</v>
      </c>
      <c r="I4" s="9" t="s">
        <v>6</v>
      </c>
      <c r="K4" s="3" t="s">
        <v>14</v>
      </c>
      <c r="L4" s="13">
        <f>D4</f>
        <v>33.325000000000003</v>
      </c>
      <c r="M4" s="7">
        <f>L4/$L$5</f>
        <v>0.49981252343457061</v>
      </c>
    </row>
    <row r="5" spans="1:17" x14ac:dyDescent="0.25">
      <c r="A5" s="8"/>
      <c r="B5" s="3"/>
      <c r="D5" s="8"/>
      <c r="E5" s="3"/>
      <c r="K5" s="3" t="s">
        <v>18</v>
      </c>
      <c r="L5" s="14">
        <f>SUM(L3:L4)</f>
        <v>66.675000000000011</v>
      </c>
      <c r="M5" s="5">
        <f>L5/$L$5</f>
        <v>1</v>
      </c>
    </row>
    <row r="6" spans="1:17" x14ac:dyDescent="0.25">
      <c r="K6" s="3" t="s">
        <v>17</v>
      </c>
      <c r="L6" s="14">
        <f>100-L5</f>
        <v>33.324999999999989</v>
      </c>
    </row>
    <row r="7" spans="1:17" ht="18.75" x14ac:dyDescent="0.3">
      <c r="A7" t="s">
        <v>0</v>
      </c>
      <c r="B7" t="s">
        <v>2</v>
      </c>
      <c r="D7" t="s">
        <v>6</v>
      </c>
      <c r="E7" t="s">
        <v>7</v>
      </c>
      <c r="G7" s="4"/>
      <c r="H7" s="4" t="str">
        <f>IF((B1-D4)^2 &lt;0.01,"EQUILÍBRIO DE NASH","Fora do Equilíbrio")</f>
        <v>EQUILÍBRIO DE NASH</v>
      </c>
    </row>
    <row r="8" spans="1:17" x14ac:dyDescent="0.25">
      <c r="A8">
        <v>0</v>
      </c>
      <c r="B8">
        <f>100*A8-A8^2-A8*$B$1-$H$3*A8</f>
        <v>0</v>
      </c>
      <c r="D8">
        <v>0</v>
      </c>
      <c r="E8">
        <f>100*D8-D8^2-D8*$E$1-$H$4*D8</f>
        <v>0</v>
      </c>
      <c r="Q8" s="11"/>
    </row>
    <row r="9" spans="1:17" x14ac:dyDescent="0.25">
      <c r="A9">
        <f>1+A8</f>
        <v>1</v>
      </c>
      <c r="B9">
        <f t="shared" ref="B9:B72" si="0">100*A9-A9^2-A9*$B$1-$H$3*A9</f>
        <v>65.7</v>
      </c>
      <c r="D9">
        <f>1+D8</f>
        <v>1</v>
      </c>
      <c r="E9">
        <f t="shared" ref="E9:E72" si="1">(100-$H$4)*D9-D9^2-D9*$E$1</f>
        <v>65.650000000000006</v>
      </c>
    </row>
    <row r="10" spans="1:17" x14ac:dyDescent="0.25">
      <c r="A10">
        <f t="shared" ref="A10:A73" si="2">1+A9</f>
        <v>2</v>
      </c>
      <c r="B10">
        <f t="shared" si="0"/>
        <v>129.4</v>
      </c>
      <c r="D10">
        <f t="shared" ref="D10:D73" si="3">1+D9</f>
        <v>2</v>
      </c>
      <c r="E10">
        <f t="shared" si="1"/>
        <v>129.30000000000001</v>
      </c>
    </row>
    <row r="11" spans="1:17" x14ac:dyDescent="0.25">
      <c r="A11">
        <f t="shared" si="2"/>
        <v>3</v>
      </c>
      <c r="B11">
        <f t="shared" si="0"/>
        <v>191.10000000000002</v>
      </c>
      <c r="D11">
        <f t="shared" si="3"/>
        <v>3</v>
      </c>
      <c r="E11">
        <f t="shared" si="1"/>
        <v>190.95</v>
      </c>
    </row>
    <row r="12" spans="1:17" x14ac:dyDescent="0.25">
      <c r="A12">
        <f t="shared" si="2"/>
        <v>4</v>
      </c>
      <c r="B12">
        <f t="shared" si="0"/>
        <v>250.8</v>
      </c>
      <c r="D12">
        <f t="shared" si="3"/>
        <v>4</v>
      </c>
      <c r="E12">
        <f t="shared" si="1"/>
        <v>250.6</v>
      </c>
    </row>
    <row r="13" spans="1:17" x14ac:dyDescent="0.25">
      <c r="A13">
        <f t="shared" si="2"/>
        <v>5</v>
      </c>
      <c r="B13">
        <f t="shared" si="0"/>
        <v>308.5</v>
      </c>
      <c r="D13">
        <f t="shared" si="3"/>
        <v>5</v>
      </c>
      <c r="E13">
        <f t="shared" si="1"/>
        <v>308.25</v>
      </c>
    </row>
    <row r="14" spans="1:17" x14ac:dyDescent="0.25">
      <c r="A14">
        <f t="shared" si="2"/>
        <v>6</v>
      </c>
      <c r="B14">
        <f t="shared" si="0"/>
        <v>364.20000000000005</v>
      </c>
      <c r="D14">
        <f t="shared" si="3"/>
        <v>6</v>
      </c>
      <c r="E14">
        <f t="shared" si="1"/>
        <v>363.9</v>
      </c>
    </row>
    <row r="15" spans="1:17" x14ac:dyDescent="0.25">
      <c r="A15">
        <f t="shared" si="2"/>
        <v>7</v>
      </c>
      <c r="B15">
        <f t="shared" si="0"/>
        <v>417.90000000000003</v>
      </c>
      <c r="D15">
        <f t="shared" si="3"/>
        <v>7</v>
      </c>
      <c r="E15">
        <f t="shared" si="1"/>
        <v>417.54999999999995</v>
      </c>
    </row>
    <row r="16" spans="1:17" x14ac:dyDescent="0.25">
      <c r="A16">
        <f t="shared" si="2"/>
        <v>8</v>
      </c>
      <c r="B16">
        <f t="shared" si="0"/>
        <v>469.6</v>
      </c>
      <c r="D16">
        <f t="shared" si="3"/>
        <v>8</v>
      </c>
      <c r="E16">
        <f t="shared" si="1"/>
        <v>469.2</v>
      </c>
    </row>
    <row r="17" spans="1:5" x14ac:dyDescent="0.25">
      <c r="A17">
        <f t="shared" si="2"/>
        <v>9</v>
      </c>
      <c r="B17">
        <f t="shared" si="0"/>
        <v>519.29999999999995</v>
      </c>
      <c r="D17">
        <f t="shared" si="3"/>
        <v>9</v>
      </c>
      <c r="E17">
        <f t="shared" si="1"/>
        <v>518.84999999999991</v>
      </c>
    </row>
    <row r="18" spans="1:5" x14ac:dyDescent="0.25">
      <c r="A18">
        <f t="shared" si="2"/>
        <v>10</v>
      </c>
      <c r="B18">
        <f t="shared" si="0"/>
        <v>567</v>
      </c>
      <c r="D18">
        <f t="shared" si="3"/>
        <v>10</v>
      </c>
      <c r="E18">
        <f t="shared" si="1"/>
        <v>566.5</v>
      </c>
    </row>
    <row r="19" spans="1:5" x14ac:dyDescent="0.25">
      <c r="A19">
        <f t="shared" si="2"/>
        <v>11</v>
      </c>
      <c r="B19">
        <f t="shared" si="0"/>
        <v>612.70000000000005</v>
      </c>
      <c r="D19">
        <f t="shared" si="3"/>
        <v>11</v>
      </c>
      <c r="E19">
        <f t="shared" si="1"/>
        <v>612.15</v>
      </c>
    </row>
    <row r="20" spans="1:5" x14ac:dyDescent="0.25">
      <c r="A20">
        <f t="shared" si="2"/>
        <v>12</v>
      </c>
      <c r="B20">
        <f t="shared" si="0"/>
        <v>656.40000000000009</v>
      </c>
      <c r="D20">
        <f t="shared" si="3"/>
        <v>12</v>
      </c>
      <c r="E20">
        <f t="shared" si="1"/>
        <v>655.8</v>
      </c>
    </row>
    <row r="21" spans="1:5" x14ac:dyDescent="0.25">
      <c r="A21">
        <f t="shared" si="2"/>
        <v>13</v>
      </c>
      <c r="B21">
        <f t="shared" si="0"/>
        <v>698.1</v>
      </c>
      <c r="D21">
        <f t="shared" si="3"/>
        <v>13</v>
      </c>
      <c r="E21">
        <f t="shared" si="1"/>
        <v>697.45</v>
      </c>
    </row>
    <row r="22" spans="1:5" x14ac:dyDescent="0.25">
      <c r="A22">
        <f t="shared" si="2"/>
        <v>14</v>
      </c>
      <c r="B22">
        <f t="shared" si="0"/>
        <v>737.80000000000007</v>
      </c>
      <c r="D22">
        <f t="shared" si="3"/>
        <v>14</v>
      </c>
      <c r="E22">
        <f t="shared" si="1"/>
        <v>737.09999999999991</v>
      </c>
    </row>
    <row r="23" spans="1:5" x14ac:dyDescent="0.25">
      <c r="A23">
        <f t="shared" si="2"/>
        <v>15</v>
      </c>
      <c r="B23">
        <f t="shared" si="0"/>
        <v>775.5</v>
      </c>
      <c r="D23">
        <f t="shared" si="3"/>
        <v>15</v>
      </c>
      <c r="E23">
        <f t="shared" si="1"/>
        <v>774.75</v>
      </c>
    </row>
    <row r="24" spans="1:5" x14ac:dyDescent="0.25">
      <c r="A24">
        <f t="shared" si="2"/>
        <v>16</v>
      </c>
      <c r="B24">
        <f t="shared" si="0"/>
        <v>811.2</v>
      </c>
      <c r="D24">
        <f t="shared" si="3"/>
        <v>16</v>
      </c>
      <c r="E24">
        <f t="shared" si="1"/>
        <v>810.4</v>
      </c>
    </row>
    <row r="25" spans="1:5" x14ac:dyDescent="0.25">
      <c r="A25">
        <f t="shared" si="2"/>
        <v>17</v>
      </c>
      <c r="B25">
        <f t="shared" si="0"/>
        <v>844.90000000000009</v>
      </c>
      <c r="D25">
        <f t="shared" si="3"/>
        <v>17</v>
      </c>
      <c r="E25">
        <f t="shared" si="1"/>
        <v>844.05</v>
      </c>
    </row>
    <row r="26" spans="1:5" x14ac:dyDescent="0.25">
      <c r="A26">
        <f t="shared" si="2"/>
        <v>18</v>
      </c>
      <c r="B26">
        <f t="shared" si="0"/>
        <v>876.6</v>
      </c>
      <c r="D26">
        <f t="shared" si="3"/>
        <v>18</v>
      </c>
      <c r="E26">
        <f t="shared" si="1"/>
        <v>875.69999999999993</v>
      </c>
    </row>
    <row r="27" spans="1:5" x14ac:dyDescent="0.25">
      <c r="A27">
        <f t="shared" si="2"/>
        <v>19</v>
      </c>
      <c r="B27">
        <f t="shared" si="0"/>
        <v>906.30000000000007</v>
      </c>
      <c r="D27">
        <f t="shared" si="3"/>
        <v>19</v>
      </c>
      <c r="E27">
        <f t="shared" si="1"/>
        <v>905.35</v>
      </c>
    </row>
    <row r="28" spans="1:5" x14ac:dyDescent="0.25">
      <c r="A28">
        <f t="shared" si="2"/>
        <v>20</v>
      </c>
      <c r="B28">
        <f t="shared" si="0"/>
        <v>934</v>
      </c>
      <c r="D28">
        <f t="shared" si="3"/>
        <v>20</v>
      </c>
      <c r="E28">
        <f t="shared" si="1"/>
        <v>933</v>
      </c>
    </row>
    <row r="29" spans="1:5" x14ac:dyDescent="0.25">
      <c r="A29">
        <f t="shared" si="2"/>
        <v>21</v>
      </c>
      <c r="B29">
        <f t="shared" si="0"/>
        <v>959.7</v>
      </c>
      <c r="D29">
        <f t="shared" si="3"/>
        <v>21</v>
      </c>
      <c r="E29">
        <f t="shared" si="1"/>
        <v>958.65</v>
      </c>
    </row>
    <row r="30" spans="1:5" x14ac:dyDescent="0.25">
      <c r="A30">
        <f t="shared" si="2"/>
        <v>22</v>
      </c>
      <c r="B30">
        <f t="shared" si="0"/>
        <v>983.40000000000009</v>
      </c>
      <c r="D30">
        <f t="shared" si="3"/>
        <v>22</v>
      </c>
      <c r="E30">
        <f t="shared" si="1"/>
        <v>982.3</v>
      </c>
    </row>
    <row r="31" spans="1:5" x14ac:dyDescent="0.25">
      <c r="A31">
        <f t="shared" si="2"/>
        <v>23</v>
      </c>
      <c r="B31">
        <f t="shared" si="0"/>
        <v>1005.1</v>
      </c>
      <c r="D31">
        <f t="shared" si="3"/>
        <v>23</v>
      </c>
      <c r="E31">
        <f t="shared" si="1"/>
        <v>1003.9499999999999</v>
      </c>
    </row>
    <row r="32" spans="1:5" x14ac:dyDescent="0.25">
      <c r="A32">
        <f t="shared" si="2"/>
        <v>24</v>
      </c>
      <c r="B32">
        <f t="shared" si="0"/>
        <v>1024.8000000000002</v>
      </c>
      <c r="D32">
        <f t="shared" si="3"/>
        <v>24</v>
      </c>
      <c r="E32">
        <f t="shared" si="1"/>
        <v>1023.5999999999999</v>
      </c>
    </row>
    <row r="33" spans="1:5" x14ac:dyDescent="0.25">
      <c r="A33">
        <f t="shared" si="2"/>
        <v>25</v>
      </c>
      <c r="B33">
        <f t="shared" si="0"/>
        <v>1042.5</v>
      </c>
      <c r="D33">
        <f t="shared" si="3"/>
        <v>25</v>
      </c>
      <c r="E33">
        <f t="shared" si="1"/>
        <v>1041.25</v>
      </c>
    </row>
    <row r="34" spans="1:5" x14ac:dyDescent="0.25">
      <c r="A34">
        <f t="shared" si="2"/>
        <v>26</v>
      </c>
      <c r="B34">
        <f t="shared" si="0"/>
        <v>1058.2</v>
      </c>
      <c r="D34">
        <f t="shared" si="3"/>
        <v>26</v>
      </c>
      <c r="E34">
        <f t="shared" si="1"/>
        <v>1056.9000000000001</v>
      </c>
    </row>
    <row r="35" spans="1:5" x14ac:dyDescent="0.25">
      <c r="A35">
        <f t="shared" si="2"/>
        <v>27</v>
      </c>
      <c r="B35">
        <f t="shared" si="0"/>
        <v>1071.9000000000001</v>
      </c>
      <c r="D35">
        <f t="shared" si="3"/>
        <v>27</v>
      </c>
      <c r="E35">
        <f t="shared" si="1"/>
        <v>1070.55</v>
      </c>
    </row>
    <row r="36" spans="1:5" x14ac:dyDescent="0.25">
      <c r="A36">
        <f t="shared" si="2"/>
        <v>28</v>
      </c>
      <c r="B36">
        <f t="shared" si="0"/>
        <v>1083.6000000000001</v>
      </c>
      <c r="D36">
        <f t="shared" si="3"/>
        <v>28</v>
      </c>
      <c r="E36">
        <f t="shared" si="1"/>
        <v>1082.1999999999998</v>
      </c>
    </row>
    <row r="37" spans="1:5" x14ac:dyDescent="0.25">
      <c r="A37">
        <f t="shared" si="2"/>
        <v>29</v>
      </c>
      <c r="B37">
        <f t="shared" si="0"/>
        <v>1093.3000000000002</v>
      </c>
      <c r="D37">
        <f t="shared" si="3"/>
        <v>29</v>
      </c>
      <c r="E37">
        <f t="shared" si="1"/>
        <v>1091.8499999999999</v>
      </c>
    </row>
    <row r="38" spans="1:5" x14ac:dyDescent="0.25">
      <c r="A38">
        <f t="shared" si="2"/>
        <v>30</v>
      </c>
      <c r="B38">
        <f t="shared" si="0"/>
        <v>1101</v>
      </c>
      <c r="D38">
        <f t="shared" si="3"/>
        <v>30</v>
      </c>
      <c r="E38">
        <f t="shared" si="1"/>
        <v>1099.5</v>
      </c>
    </row>
    <row r="39" spans="1:5" x14ac:dyDescent="0.25">
      <c r="A39">
        <f t="shared" si="2"/>
        <v>31</v>
      </c>
      <c r="B39">
        <f t="shared" si="0"/>
        <v>1106.7</v>
      </c>
      <c r="D39">
        <f t="shared" si="3"/>
        <v>31</v>
      </c>
      <c r="E39">
        <f t="shared" si="1"/>
        <v>1105.1499999999999</v>
      </c>
    </row>
    <row r="40" spans="1:5" x14ac:dyDescent="0.25">
      <c r="A40">
        <f t="shared" si="2"/>
        <v>32</v>
      </c>
      <c r="B40">
        <f t="shared" si="0"/>
        <v>1110.4000000000001</v>
      </c>
      <c r="D40">
        <f t="shared" si="3"/>
        <v>32</v>
      </c>
      <c r="E40">
        <f t="shared" si="1"/>
        <v>1108.8</v>
      </c>
    </row>
    <row r="41" spans="1:5" x14ac:dyDescent="0.25">
      <c r="A41">
        <f t="shared" si="2"/>
        <v>33</v>
      </c>
      <c r="B41">
        <f t="shared" si="0"/>
        <v>1112.1000000000001</v>
      </c>
      <c r="D41">
        <f t="shared" si="3"/>
        <v>33</v>
      </c>
      <c r="E41">
        <f t="shared" si="1"/>
        <v>1110.45</v>
      </c>
    </row>
    <row r="42" spans="1:5" x14ac:dyDescent="0.25">
      <c r="A42">
        <f t="shared" si="2"/>
        <v>34</v>
      </c>
      <c r="B42">
        <f t="shared" si="0"/>
        <v>1111.8000000000002</v>
      </c>
      <c r="D42">
        <f t="shared" si="3"/>
        <v>34</v>
      </c>
      <c r="E42">
        <f t="shared" si="1"/>
        <v>1110.0999999999999</v>
      </c>
    </row>
    <row r="43" spans="1:5" x14ac:dyDescent="0.25">
      <c r="A43">
        <f t="shared" si="2"/>
        <v>35</v>
      </c>
      <c r="B43">
        <f t="shared" si="0"/>
        <v>1109.5</v>
      </c>
      <c r="D43">
        <f t="shared" si="3"/>
        <v>35</v>
      </c>
      <c r="E43">
        <f t="shared" si="1"/>
        <v>1107.75</v>
      </c>
    </row>
    <row r="44" spans="1:5" x14ac:dyDescent="0.25">
      <c r="A44">
        <f t="shared" si="2"/>
        <v>36</v>
      </c>
      <c r="B44">
        <f t="shared" si="0"/>
        <v>1105.2</v>
      </c>
      <c r="D44">
        <f t="shared" si="3"/>
        <v>36</v>
      </c>
      <c r="E44">
        <f t="shared" si="1"/>
        <v>1103.3999999999999</v>
      </c>
    </row>
    <row r="45" spans="1:5" x14ac:dyDescent="0.25">
      <c r="A45">
        <f t="shared" si="2"/>
        <v>37</v>
      </c>
      <c r="B45">
        <f t="shared" si="0"/>
        <v>1098.9000000000001</v>
      </c>
      <c r="D45">
        <f t="shared" si="3"/>
        <v>37</v>
      </c>
      <c r="E45">
        <f t="shared" si="1"/>
        <v>1097.05</v>
      </c>
    </row>
    <row r="46" spans="1:5" x14ac:dyDescent="0.25">
      <c r="A46">
        <f t="shared" si="2"/>
        <v>38</v>
      </c>
      <c r="B46">
        <f t="shared" si="0"/>
        <v>1090.6000000000001</v>
      </c>
      <c r="D46">
        <f t="shared" si="3"/>
        <v>38</v>
      </c>
      <c r="E46">
        <f t="shared" si="1"/>
        <v>1088.7</v>
      </c>
    </row>
    <row r="47" spans="1:5" x14ac:dyDescent="0.25">
      <c r="A47">
        <f t="shared" si="2"/>
        <v>39</v>
      </c>
      <c r="B47">
        <f t="shared" si="0"/>
        <v>1080.3000000000002</v>
      </c>
      <c r="D47">
        <f t="shared" si="3"/>
        <v>39</v>
      </c>
      <c r="E47">
        <f t="shared" si="1"/>
        <v>1078.3499999999999</v>
      </c>
    </row>
    <row r="48" spans="1:5" x14ac:dyDescent="0.25">
      <c r="A48">
        <f t="shared" si="2"/>
        <v>40</v>
      </c>
      <c r="B48">
        <f t="shared" si="0"/>
        <v>1068</v>
      </c>
      <c r="D48">
        <f t="shared" si="3"/>
        <v>40</v>
      </c>
      <c r="E48">
        <f t="shared" si="1"/>
        <v>1066</v>
      </c>
    </row>
    <row r="49" spans="1:5" x14ac:dyDescent="0.25">
      <c r="A49">
        <f t="shared" si="2"/>
        <v>41</v>
      </c>
      <c r="B49">
        <f t="shared" si="0"/>
        <v>1053.7</v>
      </c>
      <c r="D49">
        <f t="shared" si="3"/>
        <v>41</v>
      </c>
      <c r="E49">
        <f t="shared" si="1"/>
        <v>1051.6499999999999</v>
      </c>
    </row>
    <row r="50" spans="1:5" x14ac:dyDescent="0.25">
      <c r="A50">
        <f t="shared" si="2"/>
        <v>42</v>
      </c>
      <c r="B50">
        <f t="shared" si="0"/>
        <v>1037.4000000000001</v>
      </c>
      <c r="D50">
        <f t="shared" si="3"/>
        <v>42</v>
      </c>
      <c r="E50">
        <f t="shared" si="1"/>
        <v>1035.3</v>
      </c>
    </row>
    <row r="51" spans="1:5" x14ac:dyDescent="0.25">
      <c r="A51">
        <f t="shared" si="2"/>
        <v>43</v>
      </c>
      <c r="B51">
        <f t="shared" si="0"/>
        <v>1019.1000000000001</v>
      </c>
      <c r="D51">
        <f t="shared" si="3"/>
        <v>43</v>
      </c>
      <c r="E51">
        <f t="shared" si="1"/>
        <v>1016.95</v>
      </c>
    </row>
    <row r="52" spans="1:5" x14ac:dyDescent="0.25">
      <c r="A52">
        <f t="shared" si="2"/>
        <v>44</v>
      </c>
      <c r="B52">
        <f t="shared" si="0"/>
        <v>998.80000000000018</v>
      </c>
      <c r="D52">
        <f t="shared" si="3"/>
        <v>44</v>
      </c>
      <c r="E52">
        <f t="shared" si="1"/>
        <v>996.59999999999991</v>
      </c>
    </row>
    <row r="53" spans="1:5" x14ac:dyDescent="0.25">
      <c r="A53">
        <f t="shared" si="2"/>
        <v>45</v>
      </c>
      <c r="B53">
        <f t="shared" si="0"/>
        <v>976.50000000000023</v>
      </c>
      <c r="D53">
        <f t="shared" si="3"/>
        <v>45</v>
      </c>
      <c r="E53">
        <f t="shared" si="1"/>
        <v>974.25</v>
      </c>
    </row>
    <row r="54" spans="1:5" x14ac:dyDescent="0.25">
      <c r="A54">
        <f t="shared" si="2"/>
        <v>46</v>
      </c>
      <c r="B54">
        <f t="shared" si="0"/>
        <v>952.2</v>
      </c>
      <c r="D54">
        <f t="shared" si="3"/>
        <v>46</v>
      </c>
      <c r="E54">
        <f t="shared" si="1"/>
        <v>949.89999999999986</v>
      </c>
    </row>
    <row r="55" spans="1:5" x14ac:dyDescent="0.25">
      <c r="A55">
        <f t="shared" si="2"/>
        <v>47</v>
      </c>
      <c r="B55">
        <f t="shared" si="0"/>
        <v>925.90000000000009</v>
      </c>
      <c r="D55">
        <f t="shared" si="3"/>
        <v>47</v>
      </c>
      <c r="E55">
        <f t="shared" si="1"/>
        <v>923.55</v>
      </c>
    </row>
    <row r="56" spans="1:5" x14ac:dyDescent="0.25">
      <c r="A56">
        <f t="shared" si="2"/>
        <v>48</v>
      </c>
      <c r="B56">
        <f t="shared" si="0"/>
        <v>897.60000000000014</v>
      </c>
      <c r="D56">
        <f t="shared" si="3"/>
        <v>48</v>
      </c>
      <c r="E56">
        <f t="shared" si="1"/>
        <v>895.19999999999982</v>
      </c>
    </row>
    <row r="57" spans="1:5" x14ac:dyDescent="0.25">
      <c r="A57">
        <f t="shared" si="2"/>
        <v>49</v>
      </c>
      <c r="B57">
        <f t="shared" si="0"/>
        <v>867.30000000000018</v>
      </c>
      <c r="D57">
        <f t="shared" si="3"/>
        <v>49</v>
      </c>
      <c r="E57">
        <f t="shared" si="1"/>
        <v>864.84999999999991</v>
      </c>
    </row>
    <row r="58" spans="1:5" x14ac:dyDescent="0.25">
      <c r="A58">
        <f t="shared" si="2"/>
        <v>50</v>
      </c>
      <c r="B58">
        <f t="shared" si="0"/>
        <v>835.00000000000023</v>
      </c>
      <c r="D58">
        <f t="shared" si="3"/>
        <v>50</v>
      </c>
      <c r="E58">
        <f t="shared" si="1"/>
        <v>832.5</v>
      </c>
    </row>
    <row r="59" spans="1:5" x14ac:dyDescent="0.25">
      <c r="A59">
        <f t="shared" si="2"/>
        <v>51</v>
      </c>
      <c r="B59">
        <f t="shared" si="0"/>
        <v>800.7</v>
      </c>
      <c r="D59">
        <f t="shared" si="3"/>
        <v>51</v>
      </c>
      <c r="E59">
        <f t="shared" si="1"/>
        <v>798.14999999999986</v>
      </c>
    </row>
    <row r="60" spans="1:5" x14ac:dyDescent="0.25">
      <c r="A60">
        <f t="shared" si="2"/>
        <v>52</v>
      </c>
      <c r="B60">
        <f t="shared" si="0"/>
        <v>764.40000000000009</v>
      </c>
      <c r="D60">
        <f t="shared" si="3"/>
        <v>52</v>
      </c>
      <c r="E60">
        <f t="shared" si="1"/>
        <v>761.8</v>
      </c>
    </row>
    <row r="61" spans="1:5" x14ac:dyDescent="0.25">
      <c r="A61">
        <f t="shared" si="2"/>
        <v>53</v>
      </c>
      <c r="B61">
        <f t="shared" si="0"/>
        <v>726.10000000000014</v>
      </c>
      <c r="D61">
        <f t="shared" si="3"/>
        <v>53</v>
      </c>
      <c r="E61">
        <f t="shared" si="1"/>
        <v>723.44999999999982</v>
      </c>
    </row>
    <row r="62" spans="1:5" x14ac:dyDescent="0.25">
      <c r="A62">
        <f t="shared" si="2"/>
        <v>54</v>
      </c>
      <c r="B62">
        <f t="shared" si="0"/>
        <v>685.80000000000018</v>
      </c>
      <c r="D62">
        <f t="shared" si="3"/>
        <v>54</v>
      </c>
      <c r="E62">
        <f t="shared" si="1"/>
        <v>683.09999999999991</v>
      </c>
    </row>
    <row r="63" spans="1:5" x14ac:dyDescent="0.25">
      <c r="A63">
        <f t="shared" si="2"/>
        <v>55</v>
      </c>
      <c r="B63">
        <f t="shared" si="0"/>
        <v>643.50000000000023</v>
      </c>
      <c r="D63">
        <f t="shared" si="3"/>
        <v>55</v>
      </c>
      <c r="E63">
        <f t="shared" si="1"/>
        <v>640.75</v>
      </c>
    </row>
    <row r="64" spans="1:5" x14ac:dyDescent="0.25">
      <c r="A64">
        <f t="shared" si="2"/>
        <v>56</v>
      </c>
      <c r="B64">
        <f t="shared" si="0"/>
        <v>599.20000000000027</v>
      </c>
      <c r="D64">
        <f t="shared" si="3"/>
        <v>56</v>
      </c>
      <c r="E64">
        <f t="shared" si="1"/>
        <v>596.39999999999986</v>
      </c>
    </row>
    <row r="65" spans="1:5" x14ac:dyDescent="0.25">
      <c r="A65">
        <f t="shared" si="2"/>
        <v>57</v>
      </c>
      <c r="B65">
        <f t="shared" si="0"/>
        <v>552.90000000000009</v>
      </c>
      <c r="D65">
        <f t="shared" si="3"/>
        <v>57</v>
      </c>
      <c r="E65">
        <f t="shared" si="1"/>
        <v>550.04999999999995</v>
      </c>
    </row>
    <row r="66" spans="1:5" x14ac:dyDescent="0.25">
      <c r="A66">
        <f t="shared" si="2"/>
        <v>58</v>
      </c>
      <c r="B66">
        <f t="shared" si="0"/>
        <v>504.60000000000014</v>
      </c>
      <c r="D66">
        <f t="shared" si="3"/>
        <v>58</v>
      </c>
      <c r="E66">
        <f t="shared" si="1"/>
        <v>501.69999999999982</v>
      </c>
    </row>
    <row r="67" spans="1:5" x14ac:dyDescent="0.25">
      <c r="A67">
        <f t="shared" si="2"/>
        <v>59</v>
      </c>
      <c r="B67">
        <f t="shared" si="0"/>
        <v>454.30000000000018</v>
      </c>
      <c r="D67">
        <f t="shared" si="3"/>
        <v>59</v>
      </c>
      <c r="E67">
        <f t="shared" si="1"/>
        <v>451.34999999999991</v>
      </c>
    </row>
    <row r="68" spans="1:5" x14ac:dyDescent="0.25">
      <c r="A68">
        <f t="shared" si="2"/>
        <v>60</v>
      </c>
      <c r="B68">
        <f t="shared" si="0"/>
        <v>402.00000000000023</v>
      </c>
      <c r="D68">
        <f t="shared" si="3"/>
        <v>60</v>
      </c>
      <c r="E68">
        <f t="shared" si="1"/>
        <v>399</v>
      </c>
    </row>
    <row r="69" spans="1:5" x14ac:dyDescent="0.25">
      <c r="A69">
        <f t="shared" si="2"/>
        <v>61</v>
      </c>
      <c r="B69">
        <f t="shared" si="0"/>
        <v>347.70000000000027</v>
      </c>
      <c r="D69">
        <f t="shared" si="3"/>
        <v>61</v>
      </c>
      <c r="E69">
        <f t="shared" si="1"/>
        <v>344.64999999999986</v>
      </c>
    </row>
    <row r="70" spans="1:5" x14ac:dyDescent="0.25">
      <c r="A70">
        <f t="shared" si="2"/>
        <v>62</v>
      </c>
      <c r="B70">
        <f t="shared" si="0"/>
        <v>291.40000000000009</v>
      </c>
      <c r="D70">
        <f t="shared" si="3"/>
        <v>62</v>
      </c>
      <c r="E70">
        <f t="shared" si="1"/>
        <v>288.29999999999973</v>
      </c>
    </row>
    <row r="71" spans="1:5" x14ac:dyDescent="0.25">
      <c r="A71">
        <f t="shared" si="2"/>
        <v>63</v>
      </c>
      <c r="B71">
        <f t="shared" si="0"/>
        <v>233.10000000000036</v>
      </c>
      <c r="D71">
        <f t="shared" si="3"/>
        <v>63</v>
      </c>
      <c r="E71">
        <f t="shared" si="1"/>
        <v>229.94999999999982</v>
      </c>
    </row>
    <row r="72" spans="1:5" x14ac:dyDescent="0.25">
      <c r="A72">
        <f t="shared" si="2"/>
        <v>64</v>
      </c>
      <c r="B72">
        <f t="shared" si="0"/>
        <v>172.80000000000018</v>
      </c>
      <c r="D72">
        <f t="shared" si="3"/>
        <v>64</v>
      </c>
      <c r="E72">
        <f t="shared" si="1"/>
        <v>169.59999999999991</v>
      </c>
    </row>
    <row r="73" spans="1:5" x14ac:dyDescent="0.25">
      <c r="A73">
        <f t="shared" si="2"/>
        <v>65</v>
      </c>
      <c r="B73">
        <f t="shared" ref="B73:B108" si="4">100*A73-A73^2-A73*$B$1-$H$3*A73</f>
        <v>110.5</v>
      </c>
      <c r="D73">
        <f t="shared" si="3"/>
        <v>65</v>
      </c>
      <c r="E73">
        <f t="shared" ref="E73:E108" si="5">(100-$H$4)*D73-D73^2-D73*$E$1</f>
        <v>107.25</v>
      </c>
    </row>
    <row r="74" spans="1:5" x14ac:dyDescent="0.25">
      <c r="A74">
        <f t="shared" ref="A74:A108" si="6">1+A73</f>
        <v>66</v>
      </c>
      <c r="B74">
        <f t="shared" si="4"/>
        <v>46.200000000000273</v>
      </c>
      <c r="D74">
        <f t="shared" ref="D74:D108" si="7">1+D73</f>
        <v>66</v>
      </c>
      <c r="E74">
        <f t="shared" si="5"/>
        <v>42.900000000000091</v>
      </c>
    </row>
    <row r="75" spans="1:5" x14ac:dyDescent="0.25">
      <c r="A75">
        <f t="shared" si="6"/>
        <v>67</v>
      </c>
      <c r="B75">
        <f t="shared" si="4"/>
        <v>-20.099999999999909</v>
      </c>
      <c r="D75">
        <f t="shared" si="7"/>
        <v>67</v>
      </c>
      <c r="E75">
        <f t="shared" si="5"/>
        <v>-23.450000000000273</v>
      </c>
    </row>
    <row r="76" spans="1:5" x14ac:dyDescent="0.25">
      <c r="A76">
        <f t="shared" si="6"/>
        <v>68</v>
      </c>
      <c r="B76">
        <f t="shared" si="4"/>
        <v>-88.399999999999636</v>
      </c>
      <c r="D76">
        <f t="shared" si="7"/>
        <v>68</v>
      </c>
      <c r="E76">
        <f t="shared" si="5"/>
        <v>-91.800000000000182</v>
      </c>
    </row>
    <row r="77" spans="1:5" x14ac:dyDescent="0.25">
      <c r="A77">
        <f t="shared" si="6"/>
        <v>69</v>
      </c>
      <c r="B77">
        <f t="shared" si="4"/>
        <v>-158.69999999999982</v>
      </c>
      <c r="D77">
        <f t="shared" si="7"/>
        <v>69</v>
      </c>
      <c r="E77">
        <f t="shared" si="5"/>
        <v>-162.15000000000009</v>
      </c>
    </row>
    <row r="78" spans="1:5" x14ac:dyDescent="0.25">
      <c r="A78">
        <f t="shared" si="6"/>
        <v>70</v>
      </c>
      <c r="B78">
        <f t="shared" si="4"/>
        <v>-231</v>
      </c>
      <c r="D78">
        <f t="shared" si="7"/>
        <v>70</v>
      </c>
      <c r="E78">
        <f t="shared" si="5"/>
        <v>-234.5</v>
      </c>
    </row>
    <row r="79" spans="1:5" x14ac:dyDescent="0.25">
      <c r="A79">
        <f t="shared" si="6"/>
        <v>71</v>
      </c>
      <c r="B79">
        <f t="shared" si="4"/>
        <v>-305.29999999999973</v>
      </c>
      <c r="D79">
        <f t="shared" si="7"/>
        <v>71</v>
      </c>
      <c r="E79">
        <f t="shared" si="5"/>
        <v>-308.84999999999991</v>
      </c>
    </row>
    <row r="80" spans="1:5" x14ac:dyDescent="0.25">
      <c r="A80">
        <f t="shared" si="6"/>
        <v>72</v>
      </c>
      <c r="B80">
        <f t="shared" si="4"/>
        <v>-381.59999999999991</v>
      </c>
      <c r="D80">
        <f t="shared" si="7"/>
        <v>72</v>
      </c>
      <c r="E80">
        <f t="shared" si="5"/>
        <v>-385.20000000000027</v>
      </c>
    </row>
    <row r="81" spans="1:5" x14ac:dyDescent="0.25">
      <c r="A81">
        <f t="shared" si="6"/>
        <v>73</v>
      </c>
      <c r="B81">
        <f t="shared" si="4"/>
        <v>-459.89999999999964</v>
      </c>
      <c r="D81">
        <f t="shared" si="7"/>
        <v>73</v>
      </c>
      <c r="E81">
        <f t="shared" si="5"/>
        <v>-463.55000000000018</v>
      </c>
    </row>
    <row r="82" spans="1:5" x14ac:dyDescent="0.25">
      <c r="A82">
        <f t="shared" si="6"/>
        <v>74</v>
      </c>
      <c r="B82">
        <f t="shared" si="4"/>
        <v>-540.19999999999982</v>
      </c>
      <c r="D82">
        <f t="shared" si="7"/>
        <v>74</v>
      </c>
      <c r="E82">
        <f t="shared" si="5"/>
        <v>-543.90000000000009</v>
      </c>
    </row>
    <row r="83" spans="1:5" x14ac:dyDescent="0.25">
      <c r="A83">
        <f t="shared" si="6"/>
        <v>75</v>
      </c>
      <c r="B83">
        <f t="shared" si="4"/>
        <v>-622.5</v>
      </c>
      <c r="D83">
        <f t="shared" si="7"/>
        <v>75</v>
      </c>
      <c r="E83">
        <f t="shared" si="5"/>
        <v>-626.25</v>
      </c>
    </row>
    <row r="84" spans="1:5" x14ac:dyDescent="0.25">
      <c r="A84">
        <f t="shared" si="6"/>
        <v>76</v>
      </c>
      <c r="B84">
        <f t="shared" si="4"/>
        <v>-706.79999999999973</v>
      </c>
      <c r="D84">
        <f t="shared" si="7"/>
        <v>76</v>
      </c>
      <c r="E84">
        <f t="shared" si="5"/>
        <v>-710.59999999999991</v>
      </c>
    </row>
    <row r="85" spans="1:5" x14ac:dyDescent="0.25">
      <c r="A85">
        <f t="shared" si="6"/>
        <v>77</v>
      </c>
      <c r="B85">
        <f t="shared" si="4"/>
        <v>-793.09999999999991</v>
      </c>
      <c r="D85">
        <f t="shared" si="7"/>
        <v>77</v>
      </c>
      <c r="E85">
        <f t="shared" si="5"/>
        <v>-796.95000000000027</v>
      </c>
    </row>
    <row r="86" spans="1:5" x14ac:dyDescent="0.25">
      <c r="A86">
        <f t="shared" si="6"/>
        <v>78</v>
      </c>
      <c r="B86">
        <f t="shared" si="4"/>
        <v>-881.39999999999964</v>
      </c>
      <c r="D86">
        <f t="shared" si="7"/>
        <v>78</v>
      </c>
      <c r="E86">
        <f t="shared" si="5"/>
        <v>-885.30000000000018</v>
      </c>
    </row>
    <row r="87" spans="1:5" x14ac:dyDescent="0.25">
      <c r="A87">
        <f t="shared" si="6"/>
        <v>79</v>
      </c>
      <c r="B87">
        <f t="shared" si="4"/>
        <v>-971.69999999999982</v>
      </c>
      <c r="D87">
        <f t="shared" si="7"/>
        <v>79</v>
      </c>
      <c r="E87">
        <f t="shared" si="5"/>
        <v>-975.65000000000009</v>
      </c>
    </row>
    <row r="88" spans="1:5" x14ac:dyDescent="0.25">
      <c r="A88">
        <f t="shared" si="6"/>
        <v>80</v>
      </c>
      <c r="B88">
        <f t="shared" si="4"/>
        <v>-1064</v>
      </c>
      <c r="D88">
        <f t="shared" si="7"/>
        <v>80</v>
      </c>
      <c r="E88">
        <f t="shared" si="5"/>
        <v>-1068</v>
      </c>
    </row>
    <row r="89" spans="1:5" x14ac:dyDescent="0.25">
      <c r="A89">
        <f t="shared" si="6"/>
        <v>81</v>
      </c>
      <c r="B89">
        <f t="shared" si="4"/>
        <v>-1158.2999999999997</v>
      </c>
      <c r="D89">
        <f t="shared" si="7"/>
        <v>81</v>
      </c>
      <c r="E89">
        <f t="shared" si="5"/>
        <v>-1162.3499999999999</v>
      </c>
    </row>
    <row r="90" spans="1:5" x14ac:dyDescent="0.25">
      <c r="A90">
        <f t="shared" si="6"/>
        <v>82</v>
      </c>
      <c r="B90">
        <f t="shared" si="4"/>
        <v>-1254.5999999999999</v>
      </c>
      <c r="D90">
        <f t="shared" si="7"/>
        <v>82</v>
      </c>
      <c r="E90">
        <f t="shared" si="5"/>
        <v>-1258.7000000000003</v>
      </c>
    </row>
    <row r="91" spans="1:5" x14ac:dyDescent="0.25">
      <c r="A91">
        <f t="shared" si="6"/>
        <v>83</v>
      </c>
      <c r="B91">
        <f t="shared" si="4"/>
        <v>-1352.8999999999996</v>
      </c>
      <c r="D91">
        <f t="shared" si="7"/>
        <v>83</v>
      </c>
      <c r="E91">
        <f t="shared" si="5"/>
        <v>-1357.0500000000002</v>
      </c>
    </row>
    <row r="92" spans="1:5" x14ac:dyDescent="0.25">
      <c r="A92">
        <f t="shared" si="6"/>
        <v>84</v>
      </c>
      <c r="B92">
        <f t="shared" si="4"/>
        <v>-1453.1999999999998</v>
      </c>
      <c r="D92">
        <f t="shared" si="7"/>
        <v>84</v>
      </c>
      <c r="E92">
        <f t="shared" si="5"/>
        <v>-1457.4</v>
      </c>
    </row>
    <row r="93" spans="1:5" x14ac:dyDescent="0.25">
      <c r="A93">
        <f t="shared" si="6"/>
        <v>85</v>
      </c>
      <c r="B93">
        <f t="shared" si="4"/>
        <v>-1555.4999999999995</v>
      </c>
      <c r="D93">
        <f t="shared" si="7"/>
        <v>85</v>
      </c>
      <c r="E93">
        <f t="shared" si="5"/>
        <v>-1559.75</v>
      </c>
    </row>
    <row r="94" spans="1:5" x14ac:dyDescent="0.25">
      <c r="A94">
        <f t="shared" si="6"/>
        <v>86</v>
      </c>
      <c r="B94">
        <f t="shared" si="4"/>
        <v>-1659.7999999999997</v>
      </c>
      <c r="D94">
        <f t="shared" si="7"/>
        <v>86</v>
      </c>
      <c r="E94">
        <f t="shared" si="5"/>
        <v>-1664.1</v>
      </c>
    </row>
    <row r="95" spans="1:5" x14ac:dyDescent="0.25">
      <c r="A95">
        <f t="shared" si="6"/>
        <v>87</v>
      </c>
      <c r="B95">
        <f t="shared" si="4"/>
        <v>-1766.1</v>
      </c>
      <c r="D95">
        <f t="shared" si="7"/>
        <v>87</v>
      </c>
      <c r="E95">
        <f t="shared" si="5"/>
        <v>-1770.4500000000003</v>
      </c>
    </row>
    <row r="96" spans="1:5" x14ac:dyDescent="0.25">
      <c r="A96">
        <f t="shared" si="6"/>
        <v>88</v>
      </c>
      <c r="B96">
        <f t="shared" si="4"/>
        <v>-1874.3999999999996</v>
      </c>
      <c r="D96">
        <f t="shared" si="7"/>
        <v>88</v>
      </c>
      <c r="E96">
        <f t="shared" si="5"/>
        <v>-1878.8000000000002</v>
      </c>
    </row>
    <row r="97" spans="1:5" x14ac:dyDescent="0.25">
      <c r="A97">
        <f t="shared" si="6"/>
        <v>89</v>
      </c>
      <c r="B97">
        <f t="shared" si="4"/>
        <v>-1984.6999999999998</v>
      </c>
      <c r="D97">
        <f t="shared" si="7"/>
        <v>89</v>
      </c>
      <c r="E97">
        <f t="shared" si="5"/>
        <v>-1989.15</v>
      </c>
    </row>
    <row r="98" spans="1:5" x14ac:dyDescent="0.25">
      <c r="A98">
        <f t="shared" si="6"/>
        <v>90</v>
      </c>
      <c r="B98">
        <f t="shared" si="4"/>
        <v>-2096.9999999999995</v>
      </c>
      <c r="D98">
        <f t="shared" si="7"/>
        <v>90</v>
      </c>
      <c r="E98">
        <f t="shared" si="5"/>
        <v>-2101.5</v>
      </c>
    </row>
    <row r="99" spans="1:5" x14ac:dyDescent="0.25">
      <c r="A99">
        <f t="shared" si="6"/>
        <v>91</v>
      </c>
      <c r="B99">
        <f t="shared" si="4"/>
        <v>-2211.2999999999997</v>
      </c>
      <c r="D99">
        <f t="shared" si="7"/>
        <v>91</v>
      </c>
      <c r="E99">
        <f t="shared" si="5"/>
        <v>-2215.85</v>
      </c>
    </row>
    <row r="100" spans="1:5" x14ac:dyDescent="0.25">
      <c r="A100">
        <f t="shared" si="6"/>
        <v>92</v>
      </c>
      <c r="B100">
        <f t="shared" si="4"/>
        <v>-2327.6</v>
      </c>
      <c r="D100">
        <f t="shared" si="7"/>
        <v>92</v>
      </c>
      <c r="E100">
        <f t="shared" si="5"/>
        <v>-2332.2000000000003</v>
      </c>
    </row>
    <row r="101" spans="1:5" x14ac:dyDescent="0.25">
      <c r="A101">
        <f t="shared" si="6"/>
        <v>93</v>
      </c>
      <c r="B101">
        <f t="shared" si="4"/>
        <v>-2445.8999999999996</v>
      </c>
      <c r="D101">
        <f t="shared" si="7"/>
        <v>93</v>
      </c>
      <c r="E101">
        <f t="shared" si="5"/>
        <v>-2450.5500000000002</v>
      </c>
    </row>
    <row r="102" spans="1:5" x14ac:dyDescent="0.25">
      <c r="A102">
        <f t="shared" si="6"/>
        <v>94</v>
      </c>
      <c r="B102">
        <f t="shared" si="4"/>
        <v>-2566.1999999999998</v>
      </c>
      <c r="D102">
        <f t="shared" si="7"/>
        <v>94</v>
      </c>
      <c r="E102">
        <f t="shared" si="5"/>
        <v>-2570.9</v>
      </c>
    </row>
    <row r="103" spans="1:5" x14ac:dyDescent="0.25">
      <c r="A103">
        <f t="shared" si="6"/>
        <v>95</v>
      </c>
      <c r="B103">
        <f t="shared" si="4"/>
        <v>-2688.4999999999995</v>
      </c>
      <c r="D103">
        <f t="shared" si="7"/>
        <v>95</v>
      </c>
      <c r="E103">
        <f t="shared" si="5"/>
        <v>-2693.25</v>
      </c>
    </row>
    <row r="104" spans="1:5" x14ac:dyDescent="0.25">
      <c r="A104">
        <f t="shared" si="6"/>
        <v>96</v>
      </c>
      <c r="B104">
        <f t="shared" si="4"/>
        <v>-2812.7999999999997</v>
      </c>
      <c r="D104">
        <f t="shared" si="7"/>
        <v>96</v>
      </c>
      <c r="E104">
        <f t="shared" si="5"/>
        <v>-2817.6000000000004</v>
      </c>
    </row>
    <row r="105" spans="1:5" x14ac:dyDescent="0.25">
      <c r="A105">
        <f t="shared" si="6"/>
        <v>97</v>
      </c>
      <c r="B105">
        <f t="shared" si="4"/>
        <v>-2939.1</v>
      </c>
      <c r="D105">
        <f t="shared" si="7"/>
        <v>97</v>
      </c>
      <c r="E105">
        <f t="shared" si="5"/>
        <v>-2943.9500000000003</v>
      </c>
    </row>
    <row r="106" spans="1:5" x14ac:dyDescent="0.25">
      <c r="A106">
        <f t="shared" si="6"/>
        <v>98</v>
      </c>
      <c r="B106">
        <f t="shared" si="4"/>
        <v>-3067.3999999999996</v>
      </c>
      <c r="D106">
        <f t="shared" si="7"/>
        <v>98</v>
      </c>
      <c r="E106">
        <f t="shared" si="5"/>
        <v>-3072.3</v>
      </c>
    </row>
    <row r="107" spans="1:5" x14ac:dyDescent="0.25">
      <c r="A107">
        <f t="shared" si="6"/>
        <v>99</v>
      </c>
      <c r="B107">
        <f t="shared" si="4"/>
        <v>-3197.7</v>
      </c>
      <c r="D107">
        <f t="shared" si="7"/>
        <v>99</v>
      </c>
      <c r="E107">
        <f t="shared" si="5"/>
        <v>-3202.65</v>
      </c>
    </row>
    <row r="108" spans="1:5" x14ac:dyDescent="0.25">
      <c r="A108">
        <f t="shared" si="6"/>
        <v>100</v>
      </c>
      <c r="B108">
        <f t="shared" si="4"/>
        <v>-3329.9999999999995</v>
      </c>
      <c r="D108">
        <f t="shared" si="7"/>
        <v>100</v>
      </c>
      <c r="E108">
        <f t="shared" si="5"/>
        <v>-3335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 Nunes</dc:creator>
  <cp:lastModifiedBy>Goes Nunes</cp:lastModifiedBy>
  <dcterms:created xsi:type="dcterms:W3CDTF">2015-06-09T14:43:15Z</dcterms:created>
  <dcterms:modified xsi:type="dcterms:W3CDTF">2016-06-01T21:55:58Z</dcterms:modified>
</cp:coreProperties>
</file>