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</sheets>
  <definedNames/>
  <calcPr fullCalcOnLoad="1"/>
</workbook>
</file>

<file path=xl/sharedStrings.xml><?xml version="1.0" encoding="utf-8"?>
<sst xmlns="http://schemas.openxmlformats.org/spreadsheetml/2006/main" count="71" uniqueCount="64">
  <si>
    <t>LES 370 Formação Empreendedorial: Capacitação Pró-atividade</t>
  </si>
  <si>
    <t>Matutino</t>
  </si>
  <si>
    <t xml:space="preserve">S E M I N Á R I O S </t>
  </si>
  <si>
    <t>Participação</t>
  </si>
  <si>
    <t>´---Pesquisa SEMESTRAL---</t>
  </si>
  <si>
    <t>´---TRABALHO SEMESTRAL---</t>
  </si>
  <si>
    <t>Aluno</t>
  </si>
  <si>
    <t>Desenvolv.</t>
  </si>
  <si>
    <t>Apresentação do Seminário</t>
  </si>
  <si>
    <t>Semin</t>
  </si>
  <si>
    <t>Entrevista</t>
  </si>
  <si>
    <t>Resenha</t>
  </si>
  <si>
    <t>Ativa</t>
  </si>
  <si>
    <t>Parte 1</t>
  </si>
  <si>
    <t>Parte 2</t>
  </si>
  <si>
    <t>Parte 3</t>
  </si>
  <si>
    <t>Pq</t>
  </si>
  <si>
    <t>TS</t>
  </si>
  <si>
    <t>Atividade</t>
  </si>
  <si>
    <t>Média</t>
  </si>
  <si>
    <t>Organização</t>
  </si>
  <si>
    <t>Proj Negócio</t>
  </si>
  <si>
    <t>Conteúdo</t>
  </si>
  <si>
    <t>Slides</t>
  </si>
  <si>
    <t>Dinâmica</t>
  </si>
  <si>
    <t>Total</t>
  </si>
  <si>
    <t>Desenvo</t>
  </si>
  <si>
    <t>Provas</t>
  </si>
  <si>
    <t>Semestral</t>
  </si>
  <si>
    <t>em estudo</t>
  </si>
  <si>
    <t>Estudada</t>
  </si>
  <si>
    <t>Agnes Nogueira Cancian</t>
  </si>
  <si>
    <t>Amanda R Silva</t>
  </si>
  <si>
    <t>Ana Carolina Minohara</t>
  </si>
  <si>
    <t>Aquiles Vantini</t>
  </si>
  <si>
    <t>Beatriz T Tavares</t>
  </si>
  <si>
    <t>Daniela Businari</t>
  </si>
  <si>
    <t>Daniele G Savino</t>
  </si>
  <si>
    <t>Danilo Andretta</t>
  </si>
  <si>
    <t>Evely  S Mendonça</t>
  </si>
  <si>
    <t>Felipe Augusto da Silva</t>
  </si>
  <si>
    <t>AAAAAAAAAAAAAAAAAA</t>
  </si>
  <si>
    <t>Giovanna Souza</t>
  </si>
  <si>
    <t>Giovanni Bruno Papa</t>
  </si>
  <si>
    <t>Godefroid Voisin</t>
  </si>
  <si>
    <t>Guilherme Pinheiro</t>
  </si>
  <si>
    <t>Henrique Tresca</t>
  </si>
  <si>
    <t>Jéssica A Ferrarezi</t>
  </si>
  <si>
    <t>Kamilla G Galo</t>
  </si>
  <si>
    <t>Leandro L Matiello</t>
  </si>
  <si>
    <t>Lorena Siqueira</t>
  </si>
  <si>
    <t>Lucas Ferroni Basso</t>
  </si>
  <si>
    <t>Lucas Giovani S Veríssimo</t>
  </si>
  <si>
    <t>Lucas de Oliveira</t>
  </si>
  <si>
    <t>Lucas Rodrigues</t>
  </si>
  <si>
    <t>Marco Guimarães</t>
  </si>
  <si>
    <t>Marcos Augusto f Jr</t>
  </si>
  <si>
    <t>Mariana S Albertini</t>
  </si>
  <si>
    <t>Marina M J Nastaro</t>
  </si>
  <si>
    <t>Monique Bonifácio Rosa</t>
  </si>
  <si>
    <t>Renan Penedo</t>
  </si>
  <si>
    <t>Thiago P A Mendes</t>
  </si>
  <si>
    <t>Vinicius C S Bueno</t>
  </si>
  <si>
    <t>Yuri M Souza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</si>
</sst>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0.0"/>
  </numFmts>
  <fonts count="51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1"/>
      <family val="0"/>
    </font>
    <font>
      <b/>
      <sz val="14"/>
      <color indexed="8"/>
      <name val="Arial1"/>
      <family val="0"/>
    </font>
    <font>
      <sz val="10"/>
      <color indexed="8"/>
      <name val="Arial1"/>
      <family val="0"/>
    </font>
    <font>
      <sz val="20"/>
      <color indexed="8"/>
      <name val="Arial"/>
      <family val="2"/>
    </font>
    <font>
      <sz val="20"/>
      <color indexed="9"/>
      <name val="Arial"/>
      <family val="2"/>
    </font>
    <font>
      <b/>
      <sz val="20"/>
      <color indexed="8"/>
      <name val="Arial1"/>
      <family val="0"/>
    </font>
    <font>
      <sz val="20"/>
      <color indexed="8"/>
      <name val="Arial1"/>
      <family val="0"/>
    </font>
    <font>
      <sz val="22"/>
      <color indexed="9"/>
      <name val="Arial"/>
      <family val="2"/>
    </font>
    <font>
      <b/>
      <sz val="14"/>
      <color indexed="9"/>
      <name val="Arial1"/>
      <family val="0"/>
    </font>
    <font>
      <sz val="22"/>
      <color indexed="8"/>
      <name val="Arial1"/>
      <family val="0"/>
    </font>
    <font>
      <sz val="11"/>
      <color indexed="9"/>
      <name val="Arial"/>
      <family val="2"/>
    </font>
    <font>
      <b/>
      <sz val="14"/>
      <color indexed="16"/>
      <name val="Arial1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1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2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4" fillId="34" borderId="0" xfId="0" applyFont="1" applyFill="1" applyAlignment="1">
      <alignment/>
    </xf>
    <xf numFmtId="2" fontId="0" fillId="34" borderId="0" xfId="0" applyNumberFormat="1" applyFill="1" applyAlignment="1">
      <alignment/>
    </xf>
    <xf numFmtId="4" fontId="0" fillId="35" borderId="0" xfId="0" applyNumberFormat="1" applyFill="1" applyAlignment="1">
      <alignment/>
    </xf>
    <xf numFmtId="2" fontId="0" fillId="36" borderId="0" xfId="0" applyNumberFormat="1" applyFill="1" applyAlignment="1">
      <alignment horizontal="right"/>
    </xf>
    <xf numFmtId="0" fontId="6" fillId="34" borderId="0" xfId="0" applyFont="1" applyFill="1" applyAlignment="1">
      <alignment horizontal="center"/>
    </xf>
    <xf numFmtId="2" fontId="0" fillId="37" borderId="0" xfId="0" applyNumberFormat="1" applyFont="1" applyFill="1" applyAlignment="1">
      <alignment/>
    </xf>
    <xf numFmtId="2" fontId="0" fillId="38" borderId="0" xfId="0" applyNumberFormat="1" applyFont="1" applyFill="1" applyAlignment="1">
      <alignment/>
    </xf>
    <xf numFmtId="0" fontId="11" fillId="39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2" fontId="0" fillId="34" borderId="0" xfId="0" applyNumberFormat="1" applyFont="1" applyFill="1" applyAlignment="1">
      <alignment horizontal="left"/>
    </xf>
    <xf numFmtId="0" fontId="4" fillId="34" borderId="0" xfId="0" applyFont="1" applyFill="1" applyAlignment="1">
      <alignment horizontal="center"/>
    </xf>
    <xf numFmtId="4" fontId="6" fillId="35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2" fontId="0" fillId="37" borderId="0" xfId="0" applyNumberFormat="1" applyFont="1" applyFill="1" applyAlignment="1">
      <alignment horizontal="right"/>
    </xf>
    <xf numFmtId="2" fontId="0" fillId="37" borderId="0" xfId="0" applyNumberFormat="1" applyFont="1" applyFill="1" applyAlignment="1">
      <alignment horizontal="center"/>
    </xf>
    <xf numFmtId="2" fontId="0" fillId="38" borderId="0" xfId="0" applyNumberFormat="1" applyFont="1" applyFill="1" applyAlignment="1">
      <alignment horizontal="right"/>
    </xf>
    <xf numFmtId="2" fontId="0" fillId="38" borderId="0" xfId="0" applyNumberFormat="1" applyFont="1" applyFill="1" applyAlignment="1">
      <alignment horizontal="center"/>
    </xf>
    <xf numFmtId="2" fontId="0" fillId="40" borderId="0" xfId="0" applyNumberFormat="1" applyFont="1" applyFill="1" applyAlignment="1">
      <alignment horizontal="center"/>
    </xf>
    <xf numFmtId="165" fontId="12" fillId="39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39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 horizontal="center"/>
    </xf>
    <xf numFmtId="2" fontId="0" fillId="41" borderId="0" xfId="0" applyNumberFormat="1" applyFill="1" applyAlignment="1">
      <alignment horizontal="center"/>
    </xf>
    <xf numFmtId="2" fontId="6" fillId="4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" fontId="0" fillId="0" borderId="0" xfId="0" applyNumberFormat="1" applyFill="1" applyAlignment="1">
      <alignment/>
    </xf>
    <xf numFmtId="2" fontId="5" fillId="0" borderId="0" xfId="0" applyNumberFormat="1" applyFont="1" applyAlignment="1">
      <alignment horizontal="center"/>
    </xf>
    <xf numFmtId="165" fontId="0" fillId="0" borderId="0" xfId="0" applyNumberFormat="1" applyFill="1" applyAlignment="1">
      <alignment horizontal="center"/>
    </xf>
    <xf numFmtId="2" fontId="15" fillId="0" borderId="0" xfId="0" applyNumberFormat="1" applyFont="1" applyAlignment="1">
      <alignment horizontal="center"/>
    </xf>
    <xf numFmtId="4" fontId="0" fillId="0" borderId="0" xfId="0" applyNumberFormat="1" applyFill="1" applyAlignment="1">
      <alignment horizontal="center"/>
    </xf>
    <xf numFmtId="2" fontId="4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6" fillId="39" borderId="0" xfId="0" applyNumberFormat="1" applyFont="1" applyFill="1" applyAlignment="1">
      <alignment/>
    </xf>
    <xf numFmtId="2" fontId="4" fillId="39" borderId="0" xfId="0" applyNumberFormat="1" applyFont="1" applyFill="1" applyAlignment="1">
      <alignment/>
    </xf>
    <xf numFmtId="4" fontId="0" fillId="39" borderId="0" xfId="0" applyNumberFormat="1" applyFill="1" applyAlignment="1">
      <alignment/>
    </xf>
    <xf numFmtId="2" fontId="0" fillId="39" borderId="0" xfId="0" applyNumberFormat="1" applyFill="1" applyAlignment="1">
      <alignment horizontal="right"/>
    </xf>
    <xf numFmtId="0" fontId="0" fillId="39" borderId="0" xfId="0" applyFill="1" applyAlignment="1">
      <alignment horizontal="right"/>
    </xf>
    <xf numFmtId="2" fontId="0" fillId="39" borderId="0" xfId="0" applyNumberFormat="1" applyFill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sult" xfId="52"/>
    <cellStyle name="Result2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5"/>
  <sheetViews>
    <sheetView tabSelected="1" zoomScale="270" zoomScaleNormal="270" zoomScalePageLayoutView="0" workbookViewId="0" topLeftCell="A1">
      <pane xSplit="1" ySplit="4" topLeftCell="M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P16" sqref="P16"/>
    </sheetView>
  </sheetViews>
  <sheetFormatPr defaultColWidth="10.625" defaultRowHeight="12.75" customHeight="1"/>
  <cols>
    <col min="1" max="1" width="31.50390625" style="0" customWidth="1"/>
    <col min="2" max="2" width="11.00390625" style="1" customWidth="1"/>
    <col min="3" max="5" width="11.00390625" style="2" customWidth="1"/>
    <col min="6" max="6" width="11.00390625" style="3" customWidth="1"/>
    <col min="7" max="7" width="11.00390625" style="4" customWidth="1"/>
    <col min="8" max="8" width="11.00390625" style="5" customWidth="1"/>
    <col min="9" max="11" width="11.00390625" style="6" customWidth="1"/>
    <col min="12" max="12" width="10.125" style="6" customWidth="1"/>
    <col min="13" max="13" width="11.25390625" style="0" customWidth="1"/>
    <col min="14" max="16" width="11.00390625" style="3" customWidth="1"/>
    <col min="17" max="17" width="11.00390625" style="7" customWidth="1"/>
    <col min="18" max="19" width="11.00390625" style="8" customWidth="1"/>
    <col min="20" max="20" width="13.875" style="9" customWidth="1"/>
    <col min="21" max="21" width="0" style="10" hidden="1" customWidth="1"/>
    <col min="22" max="25" width="0" style="0" hidden="1" customWidth="1"/>
  </cols>
  <sheetData>
    <row r="1" spans="1:21" s="11" customFormat="1" ht="25.5" customHeight="1">
      <c r="A1" s="11" t="s">
        <v>0</v>
      </c>
      <c r="B1" s="12"/>
      <c r="C1" s="13"/>
      <c r="D1" s="13"/>
      <c r="E1" s="13"/>
      <c r="F1" s="14"/>
      <c r="G1" s="15"/>
      <c r="H1" s="16"/>
      <c r="I1" s="17"/>
      <c r="J1" s="17"/>
      <c r="K1" s="17"/>
      <c r="L1" s="17"/>
      <c r="N1" s="14"/>
      <c r="O1" s="14"/>
      <c r="P1" s="14"/>
      <c r="Q1" s="18"/>
      <c r="R1" s="19"/>
      <c r="S1" s="19"/>
      <c r="T1" s="20"/>
      <c r="U1" s="21"/>
    </row>
    <row r="2" spans="1:17" ht="18" customHeight="1">
      <c r="A2" t="s">
        <v>1</v>
      </c>
      <c r="C2" s="22" t="s">
        <v>2</v>
      </c>
      <c r="D2" s="22"/>
      <c r="E2" s="22"/>
      <c r="F2" s="23"/>
      <c r="G2" s="24"/>
      <c r="H2" s="25"/>
      <c r="I2" s="26" t="s">
        <v>3</v>
      </c>
      <c r="J2" s="27" t="s">
        <v>4</v>
      </c>
      <c r="K2" s="27"/>
      <c r="L2" s="27"/>
      <c r="M2" s="27"/>
      <c r="N2" s="28" t="s">
        <v>5</v>
      </c>
      <c r="O2" s="28"/>
      <c r="P2" s="28"/>
      <c r="Q2" s="28"/>
    </row>
    <row r="3" spans="1:25" ht="27" customHeight="1">
      <c r="A3" s="29" t="s">
        <v>6</v>
      </c>
      <c r="B3" s="30" t="s">
        <v>7</v>
      </c>
      <c r="C3" s="31" t="s">
        <v>8</v>
      </c>
      <c r="D3" s="32"/>
      <c r="E3" s="32"/>
      <c r="F3" s="23" t="s">
        <v>9</v>
      </c>
      <c r="G3" s="33" t="s">
        <v>10</v>
      </c>
      <c r="H3" s="25" t="s">
        <v>11</v>
      </c>
      <c r="I3" s="34" t="s">
        <v>12</v>
      </c>
      <c r="J3" s="35" t="s">
        <v>13</v>
      </c>
      <c r="K3" s="35" t="s">
        <v>14</v>
      </c>
      <c r="L3" s="35" t="s">
        <v>15</v>
      </c>
      <c r="M3" s="36" t="s">
        <v>16</v>
      </c>
      <c r="N3" s="37" t="s">
        <v>13</v>
      </c>
      <c r="O3" s="37" t="s">
        <v>14</v>
      </c>
      <c r="P3" s="37" t="s">
        <v>15</v>
      </c>
      <c r="Q3" s="38" t="s">
        <v>17</v>
      </c>
      <c r="R3" s="8" t="s">
        <v>18</v>
      </c>
      <c r="S3" s="39" t="s">
        <v>19</v>
      </c>
      <c r="T3" s="40" t="s">
        <v>19</v>
      </c>
      <c r="U3" s="10" t="s">
        <v>20</v>
      </c>
      <c r="W3" t="s">
        <v>20</v>
      </c>
      <c r="Y3" s="41"/>
    </row>
    <row r="4" spans="1:25" ht="18" customHeight="1">
      <c r="A4" s="42"/>
      <c r="B4" s="1" t="s">
        <v>21</v>
      </c>
      <c r="C4" s="43" t="s">
        <v>22</v>
      </c>
      <c r="D4" s="43" t="s">
        <v>23</v>
      </c>
      <c r="E4" s="43" t="s">
        <v>24</v>
      </c>
      <c r="F4" s="43" t="s">
        <v>25</v>
      </c>
      <c r="J4" s="44">
        <v>0.3</v>
      </c>
      <c r="K4" s="44">
        <v>0.3</v>
      </c>
      <c r="L4" s="45">
        <v>0.4</v>
      </c>
      <c r="M4" s="44" t="s">
        <v>25</v>
      </c>
      <c r="N4" s="44">
        <v>0.3</v>
      </c>
      <c r="O4" s="44">
        <v>0.3</v>
      </c>
      <c r="P4" s="45">
        <v>0.4</v>
      </c>
      <c r="Q4" s="44" t="s">
        <v>25</v>
      </c>
      <c r="R4" s="8" t="s">
        <v>26</v>
      </c>
      <c r="S4" s="46" t="s">
        <v>27</v>
      </c>
      <c r="T4" s="40" t="s">
        <v>28</v>
      </c>
      <c r="U4" s="10" t="s">
        <v>29</v>
      </c>
      <c r="W4" t="s">
        <v>30</v>
      </c>
      <c r="Y4" s="5">
        <v>1.25</v>
      </c>
    </row>
    <row r="5" spans="1:21" s="48" customFormat="1" ht="18" customHeight="1">
      <c r="A5" s="47"/>
      <c r="C5" s="49"/>
      <c r="D5" s="49"/>
      <c r="E5" s="49"/>
      <c r="F5" s="49"/>
      <c r="G5" s="50"/>
      <c r="H5" s="51"/>
      <c r="I5" s="52"/>
      <c r="J5" s="44"/>
      <c r="K5" s="44"/>
      <c r="L5" s="53"/>
      <c r="M5" s="44"/>
      <c r="N5" s="44"/>
      <c r="O5" s="44"/>
      <c r="P5" s="53"/>
      <c r="Q5" s="44"/>
      <c r="R5" s="53"/>
      <c r="S5" s="54"/>
      <c r="T5" s="55"/>
      <c r="U5" s="56"/>
    </row>
    <row r="6" spans="1:25" s="57" customFormat="1" ht="18" customHeight="1" hidden="1">
      <c r="A6" s="57" t="s">
        <v>31</v>
      </c>
      <c r="B6" s="58">
        <v>9</v>
      </c>
      <c r="C6" s="59">
        <v>7.5</v>
      </c>
      <c r="D6" s="59">
        <v>7</v>
      </c>
      <c r="E6" s="59">
        <v>7.5</v>
      </c>
      <c r="F6" s="60">
        <f aca="true" t="shared" si="0" ref="F6:F38">(C6+D6+E6)/3</f>
        <v>7.333333333333333</v>
      </c>
      <c r="G6" s="61"/>
      <c r="H6" s="62">
        <f>Y6*1.25</f>
        <v>4.625</v>
      </c>
      <c r="I6" s="63">
        <v>5</v>
      </c>
      <c r="J6" s="63">
        <v>10</v>
      </c>
      <c r="K6" s="63">
        <v>8</v>
      </c>
      <c r="L6" s="63">
        <v>7</v>
      </c>
      <c r="M6" s="64">
        <f aca="true" t="shared" si="1" ref="M6:M38">J6*0.3+K6*0.3+L6*0.4</f>
        <v>8.200000000000001</v>
      </c>
      <c r="N6" s="44">
        <v>10</v>
      </c>
      <c r="O6" s="44">
        <v>9</v>
      </c>
      <c r="P6" s="53">
        <v>9</v>
      </c>
      <c r="Q6" s="64">
        <f aca="true" t="shared" si="2" ref="Q6:Q38">N6*0.3+O6*0.3+P6*0.4</f>
        <v>9.3</v>
      </c>
      <c r="R6" s="53"/>
      <c r="S6" s="53">
        <v>8</v>
      </c>
      <c r="T6" s="65">
        <f>(B6+F6+G6+Y6+I6+M6+Q6+S6)/8</f>
        <v>6.316666666666666</v>
      </c>
      <c r="U6" s="56"/>
      <c r="Y6" s="51">
        <v>3.7</v>
      </c>
    </row>
    <row r="7" spans="1:25" ht="18" customHeight="1" hidden="1">
      <c r="A7" t="s">
        <v>32</v>
      </c>
      <c r="B7" s="58">
        <v>4</v>
      </c>
      <c r="C7" s="59">
        <v>7.5</v>
      </c>
      <c r="D7" s="59">
        <v>7</v>
      </c>
      <c r="E7" s="59">
        <v>8</v>
      </c>
      <c r="F7" s="60">
        <f t="shared" si="0"/>
        <v>7.5</v>
      </c>
      <c r="G7" s="61">
        <v>8</v>
      </c>
      <c r="H7" s="62">
        <f>Y7*1.25</f>
        <v>1</v>
      </c>
      <c r="I7" s="63">
        <v>6</v>
      </c>
      <c r="J7" s="63">
        <v>10</v>
      </c>
      <c r="K7" s="63">
        <v>7</v>
      </c>
      <c r="L7" s="63">
        <v>7</v>
      </c>
      <c r="M7" s="64">
        <f t="shared" si="1"/>
        <v>7.900000000000002</v>
      </c>
      <c r="N7" s="44">
        <v>10</v>
      </c>
      <c r="O7" s="44">
        <v>8</v>
      </c>
      <c r="P7" s="45">
        <v>7</v>
      </c>
      <c r="Q7" s="64">
        <f t="shared" si="2"/>
        <v>8.200000000000001</v>
      </c>
      <c r="S7" s="8">
        <v>6</v>
      </c>
      <c r="T7" s="65">
        <f>(B7+F7+G7+Y7+I7+M7+Q7+S7)/8</f>
        <v>6.050000000000001</v>
      </c>
      <c r="Y7" s="51">
        <v>0.8</v>
      </c>
    </row>
    <row r="8" spans="1:25" ht="18" customHeight="1" hidden="1">
      <c r="A8" t="s">
        <v>33</v>
      </c>
      <c r="B8" s="58">
        <v>7.5</v>
      </c>
      <c r="C8" s="59">
        <v>7</v>
      </c>
      <c r="D8" s="59">
        <v>7</v>
      </c>
      <c r="E8" s="59">
        <v>7</v>
      </c>
      <c r="F8" s="60">
        <f t="shared" si="0"/>
        <v>7</v>
      </c>
      <c r="G8" s="61">
        <v>8</v>
      </c>
      <c r="H8" s="62">
        <f>Y8*1.25</f>
        <v>1.25</v>
      </c>
      <c r="I8" s="63">
        <v>9</v>
      </c>
      <c r="J8" s="63">
        <v>9</v>
      </c>
      <c r="K8" s="63">
        <v>7</v>
      </c>
      <c r="L8" s="63">
        <v>8</v>
      </c>
      <c r="M8" s="64">
        <f t="shared" si="1"/>
        <v>8</v>
      </c>
      <c r="N8" s="44">
        <v>7</v>
      </c>
      <c r="O8" s="44">
        <v>6</v>
      </c>
      <c r="P8" s="45">
        <v>7</v>
      </c>
      <c r="Q8" s="64">
        <f t="shared" si="2"/>
        <v>6.700000000000001</v>
      </c>
      <c r="S8" s="8">
        <v>7</v>
      </c>
      <c r="T8" s="65">
        <f>(B8+F8+G8+Y8+I8+M8+Q8+S8)/8</f>
        <v>6.775</v>
      </c>
      <c r="Y8" s="51">
        <v>1</v>
      </c>
    </row>
    <row r="9" spans="1:25" ht="18" customHeight="1" hidden="1">
      <c r="A9" t="s">
        <v>34</v>
      </c>
      <c r="B9" s="66">
        <v>4</v>
      </c>
      <c r="C9" s="59">
        <v>7.5</v>
      </c>
      <c r="D9" s="59">
        <v>6</v>
      </c>
      <c r="E9" s="59">
        <v>7</v>
      </c>
      <c r="F9" s="60">
        <f t="shared" si="0"/>
        <v>6.833333333333333</v>
      </c>
      <c r="G9" s="61">
        <v>9</v>
      </c>
      <c r="H9" s="62">
        <v>2</v>
      </c>
      <c r="I9" s="63">
        <v>6</v>
      </c>
      <c r="J9" s="63">
        <v>7.5</v>
      </c>
      <c r="K9" s="63">
        <v>2</v>
      </c>
      <c r="L9" s="63">
        <v>4</v>
      </c>
      <c r="M9" s="64">
        <f t="shared" si="1"/>
        <v>4.450000000000001</v>
      </c>
      <c r="N9" s="64">
        <v>8</v>
      </c>
      <c r="O9" s="64">
        <v>4</v>
      </c>
      <c r="P9" s="7"/>
      <c r="Q9" s="64">
        <f t="shared" si="2"/>
        <v>3.6000000000000005</v>
      </c>
      <c r="R9" s="53"/>
      <c r="S9" s="53">
        <v>5.5</v>
      </c>
      <c r="T9" s="65">
        <f>(B9+F9+G9+Y9+I9+M9+Q9+S9)/8</f>
        <v>5.010416666666667</v>
      </c>
      <c r="Y9" s="51">
        <v>0.7</v>
      </c>
    </row>
    <row r="10" spans="1:25" ht="18" customHeight="1" hidden="1">
      <c r="A10" t="s">
        <v>35</v>
      </c>
      <c r="B10" s="66">
        <v>9</v>
      </c>
      <c r="C10" s="59">
        <v>8.5</v>
      </c>
      <c r="D10" s="59">
        <v>8</v>
      </c>
      <c r="E10" s="59">
        <v>8.5</v>
      </c>
      <c r="F10" s="60">
        <f t="shared" si="0"/>
        <v>8.333333333333334</v>
      </c>
      <c r="G10" s="61"/>
      <c r="H10" s="62">
        <f aca="true" t="shared" si="3" ref="H10:H17">Y10*1.25</f>
        <v>7.125</v>
      </c>
      <c r="I10" s="63">
        <v>5</v>
      </c>
      <c r="J10" s="63">
        <v>10</v>
      </c>
      <c r="K10" s="63">
        <v>9</v>
      </c>
      <c r="L10" s="63">
        <v>8</v>
      </c>
      <c r="M10" s="64">
        <f t="shared" si="1"/>
        <v>8.900000000000002</v>
      </c>
      <c r="N10" s="64">
        <v>10</v>
      </c>
      <c r="O10" s="64">
        <v>7</v>
      </c>
      <c r="P10" s="7">
        <v>8</v>
      </c>
      <c r="Q10" s="64">
        <f t="shared" si="2"/>
        <v>8.3</v>
      </c>
      <c r="R10" s="53"/>
      <c r="S10" s="53">
        <v>10</v>
      </c>
      <c r="T10" s="65">
        <f>(B10+F10+G10+Y10+M10+Q10+S10)/7</f>
        <v>7.1761904761904765</v>
      </c>
      <c r="Y10" s="51">
        <v>5.7</v>
      </c>
    </row>
    <row r="11" spans="1:25" ht="18" customHeight="1" hidden="1">
      <c r="A11" t="s">
        <v>36</v>
      </c>
      <c r="B11" s="66">
        <v>9</v>
      </c>
      <c r="C11" s="59">
        <v>8</v>
      </c>
      <c r="D11" s="59">
        <v>9</v>
      </c>
      <c r="E11" s="59">
        <v>7.5</v>
      </c>
      <c r="F11" s="60">
        <f t="shared" si="0"/>
        <v>8.166666666666666</v>
      </c>
      <c r="G11" s="61"/>
      <c r="H11" s="62">
        <f t="shared" si="3"/>
        <v>9.375</v>
      </c>
      <c r="I11" s="63">
        <v>6</v>
      </c>
      <c r="J11" s="63">
        <v>10</v>
      </c>
      <c r="K11" s="63">
        <v>10</v>
      </c>
      <c r="L11" s="63">
        <v>10</v>
      </c>
      <c r="M11" s="64">
        <f t="shared" si="1"/>
        <v>10</v>
      </c>
      <c r="N11" s="64">
        <v>9</v>
      </c>
      <c r="O11" s="64"/>
      <c r="P11" s="7">
        <v>9</v>
      </c>
      <c r="Q11" s="64">
        <f t="shared" si="2"/>
        <v>6.300000000000001</v>
      </c>
      <c r="R11" s="53"/>
      <c r="S11" s="53">
        <v>9</v>
      </c>
      <c r="T11" s="65">
        <f>(B11+F11+G11+Y11+M11+Q11+S11)/7</f>
        <v>7.1380952380952385</v>
      </c>
      <c r="Y11" s="51">
        <v>7.5</v>
      </c>
    </row>
    <row r="12" spans="1:25" ht="18" customHeight="1" hidden="1">
      <c r="A12" t="s">
        <v>37</v>
      </c>
      <c r="B12" s="66">
        <v>7</v>
      </c>
      <c r="C12" s="59">
        <v>8</v>
      </c>
      <c r="D12" s="59">
        <v>7</v>
      </c>
      <c r="E12" s="59">
        <v>6</v>
      </c>
      <c r="F12" s="60">
        <f t="shared" si="0"/>
        <v>7</v>
      </c>
      <c r="G12" s="61">
        <v>7</v>
      </c>
      <c r="H12" s="62">
        <f t="shared" si="3"/>
        <v>5.125</v>
      </c>
      <c r="I12" s="63">
        <v>5</v>
      </c>
      <c r="J12" s="63">
        <v>5</v>
      </c>
      <c r="K12" s="63">
        <v>8</v>
      </c>
      <c r="L12" s="63">
        <v>7</v>
      </c>
      <c r="M12" s="64">
        <f t="shared" si="1"/>
        <v>6.700000000000001</v>
      </c>
      <c r="N12" s="64">
        <v>7</v>
      </c>
      <c r="O12" s="64">
        <v>6</v>
      </c>
      <c r="P12" s="7">
        <v>7</v>
      </c>
      <c r="Q12" s="64">
        <f t="shared" si="2"/>
        <v>6.700000000000001</v>
      </c>
      <c r="R12" s="53"/>
      <c r="S12" s="53">
        <v>5</v>
      </c>
      <c r="T12" s="65">
        <f>(B12+F12+G12+Y12+I12+M12+Q12+S12)/8</f>
        <v>6.062500000000001</v>
      </c>
      <c r="Y12" s="5">
        <v>4.1</v>
      </c>
    </row>
    <row r="13" spans="1:25" ht="18" customHeight="1" hidden="1">
      <c r="A13" t="s">
        <v>38</v>
      </c>
      <c r="B13" s="66">
        <v>9</v>
      </c>
      <c r="C13" s="59">
        <v>9</v>
      </c>
      <c r="D13" s="59">
        <v>8.5</v>
      </c>
      <c r="E13" s="59">
        <v>9</v>
      </c>
      <c r="F13" s="60">
        <f t="shared" si="0"/>
        <v>8.833333333333334</v>
      </c>
      <c r="G13" s="61">
        <v>9</v>
      </c>
      <c r="H13" s="62">
        <f t="shared" si="3"/>
        <v>9.0625</v>
      </c>
      <c r="I13" s="63">
        <v>10</v>
      </c>
      <c r="J13" s="63">
        <v>10</v>
      </c>
      <c r="K13" s="63">
        <v>10</v>
      </c>
      <c r="L13" s="63">
        <v>10</v>
      </c>
      <c r="M13" s="64">
        <f t="shared" si="1"/>
        <v>10</v>
      </c>
      <c r="N13" s="64">
        <v>10</v>
      </c>
      <c r="O13" s="64">
        <v>7</v>
      </c>
      <c r="P13" s="7">
        <v>9</v>
      </c>
      <c r="Q13" s="64">
        <f t="shared" si="2"/>
        <v>8.700000000000001</v>
      </c>
      <c r="R13" s="53"/>
      <c r="S13" s="53">
        <v>9</v>
      </c>
      <c r="T13" s="65">
        <f>(B13+G13+Y13+I13+M13+Q13+S13)/7</f>
        <v>8.992857142857144</v>
      </c>
      <c r="Y13" s="51">
        <v>7.25</v>
      </c>
    </row>
    <row r="14" spans="1:25" s="57" customFormat="1" ht="18" customHeight="1" hidden="1">
      <c r="A14" s="57" t="s">
        <v>39</v>
      </c>
      <c r="B14" s="58">
        <v>5</v>
      </c>
      <c r="C14" s="64">
        <v>8.5</v>
      </c>
      <c r="D14" s="64">
        <v>8</v>
      </c>
      <c r="E14" s="64">
        <v>7</v>
      </c>
      <c r="F14" s="60">
        <f t="shared" si="0"/>
        <v>7.833333333333333</v>
      </c>
      <c r="G14" s="61">
        <v>6</v>
      </c>
      <c r="H14" s="62">
        <f t="shared" si="3"/>
        <v>7.5</v>
      </c>
      <c r="I14" s="63">
        <v>5</v>
      </c>
      <c r="J14" s="63">
        <v>7.5</v>
      </c>
      <c r="K14" s="63"/>
      <c r="L14" s="63">
        <v>7</v>
      </c>
      <c r="M14" s="64">
        <f t="shared" si="1"/>
        <v>5.050000000000001</v>
      </c>
      <c r="N14" s="64">
        <v>7</v>
      </c>
      <c r="O14" s="64"/>
      <c r="P14" s="7">
        <v>7</v>
      </c>
      <c r="Q14" s="64">
        <f t="shared" si="2"/>
        <v>4.9</v>
      </c>
      <c r="R14" s="44"/>
      <c r="S14" s="53">
        <v>7</v>
      </c>
      <c r="T14" s="65">
        <f>(B14+F14+G14+Y14+I14+M14+Q14+S14)/8</f>
        <v>5.847916666666666</v>
      </c>
      <c r="U14" s="56"/>
      <c r="Y14" s="51">
        <v>6</v>
      </c>
    </row>
    <row r="15" spans="1:25" s="57" customFormat="1" ht="18" customHeight="1" hidden="1">
      <c r="A15" s="57" t="s">
        <v>40</v>
      </c>
      <c r="B15" s="58">
        <v>9</v>
      </c>
      <c r="C15" s="64">
        <v>9</v>
      </c>
      <c r="D15" s="64">
        <v>8</v>
      </c>
      <c r="E15" s="64">
        <v>7</v>
      </c>
      <c r="F15" s="60">
        <f t="shared" si="0"/>
        <v>8</v>
      </c>
      <c r="G15" s="61">
        <v>9</v>
      </c>
      <c r="H15" s="62">
        <f t="shared" si="3"/>
        <v>1.75</v>
      </c>
      <c r="I15" s="63">
        <v>6</v>
      </c>
      <c r="J15" s="63">
        <v>10</v>
      </c>
      <c r="K15" s="63">
        <v>5</v>
      </c>
      <c r="L15" s="63">
        <v>6</v>
      </c>
      <c r="M15" s="64">
        <f t="shared" si="1"/>
        <v>6.900000000000001</v>
      </c>
      <c r="N15" s="64">
        <v>5</v>
      </c>
      <c r="O15" s="64">
        <v>4</v>
      </c>
      <c r="P15" s="7">
        <v>7</v>
      </c>
      <c r="Q15" s="64">
        <f t="shared" si="2"/>
        <v>5.5</v>
      </c>
      <c r="R15" s="44"/>
      <c r="S15" s="53">
        <v>5</v>
      </c>
      <c r="T15" s="65">
        <f>(B15+F15+G15+Y15+I15+M15+Q15+S15)/8</f>
        <v>6.35</v>
      </c>
      <c r="U15" s="56"/>
      <c r="Y15" s="51">
        <v>1.4</v>
      </c>
    </row>
    <row r="16" spans="1:25" s="57" customFormat="1" ht="18" customHeight="1">
      <c r="A16" s="57" t="s">
        <v>41</v>
      </c>
      <c r="B16" s="58">
        <v>9</v>
      </c>
      <c r="C16" s="64">
        <v>8</v>
      </c>
      <c r="D16" s="64">
        <v>9</v>
      </c>
      <c r="E16" s="64">
        <v>9</v>
      </c>
      <c r="F16" s="60">
        <f t="shared" si="0"/>
        <v>8.666666666666666</v>
      </c>
      <c r="G16" s="61"/>
      <c r="H16" s="62">
        <f t="shared" si="3"/>
        <v>9.375</v>
      </c>
      <c r="I16" s="63">
        <v>10</v>
      </c>
      <c r="J16" s="63">
        <v>10</v>
      </c>
      <c r="K16" s="63">
        <v>10</v>
      </c>
      <c r="L16" s="63">
        <v>10</v>
      </c>
      <c r="M16" s="64">
        <f t="shared" si="1"/>
        <v>10</v>
      </c>
      <c r="N16" s="64">
        <v>9</v>
      </c>
      <c r="O16" s="64">
        <v>10</v>
      </c>
      <c r="P16" s="7">
        <v>9</v>
      </c>
      <c r="Q16" s="64">
        <f t="shared" si="2"/>
        <v>9.3</v>
      </c>
      <c r="R16" s="44"/>
      <c r="S16" s="53">
        <v>9</v>
      </c>
      <c r="T16" s="65">
        <f>(B16+S16+Y16+I16+M16+Q16)/6</f>
        <v>9.133333333333333</v>
      </c>
      <c r="U16" s="56"/>
      <c r="Y16" s="51">
        <v>7.5</v>
      </c>
    </row>
    <row r="17" spans="1:25" s="57" customFormat="1" ht="18" customHeight="1" hidden="1">
      <c r="A17" s="57" t="s">
        <v>42</v>
      </c>
      <c r="B17" s="58">
        <v>7</v>
      </c>
      <c r="C17" s="64">
        <v>6.5</v>
      </c>
      <c r="D17" s="64">
        <v>6</v>
      </c>
      <c r="E17" s="64">
        <v>6</v>
      </c>
      <c r="F17" s="60">
        <f t="shared" si="0"/>
        <v>6.166666666666667</v>
      </c>
      <c r="G17" s="61">
        <v>8</v>
      </c>
      <c r="H17" s="62">
        <f t="shared" si="3"/>
        <v>2.625</v>
      </c>
      <c r="I17" s="63">
        <v>5</v>
      </c>
      <c r="J17" s="63"/>
      <c r="K17" s="63"/>
      <c r="L17" s="63">
        <v>0.4</v>
      </c>
      <c r="M17" s="64">
        <f t="shared" si="1"/>
        <v>0.16000000000000003</v>
      </c>
      <c r="N17" s="64"/>
      <c r="O17" s="64">
        <v>5</v>
      </c>
      <c r="P17" s="7">
        <v>7</v>
      </c>
      <c r="Q17" s="64">
        <f t="shared" si="2"/>
        <v>4.300000000000001</v>
      </c>
      <c r="R17" s="44"/>
      <c r="S17" s="53">
        <v>5</v>
      </c>
      <c r="T17" s="67">
        <f>(B17+F17+G17+Y17+I17+M17+Q17+S17)/8</f>
        <v>4.715833333333334</v>
      </c>
      <c r="U17" s="56"/>
      <c r="Y17" s="51">
        <v>2.1</v>
      </c>
    </row>
    <row r="18" spans="1:25" s="57" customFormat="1" ht="18" customHeight="1" hidden="1">
      <c r="A18" s="57" t="s">
        <v>43</v>
      </c>
      <c r="B18" s="58">
        <v>7</v>
      </c>
      <c r="C18" s="64">
        <v>7</v>
      </c>
      <c r="D18" s="64">
        <v>7</v>
      </c>
      <c r="E18" s="64">
        <v>6.5</v>
      </c>
      <c r="F18" s="60">
        <f t="shared" si="0"/>
        <v>6.833333333333333</v>
      </c>
      <c r="G18" s="61"/>
      <c r="H18" s="62">
        <v>2.5</v>
      </c>
      <c r="I18" s="63">
        <v>7</v>
      </c>
      <c r="J18" s="63">
        <v>7</v>
      </c>
      <c r="K18" s="63"/>
      <c r="L18" s="63"/>
      <c r="M18" s="64">
        <f t="shared" si="1"/>
        <v>2.1000000000000005</v>
      </c>
      <c r="N18" s="64">
        <v>9</v>
      </c>
      <c r="O18" s="64">
        <v>4</v>
      </c>
      <c r="P18" s="7">
        <v>5</v>
      </c>
      <c r="Q18" s="64">
        <f t="shared" si="2"/>
        <v>5.9</v>
      </c>
      <c r="R18" s="44"/>
      <c r="S18" s="53">
        <v>5</v>
      </c>
      <c r="T18" s="67">
        <f>(B18+F18+G18+Y18+I18+M18+Q18+S18)/8</f>
        <v>4.354166666666667</v>
      </c>
      <c r="U18" s="56"/>
      <c r="Y18" s="51">
        <v>1</v>
      </c>
    </row>
    <row r="19" spans="1:25" s="57" customFormat="1" ht="18" customHeight="1" hidden="1">
      <c r="A19" s="57" t="s">
        <v>44</v>
      </c>
      <c r="B19" s="58">
        <v>5</v>
      </c>
      <c r="C19" s="64">
        <v>8</v>
      </c>
      <c r="D19" s="64">
        <v>7.5</v>
      </c>
      <c r="E19" s="64">
        <v>9</v>
      </c>
      <c r="F19" s="60">
        <f t="shared" si="0"/>
        <v>8.166666666666666</v>
      </c>
      <c r="G19" s="61">
        <v>8</v>
      </c>
      <c r="H19" s="62">
        <f aca="true" t="shared" si="4" ref="H19:H38">Y19*1.25</f>
        <v>3.4375</v>
      </c>
      <c r="I19" s="63">
        <v>8</v>
      </c>
      <c r="J19" s="63">
        <v>7.5</v>
      </c>
      <c r="K19" s="63"/>
      <c r="L19" s="63">
        <v>7</v>
      </c>
      <c r="M19" s="64">
        <f t="shared" si="1"/>
        <v>5.050000000000001</v>
      </c>
      <c r="N19" s="64">
        <v>7</v>
      </c>
      <c r="O19" s="64"/>
      <c r="P19" s="7">
        <v>7</v>
      </c>
      <c r="Q19" s="64">
        <f t="shared" si="2"/>
        <v>4.9</v>
      </c>
      <c r="R19" s="44"/>
      <c r="S19" s="53">
        <v>6</v>
      </c>
      <c r="T19" s="65">
        <f>(B19+F19+G19+Y19+I19+M19+Q19+S19)/8</f>
        <v>5.983333333333333</v>
      </c>
      <c r="U19" s="56"/>
      <c r="Y19" s="51">
        <v>2.75</v>
      </c>
    </row>
    <row r="20" spans="1:25" s="57" customFormat="1" ht="18" customHeight="1" hidden="1">
      <c r="A20" s="57" t="s">
        <v>45</v>
      </c>
      <c r="B20" s="58">
        <v>9</v>
      </c>
      <c r="C20" s="64">
        <v>7.5</v>
      </c>
      <c r="D20" s="64">
        <v>7.5</v>
      </c>
      <c r="E20" s="64">
        <v>7</v>
      </c>
      <c r="F20" s="60">
        <f t="shared" si="0"/>
        <v>7.333333333333333</v>
      </c>
      <c r="G20" s="61">
        <v>9</v>
      </c>
      <c r="H20" s="62">
        <f t="shared" si="4"/>
        <v>7.75</v>
      </c>
      <c r="I20" s="63">
        <v>8</v>
      </c>
      <c r="J20" s="63">
        <v>8</v>
      </c>
      <c r="K20" s="63">
        <v>9</v>
      </c>
      <c r="L20" s="63">
        <v>9</v>
      </c>
      <c r="M20" s="64">
        <f t="shared" si="1"/>
        <v>8.700000000000001</v>
      </c>
      <c r="N20" s="64">
        <v>8</v>
      </c>
      <c r="O20" s="64">
        <v>8</v>
      </c>
      <c r="P20" s="7">
        <v>8</v>
      </c>
      <c r="Q20" s="64">
        <f t="shared" si="2"/>
        <v>8</v>
      </c>
      <c r="R20" s="44"/>
      <c r="S20" s="53">
        <v>4</v>
      </c>
      <c r="T20" s="65">
        <f>(B20+F20+G20+Y20+I20+M20+Q20+S20)/8</f>
        <v>7.529166666666667</v>
      </c>
      <c r="U20" s="56"/>
      <c r="Y20" s="51">
        <v>6.2</v>
      </c>
    </row>
    <row r="21" spans="1:25" s="57" customFormat="1" ht="18" customHeight="1" hidden="1">
      <c r="A21" s="57" t="s">
        <v>46</v>
      </c>
      <c r="B21" s="58">
        <v>10</v>
      </c>
      <c r="C21" s="64">
        <v>7.5</v>
      </c>
      <c r="D21" s="64">
        <v>7</v>
      </c>
      <c r="E21" s="64">
        <v>9</v>
      </c>
      <c r="F21" s="60">
        <f t="shared" si="0"/>
        <v>7.833333333333333</v>
      </c>
      <c r="G21" s="61">
        <v>8</v>
      </c>
      <c r="H21" s="62">
        <f t="shared" si="4"/>
        <v>7.5</v>
      </c>
      <c r="I21" s="63">
        <v>10</v>
      </c>
      <c r="J21" s="63">
        <v>7</v>
      </c>
      <c r="K21" s="63">
        <v>5</v>
      </c>
      <c r="L21" s="63">
        <v>6</v>
      </c>
      <c r="M21" s="64">
        <f t="shared" si="1"/>
        <v>6.000000000000001</v>
      </c>
      <c r="N21" s="64">
        <v>7</v>
      </c>
      <c r="O21" s="64">
        <v>9</v>
      </c>
      <c r="P21" s="7">
        <v>8</v>
      </c>
      <c r="Q21" s="64">
        <f t="shared" si="2"/>
        <v>8</v>
      </c>
      <c r="R21" s="44"/>
      <c r="S21" s="53">
        <v>7</v>
      </c>
      <c r="T21" s="65">
        <f>(B21+F21+G21+Y21+I21+Q21+S21)/7</f>
        <v>8.119047619047619</v>
      </c>
      <c r="U21" s="56"/>
      <c r="Y21" s="51">
        <v>6</v>
      </c>
    </row>
    <row r="22" spans="1:25" s="57" customFormat="1" ht="18" customHeight="1" hidden="1">
      <c r="A22" s="57" t="s">
        <v>47</v>
      </c>
      <c r="B22" s="58">
        <v>10</v>
      </c>
      <c r="C22" s="64">
        <v>8</v>
      </c>
      <c r="D22" s="64">
        <v>8</v>
      </c>
      <c r="E22" s="64">
        <v>7.5</v>
      </c>
      <c r="F22" s="60">
        <f t="shared" si="0"/>
        <v>7.833333333333333</v>
      </c>
      <c r="G22" s="61">
        <v>8</v>
      </c>
      <c r="H22" s="62">
        <f t="shared" si="4"/>
        <v>1.25</v>
      </c>
      <c r="I22" s="63">
        <v>9</v>
      </c>
      <c r="J22" s="63">
        <v>10</v>
      </c>
      <c r="K22" s="63">
        <v>8</v>
      </c>
      <c r="L22" s="63"/>
      <c r="M22" s="64">
        <f t="shared" si="1"/>
        <v>5.4</v>
      </c>
      <c r="N22" s="64">
        <v>7</v>
      </c>
      <c r="O22" s="64">
        <v>8</v>
      </c>
      <c r="P22" s="7">
        <v>9</v>
      </c>
      <c r="Q22" s="64">
        <f t="shared" si="2"/>
        <v>8.100000000000001</v>
      </c>
      <c r="R22" s="44"/>
      <c r="S22" s="53">
        <v>7</v>
      </c>
      <c r="T22" s="65">
        <f>(B22+F22+G22+I22+M22+Q22+S22)/7</f>
        <v>7.904761904761904</v>
      </c>
      <c r="U22" s="56"/>
      <c r="Y22" s="51">
        <v>1</v>
      </c>
    </row>
    <row r="23" spans="1:25" s="57" customFormat="1" ht="18" customHeight="1" hidden="1">
      <c r="A23" s="57" t="s">
        <v>48</v>
      </c>
      <c r="B23" s="58">
        <v>9</v>
      </c>
      <c r="C23" s="64">
        <v>7</v>
      </c>
      <c r="D23" s="64">
        <v>6.5</v>
      </c>
      <c r="E23" s="64">
        <v>6.5</v>
      </c>
      <c r="F23" s="60">
        <f t="shared" si="0"/>
        <v>6.666666666666667</v>
      </c>
      <c r="G23" s="61">
        <v>10</v>
      </c>
      <c r="H23" s="62">
        <f t="shared" si="4"/>
        <v>5.625</v>
      </c>
      <c r="I23" s="63">
        <v>9</v>
      </c>
      <c r="J23" s="63">
        <v>6</v>
      </c>
      <c r="K23" s="63">
        <v>9</v>
      </c>
      <c r="L23" s="63">
        <v>8</v>
      </c>
      <c r="M23" s="64">
        <f t="shared" si="1"/>
        <v>7.7</v>
      </c>
      <c r="N23" s="64">
        <v>8</v>
      </c>
      <c r="O23" s="64">
        <v>9</v>
      </c>
      <c r="P23" s="7">
        <v>9</v>
      </c>
      <c r="Q23" s="64">
        <f t="shared" si="2"/>
        <v>8.700000000000001</v>
      </c>
      <c r="R23" s="44"/>
      <c r="S23" s="53">
        <v>5</v>
      </c>
      <c r="T23" s="65">
        <f>(B23+F23+G23+Y23+I23+M23+Q23)/7</f>
        <v>7.938095238095239</v>
      </c>
      <c r="U23" s="56"/>
      <c r="Y23" s="51">
        <v>4.5</v>
      </c>
    </row>
    <row r="24" spans="1:25" s="57" customFormat="1" ht="18" customHeight="1" hidden="1">
      <c r="A24" s="57" t="s">
        <v>49</v>
      </c>
      <c r="B24" s="58">
        <v>9</v>
      </c>
      <c r="C24" s="64">
        <v>7.5</v>
      </c>
      <c r="D24" s="64">
        <v>7.5</v>
      </c>
      <c r="E24" s="64">
        <v>7.5</v>
      </c>
      <c r="F24" s="60">
        <f t="shared" si="0"/>
        <v>7.5</v>
      </c>
      <c r="G24" s="61">
        <v>8</v>
      </c>
      <c r="H24" s="62">
        <f t="shared" si="4"/>
        <v>2.75</v>
      </c>
      <c r="I24" s="63">
        <v>7</v>
      </c>
      <c r="J24" s="63">
        <v>10</v>
      </c>
      <c r="K24" s="63">
        <v>10</v>
      </c>
      <c r="L24" s="63">
        <v>8</v>
      </c>
      <c r="M24" s="64">
        <f t="shared" si="1"/>
        <v>9.200000000000001</v>
      </c>
      <c r="N24" s="64">
        <v>9</v>
      </c>
      <c r="O24" s="64">
        <v>10</v>
      </c>
      <c r="P24" s="7">
        <v>9</v>
      </c>
      <c r="Q24" s="64">
        <f t="shared" si="2"/>
        <v>9.3</v>
      </c>
      <c r="R24" s="44"/>
      <c r="S24" s="53">
        <v>9</v>
      </c>
      <c r="T24" s="65">
        <f>(B24+F24+G24+Y24+I24+M24+Q24+S24)/8</f>
        <v>7.65</v>
      </c>
      <c r="U24" s="56"/>
      <c r="Y24" s="51">
        <v>2.2</v>
      </c>
    </row>
    <row r="25" spans="1:25" s="57" customFormat="1" ht="18" customHeight="1" hidden="1">
      <c r="A25" s="57" t="s">
        <v>50</v>
      </c>
      <c r="B25" s="58">
        <v>7</v>
      </c>
      <c r="C25" s="64">
        <v>3.5</v>
      </c>
      <c r="D25" s="64">
        <v>3</v>
      </c>
      <c r="E25" s="64">
        <v>3</v>
      </c>
      <c r="F25" s="60">
        <f t="shared" si="0"/>
        <v>3.1666666666666665</v>
      </c>
      <c r="G25" s="61">
        <v>8</v>
      </c>
      <c r="H25" s="62">
        <f t="shared" si="4"/>
        <v>2.5</v>
      </c>
      <c r="I25" s="63">
        <v>5</v>
      </c>
      <c r="J25" s="63"/>
      <c r="K25" s="63"/>
      <c r="L25" s="63"/>
      <c r="M25" s="64">
        <f t="shared" si="1"/>
        <v>0</v>
      </c>
      <c r="N25" s="64"/>
      <c r="O25" s="64">
        <v>5</v>
      </c>
      <c r="P25" s="7">
        <v>7</v>
      </c>
      <c r="Q25" s="64">
        <f t="shared" si="2"/>
        <v>4.300000000000001</v>
      </c>
      <c r="R25" s="44"/>
      <c r="S25" s="53">
        <v>3</v>
      </c>
      <c r="T25" s="67">
        <f>(B25+F25+G25+Y25+I25+M25+Q25+S25)/8</f>
        <v>4.058333333333334</v>
      </c>
      <c r="U25" s="56"/>
      <c r="Y25" s="51">
        <v>2</v>
      </c>
    </row>
    <row r="26" spans="1:25" s="57" customFormat="1" ht="18" customHeight="1" hidden="1">
      <c r="A26" s="57" t="s">
        <v>51</v>
      </c>
      <c r="B26" s="58">
        <v>5</v>
      </c>
      <c r="C26" s="64">
        <v>7.5</v>
      </c>
      <c r="D26" s="64">
        <v>6.5</v>
      </c>
      <c r="E26" s="64">
        <v>8</v>
      </c>
      <c r="F26" s="60">
        <f t="shared" si="0"/>
        <v>7.333333333333333</v>
      </c>
      <c r="G26" s="61"/>
      <c r="H26" s="62">
        <f t="shared" si="4"/>
        <v>1.875</v>
      </c>
      <c r="I26" s="63">
        <v>9</v>
      </c>
      <c r="J26" s="63">
        <v>8</v>
      </c>
      <c r="K26" s="63">
        <v>7</v>
      </c>
      <c r="L26" s="63">
        <v>7.5</v>
      </c>
      <c r="M26" s="64">
        <f t="shared" si="1"/>
        <v>7.500000000000001</v>
      </c>
      <c r="N26" s="64">
        <v>8.5</v>
      </c>
      <c r="O26" s="64"/>
      <c r="P26" s="7">
        <v>7</v>
      </c>
      <c r="Q26" s="64">
        <f t="shared" si="2"/>
        <v>5.3500000000000005</v>
      </c>
      <c r="R26" s="44"/>
      <c r="S26" s="53">
        <v>7</v>
      </c>
      <c r="T26" s="65">
        <f>(B26+F26+G26+Y26+I26+M26+Q26+S26)/8</f>
        <v>5.335416666666666</v>
      </c>
      <c r="U26" s="56"/>
      <c r="Y26" s="51">
        <v>1.5</v>
      </c>
    </row>
    <row r="27" spans="1:25" s="57" customFormat="1" ht="18" customHeight="1" hidden="1">
      <c r="A27" s="57" t="s">
        <v>52</v>
      </c>
      <c r="B27" s="58">
        <v>9</v>
      </c>
      <c r="C27" s="64">
        <v>8.5</v>
      </c>
      <c r="D27" s="64">
        <v>8</v>
      </c>
      <c r="E27" s="64">
        <v>8.5</v>
      </c>
      <c r="F27" s="60">
        <f t="shared" si="0"/>
        <v>8.333333333333334</v>
      </c>
      <c r="G27" s="61">
        <v>9</v>
      </c>
      <c r="H27" s="62">
        <f t="shared" si="4"/>
        <v>5.625</v>
      </c>
      <c r="I27" s="63">
        <v>10</v>
      </c>
      <c r="J27" s="63">
        <v>8</v>
      </c>
      <c r="K27" s="63">
        <v>8</v>
      </c>
      <c r="L27" s="63">
        <v>8</v>
      </c>
      <c r="M27" s="64">
        <f t="shared" si="1"/>
        <v>8</v>
      </c>
      <c r="N27" s="64">
        <v>8.5</v>
      </c>
      <c r="O27" s="64">
        <v>8.5</v>
      </c>
      <c r="P27" s="7">
        <v>9</v>
      </c>
      <c r="Q27" s="64">
        <f t="shared" si="2"/>
        <v>8.700000000000001</v>
      </c>
      <c r="R27" s="44"/>
      <c r="S27" s="53">
        <v>8</v>
      </c>
      <c r="T27" s="65">
        <f>(B27+F27+G27+I27+M27+Q27+S27)/7</f>
        <v>8.71904761904762</v>
      </c>
      <c r="U27" s="56"/>
      <c r="Y27" s="51">
        <v>4.5</v>
      </c>
    </row>
    <row r="28" spans="1:25" s="57" customFormat="1" ht="18" customHeight="1" hidden="1">
      <c r="A28" s="57" t="s">
        <v>53</v>
      </c>
      <c r="B28" s="58">
        <v>5</v>
      </c>
      <c r="C28" s="64">
        <v>7</v>
      </c>
      <c r="D28" s="64">
        <v>8</v>
      </c>
      <c r="E28" s="64">
        <v>7</v>
      </c>
      <c r="F28" s="60">
        <f t="shared" si="0"/>
        <v>7.333333333333333</v>
      </c>
      <c r="G28" s="61">
        <v>8</v>
      </c>
      <c r="H28" s="62">
        <f t="shared" si="4"/>
        <v>0.625</v>
      </c>
      <c r="I28" s="63">
        <v>5</v>
      </c>
      <c r="J28" s="63">
        <v>6</v>
      </c>
      <c r="K28" s="63">
        <v>5</v>
      </c>
      <c r="L28" s="63">
        <v>5</v>
      </c>
      <c r="M28" s="64">
        <f t="shared" si="1"/>
        <v>5.300000000000001</v>
      </c>
      <c r="N28" s="64"/>
      <c r="O28" s="64"/>
      <c r="P28" s="7"/>
      <c r="Q28" s="64">
        <f t="shared" si="2"/>
        <v>0</v>
      </c>
      <c r="R28" s="44"/>
      <c r="S28" s="53">
        <v>5</v>
      </c>
      <c r="T28" s="67">
        <f>(B28+F28+G28+Y28+I28+M28+Q28+S28)/8</f>
        <v>4.516666666666667</v>
      </c>
      <c r="U28" s="56"/>
      <c r="Y28" s="51">
        <v>0.5</v>
      </c>
    </row>
    <row r="29" spans="1:25" s="57" customFormat="1" ht="18" customHeight="1" hidden="1">
      <c r="A29" s="57" t="s">
        <v>54</v>
      </c>
      <c r="B29" s="58">
        <v>8</v>
      </c>
      <c r="C29" s="64">
        <v>8</v>
      </c>
      <c r="D29" s="64">
        <v>7</v>
      </c>
      <c r="E29" s="64">
        <v>8.5</v>
      </c>
      <c r="F29" s="60">
        <f t="shared" si="0"/>
        <v>7.833333333333333</v>
      </c>
      <c r="G29" s="61">
        <v>8</v>
      </c>
      <c r="H29" s="62">
        <f t="shared" si="4"/>
        <v>7.125</v>
      </c>
      <c r="I29" s="63">
        <v>6</v>
      </c>
      <c r="J29" s="63">
        <v>10</v>
      </c>
      <c r="K29" s="63">
        <v>10</v>
      </c>
      <c r="L29" s="63">
        <v>8</v>
      </c>
      <c r="M29" s="64">
        <f t="shared" si="1"/>
        <v>9.200000000000001</v>
      </c>
      <c r="N29" s="64">
        <v>9</v>
      </c>
      <c r="O29" s="64">
        <v>10</v>
      </c>
      <c r="P29" s="7">
        <v>9</v>
      </c>
      <c r="Q29" s="64">
        <f t="shared" si="2"/>
        <v>9.3</v>
      </c>
      <c r="R29" s="44"/>
      <c r="S29" s="53">
        <v>10</v>
      </c>
      <c r="T29" s="65">
        <f>(B29+F29+G29+Y29+M29+Q29+S29)/7</f>
        <v>8.29047619047619</v>
      </c>
      <c r="U29" s="56"/>
      <c r="Y29" s="51">
        <v>5.7</v>
      </c>
    </row>
    <row r="30" spans="1:25" s="57" customFormat="1" ht="18" customHeight="1" hidden="1">
      <c r="A30" s="57" t="s">
        <v>55</v>
      </c>
      <c r="B30" s="58">
        <v>8</v>
      </c>
      <c r="C30" s="64">
        <v>8</v>
      </c>
      <c r="D30" s="64">
        <v>7.5</v>
      </c>
      <c r="E30" s="64">
        <v>7</v>
      </c>
      <c r="F30" s="60">
        <f t="shared" si="0"/>
        <v>7.5</v>
      </c>
      <c r="G30" s="61">
        <v>7</v>
      </c>
      <c r="H30" s="62">
        <f t="shared" si="4"/>
        <v>1</v>
      </c>
      <c r="I30" s="63">
        <v>8</v>
      </c>
      <c r="J30" s="63">
        <v>6</v>
      </c>
      <c r="K30" s="63">
        <v>7</v>
      </c>
      <c r="L30" s="63">
        <v>7</v>
      </c>
      <c r="M30" s="64">
        <f t="shared" si="1"/>
        <v>6.700000000000001</v>
      </c>
      <c r="N30" s="64">
        <v>5</v>
      </c>
      <c r="O30" s="64"/>
      <c r="P30" s="7">
        <v>6</v>
      </c>
      <c r="Q30" s="64">
        <f t="shared" si="2"/>
        <v>3.9000000000000004</v>
      </c>
      <c r="R30" s="44"/>
      <c r="S30" s="53">
        <v>5</v>
      </c>
      <c r="T30" s="65">
        <f>(B30+F30+G30+Y30+I30+M30+Q30+S30)/8</f>
        <v>5.8625</v>
      </c>
      <c r="U30" s="56"/>
      <c r="Y30" s="51">
        <v>0.8</v>
      </c>
    </row>
    <row r="31" spans="1:25" s="57" customFormat="1" ht="18" customHeight="1" hidden="1">
      <c r="A31" s="57" t="s">
        <v>56</v>
      </c>
      <c r="B31" s="58"/>
      <c r="C31" s="64">
        <v>7.5</v>
      </c>
      <c r="D31" s="64">
        <v>6</v>
      </c>
      <c r="E31" s="64">
        <v>7</v>
      </c>
      <c r="F31" s="60">
        <f t="shared" si="0"/>
        <v>6.833333333333333</v>
      </c>
      <c r="G31" s="61"/>
      <c r="H31" s="62">
        <f t="shared" si="4"/>
        <v>0</v>
      </c>
      <c r="I31" s="63">
        <v>6</v>
      </c>
      <c r="J31" s="63"/>
      <c r="K31" s="63">
        <v>7</v>
      </c>
      <c r="L31" s="63"/>
      <c r="M31" s="64">
        <f t="shared" si="1"/>
        <v>2.1000000000000005</v>
      </c>
      <c r="N31" s="64"/>
      <c r="O31" s="64"/>
      <c r="P31" s="7"/>
      <c r="Q31" s="64">
        <f t="shared" si="2"/>
        <v>0</v>
      </c>
      <c r="R31" s="44"/>
      <c r="S31" s="53">
        <v>4</v>
      </c>
      <c r="T31" s="67">
        <v>3.01</v>
      </c>
      <c r="U31" s="56"/>
      <c r="Y31" s="51"/>
    </row>
    <row r="32" spans="1:25" s="57" customFormat="1" ht="18" customHeight="1" hidden="1">
      <c r="A32" s="57" t="s">
        <v>57</v>
      </c>
      <c r="B32" s="58">
        <v>5</v>
      </c>
      <c r="C32" s="64">
        <v>8</v>
      </c>
      <c r="D32" s="64">
        <v>7.5</v>
      </c>
      <c r="E32" s="64">
        <v>7</v>
      </c>
      <c r="F32" s="60">
        <f t="shared" si="0"/>
        <v>7.5</v>
      </c>
      <c r="G32" s="61">
        <v>8</v>
      </c>
      <c r="H32" s="62">
        <f t="shared" si="4"/>
        <v>1</v>
      </c>
      <c r="I32" s="63">
        <v>6</v>
      </c>
      <c r="J32" s="63">
        <v>5</v>
      </c>
      <c r="K32" s="63">
        <v>9</v>
      </c>
      <c r="L32" s="63">
        <v>8</v>
      </c>
      <c r="M32" s="64">
        <f t="shared" si="1"/>
        <v>7.4</v>
      </c>
      <c r="N32" s="64">
        <v>5</v>
      </c>
      <c r="O32" s="64">
        <v>7</v>
      </c>
      <c r="P32" s="7">
        <v>7</v>
      </c>
      <c r="Q32" s="64">
        <f t="shared" si="2"/>
        <v>6.4</v>
      </c>
      <c r="R32" s="44"/>
      <c r="S32" s="53">
        <v>5</v>
      </c>
      <c r="T32" s="65">
        <f>(B32+F32+G32+Y32+I32+M32+Q32+S32)/8</f>
        <v>5.7625</v>
      </c>
      <c r="U32" s="56"/>
      <c r="Y32" s="51">
        <v>0.8</v>
      </c>
    </row>
    <row r="33" spans="1:25" s="57" customFormat="1" ht="18" customHeight="1" hidden="1">
      <c r="A33" s="57" t="s">
        <v>58</v>
      </c>
      <c r="B33" s="58">
        <v>8</v>
      </c>
      <c r="C33" s="64">
        <v>8</v>
      </c>
      <c r="D33" s="64">
        <v>7.5</v>
      </c>
      <c r="E33" s="64">
        <v>7</v>
      </c>
      <c r="F33" s="60">
        <f t="shared" si="0"/>
        <v>7.5</v>
      </c>
      <c r="G33" s="61"/>
      <c r="H33" s="62">
        <f t="shared" si="4"/>
        <v>1</v>
      </c>
      <c r="I33" s="63">
        <v>6</v>
      </c>
      <c r="J33" s="63">
        <v>5</v>
      </c>
      <c r="K33" s="63">
        <v>9</v>
      </c>
      <c r="L33" s="63">
        <v>8</v>
      </c>
      <c r="M33" s="64">
        <f t="shared" si="1"/>
        <v>7.4</v>
      </c>
      <c r="N33" s="64">
        <v>5</v>
      </c>
      <c r="O33" s="64">
        <v>7</v>
      </c>
      <c r="P33" s="7">
        <v>7</v>
      </c>
      <c r="Q33" s="64">
        <f t="shared" si="2"/>
        <v>6.4</v>
      </c>
      <c r="R33" s="44"/>
      <c r="S33" s="53">
        <v>5</v>
      </c>
      <c r="T33" s="65">
        <f>(B33+F33+G33+Y33+I33+M33+Q33+S33)/8</f>
        <v>5.1375</v>
      </c>
      <c r="U33" s="56"/>
      <c r="Y33" s="51">
        <v>0.8</v>
      </c>
    </row>
    <row r="34" spans="1:25" s="57" customFormat="1" ht="18" customHeight="1" hidden="1">
      <c r="A34" s="57" t="s">
        <v>59</v>
      </c>
      <c r="B34" s="58">
        <v>10</v>
      </c>
      <c r="C34" s="59">
        <v>8.5</v>
      </c>
      <c r="D34" s="59">
        <v>6</v>
      </c>
      <c r="E34" s="59">
        <v>8.5</v>
      </c>
      <c r="F34" s="60">
        <f t="shared" si="0"/>
        <v>7.666666666666667</v>
      </c>
      <c r="G34" s="61"/>
      <c r="H34" s="62">
        <f t="shared" si="4"/>
        <v>4.125</v>
      </c>
      <c r="I34" s="63">
        <v>9</v>
      </c>
      <c r="J34" s="63">
        <v>8</v>
      </c>
      <c r="K34" s="63">
        <v>7</v>
      </c>
      <c r="L34" s="63">
        <v>7</v>
      </c>
      <c r="M34" s="64">
        <f t="shared" si="1"/>
        <v>7.300000000000001</v>
      </c>
      <c r="N34" s="53">
        <v>6</v>
      </c>
      <c r="O34" s="53">
        <v>7.5</v>
      </c>
      <c r="P34" s="53">
        <v>8</v>
      </c>
      <c r="Q34" s="64">
        <f t="shared" si="2"/>
        <v>7.250000000000001</v>
      </c>
      <c r="R34" s="44"/>
      <c r="S34" s="53">
        <v>8</v>
      </c>
      <c r="T34" s="65">
        <f>(B34+F34+G34+Y34+I34+M34+Q34+S34)/8</f>
        <v>6.564583333333333</v>
      </c>
      <c r="U34" s="56"/>
      <c r="Y34" s="51">
        <v>3.3</v>
      </c>
    </row>
    <row r="35" spans="1:25" s="57" customFormat="1" ht="18" customHeight="1" hidden="1">
      <c r="A35" s="57" t="s">
        <v>60</v>
      </c>
      <c r="B35" s="58">
        <v>7</v>
      </c>
      <c r="C35" s="59">
        <v>7.5</v>
      </c>
      <c r="D35" s="59">
        <v>6.5</v>
      </c>
      <c r="E35" s="59">
        <v>6.5</v>
      </c>
      <c r="F35" s="60">
        <f t="shared" si="0"/>
        <v>6.833333333333333</v>
      </c>
      <c r="G35" s="61"/>
      <c r="H35" s="62">
        <f t="shared" si="4"/>
        <v>0.25</v>
      </c>
      <c r="I35" s="63">
        <v>5</v>
      </c>
      <c r="J35" s="63"/>
      <c r="K35" s="63">
        <v>4</v>
      </c>
      <c r="L35" s="63">
        <v>7</v>
      </c>
      <c r="M35" s="64">
        <f t="shared" si="1"/>
        <v>4</v>
      </c>
      <c r="N35" s="53"/>
      <c r="O35" s="53">
        <v>6</v>
      </c>
      <c r="P35" s="53">
        <v>7</v>
      </c>
      <c r="Q35" s="64">
        <f t="shared" si="2"/>
        <v>4.6000000000000005</v>
      </c>
      <c r="R35" s="44"/>
      <c r="S35" s="53">
        <v>5</v>
      </c>
      <c r="T35" s="67">
        <f>(B35+F35+G35+Y35+I35+M35+Q35+S35)/8</f>
        <v>4.079166666666667</v>
      </c>
      <c r="U35" s="56"/>
      <c r="Y35" s="51">
        <v>0.2</v>
      </c>
    </row>
    <row r="36" spans="1:25" s="57" customFormat="1" ht="18" customHeight="1" hidden="1">
      <c r="A36" s="57" t="s">
        <v>61</v>
      </c>
      <c r="B36" s="58">
        <v>1</v>
      </c>
      <c r="C36" s="59">
        <v>8</v>
      </c>
      <c r="D36" s="59">
        <v>8</v>
      </c>
      <c r="E36" s="59">
        <v>6</v>
      </c>
      <c r="F36" s="60">
        <f t="shared" si="0"/>
        <v>7.333333333333333</v>
      </c>
      <c r="G36" s="61"/>
      <c r="H36" s="62">
        <f t="shared" si="4"/>
        <v>1.25</v>
      </c>
      <c r="I36" s="63">
        <v>7</v>
      </c>
      <c r="J36" s="63">
        <v>7</v>
      </c>
      <c r="K36" s="63"/>
      <c r="L36" s="63"/>
      <c r="M36" s="64">
        <f t="shared" si="1"/>
        <v>2.1000000000000005</v>
      </c>
      <c r="N36" s="53">
        <v>9</v>
      </c>
      <c r="O36" s="53">
        <v>4</v>
      </c>
      <c r="P36" s="53"/>
      <c r="Q36" s="64">
        <f t="shared" si="2"/>
        <v>3.9000000000000004</v>
      </c>
      <c r="R36" s="44"/>
      <c r="S36" s="53"/>
      <c r="T36" s="67">
        <v>3.01</v>
      </c>
      <c r="U36" s="56"/>
      <c r="Y36" s="51">
        <v>1</v>
      </c>
    </row>
    <row r="37" spans="1:25" s="57" customFormat="1" ht="18.75" customHeight="1" hidden="1">
      <c r="A37" s="57" t="s">
        <v>62</v>
      </c>
      <c r="B37" s="58">
        <v>10</v>
      </c>
      <c r="C37" s="64">
        <v>6.5</v>
      </c>
      <c r="D37" s="64">
        <v>8</v>
      </c>
      <c r="E37" s="64">
        <v>6</v>
      </c>
      <c r="F37" s="60">
        <f t="shared" si="0"/>
        <v>6.833333333333333</v>
      </c>
      <c r="G37" s="68">
        <v>7</v>
      </c>
      <c r="H37" s="62">
        <f t="shared" si="4"/>
        <v>6</v>
      </c>
      <c r="I37" s="63">
        <v>5</v>
      </c>
      <c r="J37" s="63">
        <v>10</v>
      </c>
      <c r="K37" s="63">
        <v>9</v>
      </c>
      <c r="L37" s="63">
        <v>8</v>
      </c>
      <c r="M37" s="64">
        <f t="shared" si="1"/>
        <v>8.900000000000002</v>
      </c>
      <c r="N37" s="53">
        <v>10</v>
      </c>
      <c r="O37" s="53">
        <v>8</v>
      </c>
      <c r="P37" s="53">
        <v>7</v>
      </c>
      <c r="Q37" s="64">
        <f t="shared" si="2"/>
        <v>8.200000000000001</v>
      </c>
      <c r="R37" s="44"/>
      <c r="S37" s="53">
        <v>9</v>
      </c>
      <c r="T37" s="65">
        <f>(B37+F37+G37+Y37+M37+Q37+S37)/7</f>
        <v>7.819047619047619</v>
      </c>
      <c r="U37" s="56"/>
      <c r="Y37" s="51">
        <v>4.8</v>
      </c>
    </row>
    <row r="38" spans="1:25" s="57" customFormat="1" ht="18" customHeight="1" hidden="1">
      <c r="A38" s="57" t="s">
        <v>63</v>
      </c>
      <c r="B38" s="58">
        <v>10</v>
      </c>
      <c r="C38" s="59">
        <v>7</v>
      </c>
      <c r="D38" s="59">
        <v>7</v>
      </c>
      <c r="E38" s="59">
        <v>7</v>
      </c>
      <c r="F38" s="60">
        <f t="shared" si="0"/>
        <v>7</v>
      </c>
      <c r="G38" s="61">
        <v>7</v>
      </c>
      <c r="H38" s="62">
        <f t="shared" si="4"/>
        <v>2.625</v>
      </c>
      <c r="I38" s="63">
        <v>8</v>
      </c>
      <c r="J38" s="63">
        <v>10</v>
      </c>
      <c r="K38" s="63">
        <v>7</v>
      </c>
      <c r="L38" s="63">
        <v>7</v>
      </c>
      <c r="M38" s="64">
        <f t="shared" si="1"/>
        <v>7.900000000000002</v>
      </c>
      <c r="N38" s="53">
        <v>10</v>
      </c>
      <c r="O38" s="53">
        <v>8</v>
      </c>
      <c r="P38" s="53">
        <v>7</v>
      </c>
      <c r="Q38" s="64">
        <f t="shared" si="2"/>
        <v>8.200000000000001</v>
      </c>
      <c r="R38" s="44"/>
      <c r="S38" s="53">
        <v>7</v>
      </c>
      <c r="T38" s="65">
        <f>(B38+F38+G38+I38+M38+Q38+S38)/7</f>
        <v>7.871428571428573</v>
      </c>
      <c r="U38" s="56"/>
      <c r="Y38" s="51">
        <v>2.1</v>
      </c>
    </row>
    <row r="39" spans="2:21" s="57" customFormat="1" ht="18" customHeight="1">
      <c r="B39" s="69"/>
      <c r="C39" s="59"/>
      <c r="D39" s="59"/>
      <c r="E39" s="59"/>
      <c r="F39" s="60"/>
      <c r="G39" s="50"/>
      <c r="H39" s="51"/>
      <c r="I39" s="63"/>
      <c r="J39" s="63"/>
      <c r="K39" s="63"/>
      <c r="L39" s="63"/>
      <c r="M39" s="64"/>
      <c r="N39" s="53"/>
      <c r="O39" s="53"/>
      <c r="P39" s="53"/>
      <c r="Q39" s="53"/>
      <c r="R39" s="44"/>
      <c r="S39" s="53"/>
      <c r="T39" s="70"/>
      <c r="U39" s="56"/>
    </row>
    <row r="40" spans="3:21" s="57" customFormat="1" ht="18" customHeight="1">
      <c r="C40" s="64"/>
      <c r="D40" s="64"/>
      <c r="E40" s="64"/>
      <c r="F40" s="60"/>
      <c r="G40" s="68"/>
      <c r="H40" s="51"/>
      <c r="I40" s="63"/>
      <c r="J40" s="63"/>
      <c r="K40" s="63"/>
      <c r="L40" s="63"/>
      <c r="N40" s="53"/>
      <c r="O40" s="53"/>
      <c r="P40" s="53"/>
      <c r="Q40" s="53"/>
      <c r="R40" s="44"/>
      <c r="S40" s="53"/>
      <c r="T40" s="70"/>
      <c r="U40" s="56"/>
    </row>
    <row r="41" spans="3:21" s="57" customFormat="1" ht="18" customHeight="1" hidden="1">
      <c r="C41" s="59"/>
      <c r="D41" s="59"/>
      <c r="E41" s="59"/>
      <c r="F41" s="60"/>
      <c r="G41" s="61"/>
      <c r="H41" s="51"/>
      <c r="I41" s="63"/>
      <c r="J41" s="63"/>
      <c r="K41" s="63"/>
      <c r="L41" s="63"/>
      <c r="M41" s="64"/>
      <c r="N41" s="44"/>
      <c r="O41" s="44"/>
      <c r="P41" s="44"/>
      <c r="Q41" s="44"/>
      <c r="R41" s="44"/>
      <c r="S41" s="53"/>
      <c r="T41" s="70"/>
      <c r="U41" s="56"/>
    </row>
    <row r="42" spans="3:21" s="57" customFormat="1" ht="18" customHeight="1">
      <c r="C42" s="64"/>
      <c r="D42" s="64"/>
      <c r="E42" s="64"/>
      <c r="F42" s="60"/>
      <c r="G42" s="61"/>
      <c r="H42" s="51"/>
      <c r="I42" s="63"/>
      <c r="J42" s="63"/>
      <c r="K42" s="63"/>
      <c r="L42" s="63"/>
      <c r="M42" s="64"/>
      <c r="N42" s="53"/>
      <c r="O42" s="53"/>
      <c r="P42" s="53"/>
      <c r="Q42" s="53"/>
      <c r="R42" s="44"/>
      <c r="S42" s="53"/>
      <c r="T42" s="70"/>
      <c r="U42" s="56"/>
    </row>
    <row r="43" spans="2:21" s="57" customFormat="1" ht="18" customHeight="1">
      <c r="B43" s="44"/>
      <c r="C43" s="64"/>
      <c r="D43" s="64"/>
      <c r="E43" s="64"/>
      <c r="F43" s="60"/>
      <c r="G43" s="61"/>
      <c r="H43" s="51"/>
      <c r="I43" s="63"/>
      <c r="J43" s="63"/>
      <c r="K43" s="63"/>
      <c r="L43" s="63"/>
      <c r="N43" s="53"/>
      <c r="O43" s="53"/>
      <c r="P43" s="53"/>
      <c r="Q43" s="53"/>
      <c r="R43" s="44"/>
      <c r="S43" s="53"/>
      <c r="T43" s="70"/>
      <c r="U43" s="56"/>
    </row>
    <row r="44" spans="1:21" s="57" customFormat="1" ht="18" customHeight="1">
      <c r="A44" s="71"/>
      <c r="B44" s="44"/>
      <c r="C44" s="64"/>
      <c r="D44" s="64"/>
      <c r="E44" s="64"/>
      <c r="F44" s="60"/>
      <c r="G44" s="61"/>
      <c r="H44" s="51"/>
      <c r="I44" s="63"/>
      <c r="J44" s="63"/>
      <c r="K44" s="63"/>
      <c r="L44" s="63"/>
      <c r="N44" s="53"/>
      <c r="O44" s="53"/>
      <c r="P44" s="53"/>
      <c r="Q44" s="53"/>
      <c r="R44" s="44"/>
      <c r="S44" s="70"/>
      <c r="T44" s="70"/>
      <c r="U44" s="56"/>
    </row>
    <row r="45" spans="1:21" s="57" customFormat="1" ht="18" customHeight="1">
      <c r="A45" s="71"/>
      <c r="B45" s="44"/>
      <c r="C45" s="64"/>
      <c r="D45" s="64"/>
      <c r="E45" s="64"/>
      <c r="F45" s="60"/>
      <c r="G45" s="61"/>
      <c r="H45" s="51"/>
      <c r="I45" s="63"/>
      <c r="J45" s="63"/>
      <c r="K45" s="63"/>
      <c r="L45" s="63"/>
      <c r="N45" s="53"/>
      <c r="O45" s="53"/>
      <c r="P45" s="53"/>
      <c r="Q45" s="53"/>
      <c r="R45" s="44"/>
      <c r="S45" s="70"/>
      <c r="T45" s="70"/>
      <c r="U45" s="56"/>
    </row>
    <row r="46" spans="3:21" s="57" customFormat="1" ht="18" customHeight="1">
      <c r="C46" s="64"/>
      <c r="D46" s="64"/>
      <c r="E46" s="64"/>
      <c r="F46" s="60"/>
      <c r="G46" s="61"/>
      <c r="H46" s="51"/>
      <c r="I46" s="63"/>
      <c r="J46" s="63"/>
      <c r="K46" s="63"/>
      <c r="L46" s="63"/>
      <c r="M46" s="64"/>
      <c r="N46" s="64"/>
      <c r="O46" s="64"/>
      <c r="P46" s="7"/>
      <c r="Q46" s="69"/>
      <c r="R46" s="44"/>
      <c r="S46" s="53"/>
      <c r="T46" s="70"/>
      <c r="U46" s="56"/>
    </row>
    <row r="47" spans="3:21" s="57" customFormat="1" ht="18" customHeight="1">
      <c r="C47" s="59"/>
      <c r="D47" s="59"/>
      <c r="E47" s="59"/>
      <c r="F47" s="60"/>
      <c r="G47" s="61"/>
      <c r="H47" s="51"/>
      <c r="I47" s="63"/>
      <c r="J47" s="63"/>
      <c r="K47" s="63"/>
      <c r="L47" s="63"/>
      <c r="M47" s="64"/>
      <c r="N47" s="59"/>
      <c r="O47" s="59"/>
      <c r="P47" s="59"/>
      <c r="Q47" s="69"/>
      <c r="R47" s="44"/>
      <c r="S47" s="53"/>
      <c r="T47" s="70"/>
      <c r="U47" s="56"/>
    </row>
    <row r="48" spans="2:21" s="57" customFormat="1" ht="18" customHeight="1">
      <c r="B48" s="44"/>
      <c r="C48" s="64"/>
      <c r="D48" s="64"/>
      <c r="E48" s="64"/>
      <c r="F48" s="60"/>
      <c r="G48" s="68"/>
      <c r="H48" s="51"/>
      <c r="I48" s="63"/>
      <c r="J48" s="63"/>
      <c r="K48" s="63"/>
      <c r="L48" s="63"/>
      <c r="N48" s="53"/>
      <c r="O48" s="53"/>
      <c r="P48" s="53"/>
      <c r="Q48" s="53"/>
      <c r="R48" s="44"/>
      <c r="S48" s="53"/>
      <c r="T48" s="70"/>
      <c r="U48" s="56"/>
    </row>
    <row r="49" spans="3:21" s="57" customFormat="1" ht="18" customHeight="1">
      <c r="C49" s="64"/>
      <c r="D49" s="64"/>
      <c r="E49" s="64"/>
      <c r="F49" s="60"/>
      <c r="G49" s="61"/>
      <c r="H49" s="51"/>
      <c r="I49" s="63"/>
      <c r="J49" s="63"/>
      <c r="K49" s="63"/>
      <c r="L49" s="63"/>
      <c r="M49" s="64"/>
      <c r="N49" s="64"/>
      <c r="O49" s="64"/>
      <c r="P49" s="7"/>
      <c r="Q49" s="69"/>
      <c r="R49" s="44"/>
      <c r="S49" s="53"/>
      <c r="T49" s="70"/>
      <c r="U49" s="56"/>
    </row>
    <row r="50" spans="3:21" s="57" customFormat="1" ht="18" customHeight="1">
      <c r="C50" s="59"/>
      <c r="D50" s="59"/>
      <c r="E50" s="59"/>
      <c r="F50" s="60"/>
      <c r="G50" s="61"/>
      <c r="H50" s="51"/>
      <c r="I50" s="63"/>
      <c r="J50" s="63"/>
      <c r="K50" s="63"/>
      <c r="L50" s="63"/>
      <c r="M50" s="64"/>
      <c r="N50" s="53"/>
      <c r="O50" s="53"/>
      <c r="P50" s="53"/>
      <c r="Q50" s="53"/>
      <c r="R50" s="44"/>
      <c r="S50" s="53"/>
      <c r="T50" s="70"/>
      <c r="U50" s="56"/>
    </row>
    <row r="51" spans="3:21" s="57" customFormat="1" ht="18.75" customHeight="1">
      <c r="C51" s="59"/>
      <c r="D51" s="59"/>
      <c r="E51" s="59"/>
      <c r="F51" s="60"/>
      <c r="G51" s="61"/>
      <c r="H51" s="51"/>
      <c r="I51" s="63"/>
      <c r="J51" s="63"/>
      <c r="K51" s="63"/>
      <c r="L51" s="63"/>
      <c r="M51" s="64"/>
      <c r="N51" s="53"/>
      <c r="O51" s="53"/>
      <c r="P51" s="53"/>
      <c r="Q51" s="53"/>
      <c r="R51" s="44"/>
      <c r="S51" s="53"/>
      <c r="T51" s="70"/>
      <c r="U51" s="56"/>
    </row>
    <row r="52" spans="3:21" s="57" customFormat="1" ht="18" customHeight="1">
      <c r="C52" s="59"/>
      <c r="D52" s="59"/>
      <c r="E52" s="59"/>
      <c r="F52" s="60"/>
      <c r="G52" s="50"/>
      <c r="H52" s="51"/>
      <c r="I52" s="63"/>
      <c r="J52" s="63"/>
      <c r="K52" s="63"/>
      <c r="L52" s="63"/>
      <c r="M52" s="64"/>
      <c r="N52" s="64"/>
      <c r="O52" s="64"/>
      <c r="P52" s="7"/>
      <c r="Q52" s="69"/>
      <c r="R52" s="44"/>
      <c r="S52" s="53"/>
      <c r="T52" s="70"/>
      <c r="U52" s="56"/>
    </row>
    <row r="53" spans="3:21" s="57" customFormat="1" ht="18" customHeight="1">
      <c r="C53" s="64"/>
      <c r="D53" s="64"/>
      <c r="E53" s="64"/>
      <c r="F53" s="60"/>
      <c r="G53" s="61"/>
      <c r="H53" s="7"/>
      <c r="I53" s="7"/>
      <c r="J53" s="7"/>
      <c r="K53" s="7"/>
      <c r="L53" s="7"/>
      <c r="M53" s="64"/>
      <c r="N53" s="64"/>
      <c r="O53" s="64"/>
      <c r="P53" s="7"/>
      <c r="Q53" s="69"/>
      <c r="R53" s="44"/>
      <c r="S53" s="53"/>
      <c r="T53" s="70"/>
      <c r="U53" s="56"/>
    </row>
    <row r="54" spans="3:21" s="57" customFormat="1" ht="18" customHeight="1">
      <c r="C54" s="64"/>
      <c r="D54" s="64"/>
      <c r="E54" s="64"/>
      <c r="F54" s="60"/>
      <c r="G54" s="61"/>
      <c r="H54" s="7"/>
      <c r="I54" s="7"/>
      <c r="J54" s="7"/>
      <c r="K54" s="7"/>
      <c r="L54" s="7"/>
      <c r="M54" s="64"/>
      <c r="N54" s="64"/>
      <c r="O54" s="64"/>
      <c r="P54" s="7"/>
      <c r="Q54" s="69"/>
      <c r="R54" s="44"/>
      <c r="S54" s="53"/>
      <c r="T54" s="70"/>
      <c r="U54" s="56"/>
    </row>
    <row r="55" spans="2:21" s="57" customFormat="1" ht="18" customHeight="1">
      <c r="B55" s="69"/>
      <c r="C55" s="59"/>
      <c r="D55" s="59"/>
      <c r="E55" s="59"/>
      <c r="F55" s="60"/>
      <c r="G55" s="61"/>
      <c r="H55" s="51"/>
      <c r="I55" s="63"/>
      <c r="J55" s="63"/>
      <c r="K55" s="63"/>
      <c r="L55" s="63"/>
      <c r="M55" s="64"/>
      <c r="N55" s="53"/>
      <c r="O55" s="53"/>
      <c r="P55" s="53"/>
      <c r="Q55" s="53"/>
      <c r="R55" s="44"/>
      <c r="S55" s="53"/>
      <c r="T55" s="70"/>
      <c r="U55" s="56"/>
    </row>
    <row r="56" spans="3:21" s="57" customFormat="1" ht="18" customHeight="1">
      <c r="C56" s="59"/>
      <c r="D56" s="59"/>
      <c r="E56" s="59"/>
      <c r="F56" s="60"/>
      <c r="G56" s="50"/>
      <c r="H56" s="7"/>
      <c r="I56" s="7"/>
      <c r="J56" s="7"/>
      <c r="K56" s="7"/>
      <c r="L56" s="7"/>
      <c r="M56" s="64"/>
      <c r="N56" s="64"/>
      <c r="O56" s="64"/>
      <c r="P56" s="7"/>
      <c r="Q56" s="69"/>
      <c r="R56" s="44"/>
      <c r="S56" s="53"/>
      <c r="T56" s="70"/>
      <c r="U56" s="56"/>
    </row>
    <row r="57" spans="3:21" s="57" customFormat="1" ht="18.75" customHeight="1">
      <c r="C57" s="59"/>
      <c r="D57" s="59"/>
      <c r="E57" s="59"/>
      <c r="F57" s="60"/>
      <c r="G57" s="50"/>
      <c r="H57" s="51"/>
      <c r="I57" s="63"/>
      <c r="J57" s="63"/>
      <c r="K57" s="63"/>
      <c r="L57" s="63"/>
      <c r="M57" s="64"/>
      <c r="N57" s="64"/>
      <c r="O57" s="64"/>
      <c r="P57" s="7"/>
      <c r="Q57" s="69"/>
      <c r="R57" s="44"/>
      <c r="S57" s="53"/>
      <c r="T57" s="70"/>
      <c r="U57" s="56"/>
    </row>
    <row r="58" spans="3:21" s="57" customFormat="1" ht="18" customHeight="1">
      <c r="C58" s="59"/>
      <c r="D58" s="59"/>
      <c r="E58" s="59"/>
      <c r="F58" s="60"/>
      <c r="G58" s="61"/>
      <c r="H58" s="51"/>
      <c r="I58" s="63"/>
      <c r="J58" s="63"/>
      <c r="K58" s="63"/>
      <c r="L58" s="63"/>
      <c r="M58" s="64"/>
      <c r="N58" s="64"/>
      <c r="O58" s="64"/>
      <c r="P58" s="7"/>
      <c r="Q58" s="69"/>
      <c r="R58" s="44"/>
      <c r="S58" s="53"/>
      <c r="T58" s="70"/>
      <c r="U58" s="56"/>
    </row>
    <row r="59" spans="2:21" s="57" customFormat="1" ht="18.75" customHeight="1">
      <c r="B59" s="64"/>
      <c r="C59" s="59"/>
      <c r="D59" s="59"/>
      <c r="E59" s="59"/>
      <c r="F59" s="60"/>
      <c r="G59" s="61"/>
      <c r="H59" s="51"/>
      <c r="I59" s="63"/>
      <c r="J59" s="63"/>
      <c r="K59" s="63"/>
      <c r="L59" s="63"/>
      <c r="M59" s="64"/>
      <c r="N59" s="53"/>
      <c r="O59" s="53"/>
      <c r="P59" s="53"/>
      <c r="Q59" s="53"/>
      <c r="R59" s="44"/>
      <c r="S59" s="53"/>
      <c r="T59" s="70"/>
      <c r="U59" s="56"/>
    </row>
    <row r="60" spans="3:21" s="57" customFormat="1" ht="18" customHeight="1" hidden="1">
      <c r="C60" s="59"/>
      <c r="D60" s="59"/>
      <c r="E60" s="59"/>
      <c r="F60" s="60"/>
      <c r="G60" s="61"/>
      <c r="H60" s="51"/>
      <c r="I60" s="63"/>
      <c r="J60" s="63"/>
      <c r="K60" s="63"/>
      <c r="L60" s="63"/>
      <c r="M60" s="64"/>
      <c r="N60" s="44"/>
      <c r="O60" s="44"/>
      <c r="P60" s="44"/>
      <c r="Q60" s="44"/>
      <c r="R60" s="44"/>
      <c r="S60" s="53"/>
      <c r="T60" s="70"/>
      <c r="U60" s="56"/>
    </row>
    <row r="61" spans="3:21" s="57" customFormat="1" ht="18" customHeight="1">
      <c r="C61" s="59"/>
      <c r="D61" s="59"/>
      <c r="E61" s="59"/>
      <c r="F61" s="60"/>
      <c r="G61" s="50"/>
      <c r="H61" s="51"/>
      <c r="I61" s="63"/>
      <c r="J61" s="63"/>
      <c r="K61" s="63"/>
      <c r="L61" s="63"/>
      <c r="M61" s="64"/>
      <c r="N61" s="64"/>
      <c r="O61" s="64"/>
      <c r="P61" s="7"/>
      <c r="Q61" s="69"/>
      <c r="R61" s="44"/>
      <c r="S61" s="53"/>
      <c r="T61" s="70"/>
      <c r="U61" s="56"/>
    </row>
    <row r="62" spans="3:21" s="57" customFormat="1" ht="18" customHeight="1" hidden="1">
      <c r="C62" s="59"/>
      <c r="D62" s="59"/>
      <c r="E62" s="59"/>
      <c r="F62" s="60"/>
      <c r="G62" s="61"/>
      <c r="H62" s="51"/>
      <c r="I62" s="63"/>
      <c r="J62" s="63"/>
      <c r="K62" s="63"/>
      <c r="L62" s="63"/>
      <c r="M62" s="64"/>
      <c r="N62" s="64"/>
      <c r="O62" s="64"/>
      <c r="P62" s="7"/>
      <c r="Q62" s="69"/>
      <c r="R62" s="44"/>
      <c r="S62" s="53"/>
      <c r="T62" s="70"/>
      <c r="U62" s="56"/>
    </row>
    <row r="63" spans="3:21" s="57" customFormat="1" ht="18" customHeight="1">
      <c r="C63" s="64"/>
      <c r="D63" s="64"/>
      <c r="E63" s="64"/>
      <c r="F63" s="60"/>
      <c r="G63" s="68"/>
      <c r="H63" s="51"/>
      <c r="I63" s="63"/>
      <c r="J63" s="63"/>
      <c r="K63" s="63"/>
      <c r="L63" s="63"/>
      <c r="N63" s="53"/>
      <c r="O63" s="53"/>
      <c r="P63" s="53"/>
      <c r="Q63" s="53"/>
      <c r="R63" s="44"/>
      <c r="S63" s="53"/>
      <c r="T63" s="70"/>
      <c r="U63" s="56"/>
    </row>
    <row r="64" spans="3:21" s="57" customFormat="1" ht="18" customHeight="1">
      <c r="C64" s="59"/>
      <c r="D64" s="59"/>
      <c r="E64" s="59"/>
      <c r="F64" s="60"/>
      <c r="G64" s="61"/>
      <c r="H64" s="51"/>
      <c r="I64" s="63"/>
      <c r="J64" s="63"/>
      <c r="K64" s="63"/>
      <c r="L64" s="63"/>
      <c r="M64" s="64"/>
      <c r="N64" s="64"/>
      <c r="O64" s="64"/>
      <c r="P64" s="7"/>
      <c r="Q64" s="69"/>
      <c r="R64" s="44"/>
      <c r="S64" s="53"/>
      <c r="T64" s="70"/>
      <c r="U64" s="56"/>
    </row>
    <row r="65" spans="3:21" s="57" customFormat="1" ht="18" customHeight="1">
      <c r="C65" s="64"/>
      <c r="D65" s="64"/>
      <c r="E65" s="64"/>
      <c r="F65" s="60"/>
      <c r="G65" s="61"/>
      <c r="H65" s="7"/>
      <c r="I65" s="7"/>
      <c r="J65" s="7"/>
      <c r="K65" s="7"/>
      <c r="L65" s="7"/>
      <c r="M65" s="64"/>
      <c r="N65" s="64"/>
      <c r="O65" s="64"/>
      <c r="P65" s="7"/>
      <c r="Q65" s="69"/>
      <c r="R65" s="44"/>
      <c r="S65" s="53"/>
      <c r="T65" s="70"/>
      <c r="U65" s="56"/>
    </row>
    <row r="66" spans="3:21" s="57" customFormat="1" ht="18" customHeight="1">
      <c r="C66" s="64"/>
      <c r="D66" s="64"/>
      <c r="E66" s="64"/>
      <c r="F66" s="60"/>
      <c r="G66" s="61"/>
      <c r="H66" s="7"/>
      <c r="I66" s="7"/>
      <c r="J66" s="7"/>
      <c r="K66" s="7"/>
      <c r="L66" s="7"/>
      <c r="N66" s="53"/>
      <c r="O66" s="53"/>
      <c r="P66" s="53"/>
      <c r="Q66" s="53"/>
      <c r="R66" s="44"/>
      <c r="S66" s="53"/>
      <c r="T66" s="70"/>
      <c r="U66" s="56"/>
    </row>
    <row r="67" spans="3:21" s="57" customFormat="1" ht="18" customHeight="1">
      <c r="C67" s="64"/>
      <c r="D67" s="64"/>
      <c r="E67" s="64"/>
      <c r="F67" s="60"/>
      <c r="G67" s="61"/>
      <c r="H67" s="7"/>
      <c r="I67" s="7"/>
      <c r="J67" s="7"/>
      <c r="K67" s="7"/>
      <c r="L67" s="7"/>
      <c r="M67" s="64"/>
      <c r="N67" s="64"/>
      <c r="O67" s="64"/>
      <c r="P67" s="7"/>
      <c r="Q67" s="69"/>
      <c r="R67" s="44"/>
      <c r="S67" s="53"/>
      <c r="T67" s="70"/>
      <c r="U67" s="56"/>
    </row>
    <row r="68" spans="3:21" s="57" customFormat="1" ht="18" customHeight="1">
      <c r="C68" s="64"/>
      <c r="D68" s="64"/>
      <c r="E68" s="64"/>
      <c r="F68" s="60"/>
      <c r="G68" s="61"/>
      <c r="H68" s="7"/>
      <c r="I68" s="7"/>
      <c r="J68" s="7"/>
      <c r="K68" s="7"/>
      <c r="L68" s="7"/>
      <c r="N68" s="53"/>
      <c r="O68" s="53"/>
      <c r="P68" s="53"/>
      <c r="Q68" s="53"/>
      <c r="R68" s="44"/>
      <c r="S68" s="53"/>
      <c r="T68" s="70"/>
      <c r="U68" s="56"/>
    </row>
    <row r="69" spans="3:21" s="57" customFormat="1" ht="18" customHeight="1">
      <c r="C69" s="64"/>
      <c r="D69" s="64"/>
      <c r="E69" s="64"/>
      <c r="F69" s="60"/>
      <c r="G69" s="50"/>
      <c r="H69" s="7"/>
      <c r="I69" s="7"/>
      <c r="J69" s="7"/>
      <c r="K69" s="7"/>
      <c r="L69" s="7"/>
      <c r="M69" s="64"/>
      <c r="N69" s="44"/>
      <c r="O69" s="44"/>
      <c r="P69" s="44"/>
      <c r="Q69" s="69"/>
      <c r="R69" s="44"/>
      <c r="S69" s="53"/>
      <c r="T69" s="70"/>
      <c r="U69" s="56"/>
    </row>
    <row r="70" spans="3:21" s="57" customFormat="1" ht="18" customHeight="1">
      <c r="C70" s="64"/>
      <c r="D70" s="64"/>
      <c r="E70" s="64"/>
      <c r="F70" s="60"/>
      <c r="G70" s="61"/>
      <c r="H70" s="51"/>
      <c r="I70" s="63"/>
      <c r="J70" s="63"/>
      <c r="K70" s="63"/>
      <c r="L70" s="63"/>
      <c r="M70" s="64"/>
      <c r="N70" s="53"/>
      <c r="O70" s="53"/>
      <c r="P70" s="53"/>
      <c r="Q70" s="53"/>
      <c r="R70" s="44"/>
      <c r="S70" s="53"/>
      <c r="T70" s="70"/>
      <c r="U70" s="56"/>
    </row>
    <row r="71" spans="1:21" s="57" customFormat="1" ht="18" customHeight="1">
      <c r="A71" s="71"/>
      <c r="C71" s="59"/>
      <c r="D71" s="59"/>
      <c r="E71" s="59"/>
      <c r="F71" s="60"/>
      <c r="G71" s="61"/>
      <c r="H71" s="51"/>
      <c r="I71" s="63"/>
      <c r="J71" s="63"/>
      <c r="K71" s="63"/>
      <c r="L71" s="63"/>
      <c r="M71" s="64"/>
      <c r="N71" s="44"/>
      <c r="O71" s="44"/>
      <c r="P71" s="44"/>
      <c r="Q71" s="44"/>
      <c r="R71" s="44"/>
      <c r="S71" s="53"/>
      <c r="T71" s="70"/>
      <c r="U71" s="56"/>
    </row>
    <row r="72" spans="1:21" s="57" customFormat="1" ht="18" customHeight="1" hidden="1">
      <c r="A72" s="56"/>
      <c r="C72" s="64"/>
      <c r="D72" s="64"/>
      <c r="E72" s="64"/>
      <c r="F72" s="60"/>
      <c r="G72" s="61"/>
      <c r="H72" s="51"/>
      <c r="I72" s="63"/>
      <c r="J72" s="63"/>
      <c r="K72" s="63"/>
      <c r="L72" s="63"/>
      <c r="M72" s="64"/>
      <c r="N72" s="64"/>
      <c r="O72" s="64"/>
      <c r="P72" s="7"/>
      <c r="Q72" s="69"/>
      <c r="R72" s="44"/>
      <c r="S72" s="53"/>
      <c r="T72" s="70"/>
      <c r="U72" s="56"/>
    </row>
    <row r="73" spans="1:21" s="57" customFormat="1" ht="18" customHeight="1">
      <c r="A73" s="56"/>
      <c r="C73" s="59"/>
      <c r="D73" s="59"/>
      <c r="E73" s="59"/>
      <c r="F73" s="60"/>
      <c r="G73" s="61"/>
      <c r="H73" s="7"/>
      <c r="I73" s="7"/>
      <c r="J73" s="7"/>
      <c r="K73" s="7"/>
      <c r="L73" s="7"/>
      <c r="M73" s="64"/>
      <c r="N73" s="64"/>
      <c r="O73" s="64"/>
      <c r="P73" s="7"/>
      <c r="Q73" s="69"/>
      <c r="R73" s="44"/>
      <c r="S73" s="53"/>
      <c r="T73" s="70"/>
      <c r="U73" s="56"/>
    </row>
    <row r="74" spans="1:21" s="57" customFormat="1" ht="18" customHeight="1" hidden="1">
      <c r="A74" s="56"/>
      <c r="C74" s="59"/>
      <c r="D74" s="59"/>
      <c r="E74" s="59"/>
      <c r="F74" s="60"/>
      <c r="G74" s="61"/>
      <c r="H74" s="7"/>
      <c r="I74" s="7"/>
      <c r="J74" s="7"/>
      <c r="K74" s="7"/>
      <c r="L74" s="7"/>
      <c r="M74" s="64"/>
      <c r="N74" s="64"/>
      <c r="O74" s="64"/>
      <c r="P74" s="7"/>
      <c r="Q74" s="44"/>
      <c r="R74" s="44"/>
      <c r="S74" s="53"/>
      <c r="T74" s="70"/>
      <c r="U74" s="56"/>
    </row>
    <row r="75" spans="1:21" s="57" customFormat="1" ht="18" customHeight="1">
      <c r="A75" s="56"/>
      <c r="C75" s="59"/>
      <c r="D75" s="59"/>
      <c r="E75" s="59"/>
      <c r="F75" s="72"/>
      <c r="G75" s="61"/>
      <c r="H75" s="7"/>
      <c r="I75" s="7"/>
      <c r="J75" s="7"/>
      <c r="K75" s="7"/>
      <c r="L75" s="7"/>
      <c r="M75" s="64"/>
      <c r="N75" s="64"/>
      <c r="O75" s="64"/>
      <c r="P75" s="7"/>
      <c r="Q75" s="53"/>
      <c r="R75" s="44"/>
      <c r="S75" s="53"/>
      <c r="T75" s="70"/>
      <c r="U75" s="56"/>
    </row>
    <row r="76" spans="1:21" s="57" customFormat="1" ht="18" customHeight="1">
      <c r="A76" s="56"/>
      <c r="C76" s="59"/>
      <c r="D76" s="59"/>
      <c r="E76" s="59"/>
      <c r="F76" s="60"/>
      <c r="G76" s="61"/>
      <c r="H76" s="51"/>
      <c r="I76" s="63"/>
      <c r="J76" s="63"/>
      <c r="K76" s="63"/>
      <c r="L76" s="63"/>
      <c r="M76" s="64"/>
      <c r="N76" s="64"/>
      <c r="O76" s="64"/>
      <c r="P76" s="7"/>
      <c r="Q76" s="53"/>
      <c r="R76" s="44"/>
      <c r="S76" s="53"/>
      <c r="T76" s="70"/>
      <c r="U76" s="56"/>
    </row>
    <row r="77" spans="1:21" s="57" customFormat="1" ht="18" customHeight="1">
      <c r="A77" s="56"/>
      <c r="C77" s="64"/>
      <c r="D77" s="64"/>
      <c r="E77" s="64"/>
      <c r="F77" s="60"/>
      <c r="G77" s="61"/>
      <c r="H77" s="51"/>
      <c r="I77" s="63"/>
      <c r="J77" s="63"/>
      <c r="K77" s="63"/>
      <c r="L77" s="63"/>
      <c r="M77" s="64"/>
      <c r="N77" s="64"/>
      <c r="O77" s="64"/>
      <c r="P77" s="7"/>
      <c r="Q77" s="53"/>
      <c r="R77" s="44"/>
      <c r="S77" s="53"/>
      <c r="T77" s="70"/>
      <c r="U77" s="56"/>
    </row>
    <row r="78" spans="1:21" s="57" customFormat="1" ht="18" customHeight="1">
      <c r="A78" s="56"/>
      <c r="C78" s="59"/>
      <c r="D78" s="59"/>
      <c r="E78" s="59"/>
      <c r="F78" s="60"/>
      <c r="G78" s="50"/>
      <c r="H78" s="7"/>
      <c r="I78" s="7"/>
      <c r="J78" s="7"/>
      <c r="K78" s="7"/>
      <c r="L78" s="7"/>
      <c r="M78" s="64"/>
      <c r="N78" s="64"/>
      <c r="O78" s="64"/>
      <c r="P78" s="7"/>
      <c r="Q78" s="53"/>
      <c r="R78" s="44"/>
      <c r="S78" s="53"/>
      <c r="T78" s="70"/>
      <c r="U78" s="56"/>
    </row>
    <row r="79" spans="1:21" s="57" customFormat="1" ht="18" customHeight="1">
      <c r="A79" s="56"/>
      <c r="C79" s="59"/>
      <c r="D79" s="59"/>
      <c r="E79" s="59"/>
      <c r="F79" s="60"/>
      <c r="G79" s="50"/>
      <c r="H79" s="7"/>
      <c r="I79" s="7"/>
      <c r="J79" s="7"/>
      <c r="K79" s="7"/>
      <c r="L79" s="7"/>
      <c r="M79" s="64"/>
      <c r="N79" s="64"/>
      <c r="O79" s="64"/>
      <c r="P79" s="7"/>
      <c r="Q79" s="53"/>
      <c r="R79" s="44"/>
      <c r="S79" s="53"/>
      <c r="T79" s="70"/>
      <c r="U79" s="56"/>
    </row>
    <row r="80" spans="1:21" s="57" customFormat="1" ht="18" customHeight="1">
      <c r="A80" s="56"/>
      <c r="C80" s="59"/>
      <c r="D80" s="59"/>
      <c r="E80" s="59"/>
      <c r="F80" s="60"/>
      <c r="G80" s="50"/>
      <c r="H80" s="7"/>
      <c r="I80" s="7"/>
      <c r="J80" s="7"/>
      <c r="K80" s="7"/>
      <c r="L80" s="7"/>
      <c r="M80" s="64"/>
      <c r="N80" s="64"/>
      <c r="O80" s="64"/>
      <c r="P80" s="7"/>
      <c r="Q80" s="53"/>
      <c r="R80" s="44"/>
      <c r="S80" s="53"/>
      <c r="T80" s="70"/>
      <c r="U80" s="56"/>
    </row>
    <row r="81" spans="1:21" s="57" customFormat="1" ht="18" customHeight="1">
      <c r="A81" s="56"/>
      <c r="C81" s="59"/>
      <c r="D81" s="59"/>
      <c r="E81" s="59"/>
      <c r="F81" s="60"/>
      <c r="G81" s="61"/>
      <c r="H81" s="7"/>
      <c r="I81" s="7"/>
      <c r="J81" s="7"/>
      <c r="K81" s="7"/>
      <c r="L81" s="7"/>
      <c r="M81" s="64"/>
      <c r="N81" s="64"/>
      <c r="O81" s="64"/>
      <c r="P81" s="7"/>
      <c r="Q81" s="69"/>
      <c r="R81" s="44"/>
      <c r="S81" s="53"/>
      <c r="T81" s="70"/>
      <c r="U81" s="56"/>
    </row>
    <row r="82" spans="1:21" s="57" customFormat="1" ht="18" customHeight="1">
      <c r="A82" s="56"/>
      <c r="C82" s="64"/>
      <c r="D82" s="64"/>
      <c r="E82" s="64"/>
      <c r="F82" s="60"/>
      <c r="G82" s="61"/>
      <c r="H82" s="51"/>
      <c r="I82" s="63"/>
      <c r="J82" s="63"/>
      <c r="K82" s="63"/>
      <c r="L82" s="63"/>
      <c r="M82" s="64"/>
      <c r="N82" s="53"/>
      <c r="O82" s="53"/>
      <c r="P82" s="53"/>
      <c r="Q82" s="53"/>
      <c r="R82" s="44"/>
      <c r="S82" s="53"/>
      <c r="T82" s="70"/>
      <c r="U82" s="56"/>
    </row>
    <row r="83" spans="1:21" s="57" customFormat="1" ht="18" customHeight="1">
      <c r="A83" s="56"/>
      <c r="F83" s="72"/>
      <c r="G83" s="61"/>
      <c r="H83" s="7"/>
      <c r="I83" s="7"/>
      <c r="J83" s="7"/>
      <c r="K83" s="7"/>
      <c r="L83" s="7"/>
      <c r="M83" s="64"/>
      <c r="N83" s="64"/>
      <c r="O83" s="64"/>
      <c r="P83" s="7"/>
      <c r="Q83" s="53"/>
      <c r="R83" s="44"/>
      <c r="S83" s="53"/>
      <c r="T83" s="70"/>
      <c r="U83" s="56"/>
    </row>
    <row r="84" spans="1:21" s="57" customFormat="1" ht="18" customHeight="1">
      <c r="A84" s="56"/>
      <c r="C84" s="59"/>
      <c r="D84" s="59"/>
      <c r="E84" s="59"/>
      <c r="F84" s="60"/>
      <c r="G84" s="61"/>
      <c r="H84" s="51"/>
      <c r="I84" s="63"/>
      <c r="J84" s="63"/>
      <c r="K84" s="63"/>
      <c r="L84" s="63"/>
      <c r="M84" s="64"/>
      <c r="N84" s="64"/>
      <c r="O84" s="64"/>
      <c r="P84" s="7"/>
      <c r="Q84" s="44"/>
      <c r="R84" s="44"/>
      <c r="S84" s="44"/>
      <c r="T84" s="70"/>
      <c r="U84" s="56"/>
    </row>
    <row r="85" spans="1:21" s="57" customFormat="1" ht="18" customHeight="1" hidden="1">
      <c r="A85" s="56"/>
      <c r="B85" s="73"/>
      <c r="C85" s="74"/>
      <c r="D85" s="74"/>
      <c r="E85" s="74"/>
      <c r="F85" s="75"/>
      <c r="G85" s="76"/>
      <c r="H85" s="77"/>
      <c r="I85" s="78"/>
      <c r="J85" s="78"/>
      <c r="K85" s="78"/>
      <c r="L85" s="78"/>
      <c r="M85" s="79"/>
      <c r="N85" s="64"/>
      <c r="O85" s="64"/>
      <c r="P85" s="7"/>
      <c r="Q85" s="44">
        <v>0</v>
      </c>
      <c r="R85" s="44"/>
      <c r="S85" s="44"/>
      <c r="T85" s="9">
        <v>0</v>
      </c>
      <c r="U85" s="56"/>
    </row>
  </sheetData>
  <sheetProtection selectLockedCells="1" selectUnlockedCells="1"/>
  <printOptions/>
  <pageMargins left="0.25" right="0.7479166666666667" top="0.5118055555555555" bottom="0.5118055555555555" header="0.5118055555555555" footer="0.5118055555555555"/>
  <pageSetup fitToHeight="1" fitToWidth="1" horizontalDpi="300" verticalDpi="300" orientation="portrait" pageOrder="overThenDown" paperSize="9"/>
  <headerFooter alignWithMargins="0">
    <oddHeader>&amp;C&amp;10&amp;A</oddHeader>
    <oddFooter>&amp;C&amp;10Página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25" defaultRowHeight="12.75" customHeight="1"/>
  <sheetData/>
  <sheetProtection selectLockedCells="1" selectUnlockedCells="1"/>
  <printOptions/>
  <pageMargins left="0.75" right="0.75" top="1.15625" bottom="1.15625" header="0.49236111111111114" footer="0.49236111111111114"/>
  <pageSetup horizontalDpi="300" verticalDpi="300" orientation="portrait" pageOrder="overThenDown" paperSize="9"/>
  <headerFooter alignWithMargins="0">
    <oddHeader>&amp;C&amp;10&amp;A</oddHeader>
    <oddFooter>&amp;C&amp;10Página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25" defaultRowHeight="12.75" customHeight="1"/>
  <sheetData/>
  <sheetProtection selectLockedCells="1" selectUnlockedCells="1"/>
  <printOptions/>
  <pageMargins left="0.75" right="0.75" top="1.15625" bottom="1.15625" header="0.49236111111111114" footer="0.49236111111111114"/>
  <pageSetup horizontalDpi="300" verticalDpi="300" orientation="portrait" pageOrder="overThenDown" paperSize="9"/>
  <headerFooter alignWithMargins="0">
    <oddHeader>&amp;C&amp;10&amp;A</oddHeader>
    <oddFooter>&amp;C&amp;10Página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25" defaultRowHeight="12.75" customHeight="1"/>
  <sheetData/>
  <sheetProtection selectLockedCells="1" selectUnlockedCells="1"/>
  <printOptions/>
  <pageMargins left="0.75" right="0.75" top="1.15625" bottom="1.15625" header="0.49236111111111114" footer="0.49236111111111114"/>
  <pageSetup horizontalDpi="300" verticalDpi="300" orientation="portrait" pageOrder="overThenDown" paperSize="9"/>
  <headerFooter alignWithMargins="0">
    <oddHeader>&amp;C&amp;10&amp;A</oddHeader>
    <oddFooter>&amp;C&amp;10Página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25" defaultRowHeight="12.75" customHeight="1"/>
  <sheetData/>
  <sheetProtection selectLockedCells="1" selectUnlockedCells="1"/>
  <printOptions/>
  <pageMargins left="0.75" right="0.75" top="1.15625" bottom="1.15625" header="0.49236111111111114" footer="0.49236111111111114"/>
  <pageSetup horizontalDpi="300" verticalDpi="300" orientation="portrait" pageOrder="overThenDown" paperSize="9"/>
  <headerFooter alignWithMargins="0">
    <oddHeader>&amp;C&amp;10&amp;A</oddHeader>
    <oddFooter>&amp;C&amp;10Página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USP</cp:lastModifiedBy>
  <dcterms:modified xsi:type="dcterms:W3CDTF">2017-08-03T14:50:23Z</dcterms:modified>
  <cp:category/>
  <cp:version/>
  <cp:contentType/>
  <cp:contentStatus/>
</cp:coreProperties>
</file>