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8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<sst xmlns="http://schemas.openxmlformats.org/spreadsheetml/2006/main" count="85" uniqueCount="48">
  <si>
    <t>Nome</t>
  </si>
  <si>
    <t>Adriano Braga Rodarte</t>
  </si>
  <si>
    <t>Bruno Forjaz de Toledo Suzigan</t>
  </si>
  <si>
    <t>Bruno Serpellone</t>
  </si>
  <si>
    <t>Caio Marchini</t>
  </si>
  <si>
    <t>Caio Sant'Ana da Silva</t>
  </si>
  <si>
    <t>Gabriel de Oliveira Teixeira</t>
  </si>
  <si>
    <t>Gustavo Zequini de Andrade</t>
  </si>
  <si>
    <t>Gustavo Zerbetti</t>
  </si>
  <si>
    <t>Jader da Silva Berck</t>
  </si>
  <si>
    <t>João Pedro de Andrade Rosa</t>
  </si>
  <si>
    <t>Lara Faria Morais</t>
  </si>
  <si>
    <t>Larissa Mamede Elias</t>
  </si>
  <si>
    <t>Leon Araujo Fischer</t>
  </si>
  <si>
    <t>Lígia Carravero Godoy</t>
  </si>
  <si>
    <t>Lina Stela Oliveira Guerra</t>
  </si>
  <si>
    <t>Lucas Geraldo</t>
  </si>
  <si>
    <t>Luis Fernando Pereira Gonçalves</t>
  </si>
  <si>
    <t>Luiz Octavio Vaz Grillo</t>
  </si>
  <si>
    <t>Maicon Leonardo Ribeiro</t>
  </si>
  <si>
    <t>Marcelo Lourenço Filho</t>
  </si>
  <si>
    <t>Maria Clara de Oliani Tobar</t>
  </si>
  <si>
    <t>Mariane Zanetti Melo</t>
  </si>
  <si>
    <t>Matheus Almeida Hereman</t>
  </si>
  <si>
    <t>Matheus Soares Mattano de Lima</t>
  </si>
  <si>
    <t>Mauricio Shinji Egoshi</t>
  </si>
  <si>
    <t>Pedro Bernardo Pigari</t>
  </si>
  <si>
    <t>Renato Rheinboldt Lutz Barbosa</t>
  </si>
  <si>
    <t>Ricardo Reis Ricci</t>
  </si>
  <si>
    <t>Ricardo Vizzotto Stange</t>
  </si>
  <si>
    <t>Rodrigo Diniz Mendes</t>
  </si>
  <si>
    <t>Sergio Eduardo Motta</t>
  </si>
  <si>
    <t>Thais Pilipczuk Vieira</t>
  </si>
  <si>
    <t>Victor Soares de Souza Tupinanguara Honorio</t>
  </si>
  <si>
    <t>Vinicius de Andrade</t>
  </si>
  <si>
    <t>Vitoria Olivier Natal</t>
  </si>
  <si>
    <t>Q1</t>
  </si>
  <si>
    <t>Q2</t>
  </si>
  <si>
    <t>Q3</t>
  </si>
  <si>
    <t>Q4</t>
  </si>
  <si>
    <t>P1</t>
  </si>
  <si>
    <t>média</t>
  </si>
  <si>
    <t>dp</t>
  </si>
  <si>
    <t>P2</t>
  </si>
  <si>
    <t>aprovado</t>
  </si>
  <si>
    <t>reaval</t>
  </si>
  <si>
    <t>* sublinhado para notas da prova substitutiva</t>
  </si>
  <si>
    <t>reprovado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</si>
</sst>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0" fontId="40" fillId="0" borderId="0" xfId="0" applyFont="1" applyAlignment="1">
      <alignment/>
    </xf>
    <xf numFmtId="172" fontId="4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21">
      <selection activeCell="P32" sqref="P32"/>
    </sheetView>
  </sheetViews>
  <sheetFormatPr defaultColWidth="9.140625" defaultRowHeight="12.75"/>
  <cols>
    <col min="1" max="1" width="40.8515625" style="0" customWidth="1"/>
  </cols>
  <sheetData>
    <row r="2" spans="1:12" ht="12.75">
      <c r="A2" s="2" t="s">
        <v>0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36</v>
      </c>
      <c r="H2" s="3" t="s">
        <v>37</v>
      </c>
      <c r="I2" s="3" t="s">
        <v>38</v>
      </c>
      <c r="J2" s="3" t="s">
        <v>39</v>
      </c>
      <c r="K2" s="3" t="s">
        <v>43</v>
      </c>
      <c r="L2" s="6" t="s">
        <v>41</v>
      </c>
    </row>
    <row r="3" spans="1:13" ht="12.75">
      <c r="A3" s="1" t="s">
        <v>1</v>
      </c>
      <c r="B3">
        <v>100</v>
      </c>
      <c r="C3">
        <v>50</v>
      </c>
      <c r="D3">
        <v>60</v>
      </c>
      <c r="E3">
        <v>50</v>
      </c>
      <c r="F3" s="4">
        <f>SUM(B3:E3)/40</f>
        <v>6.5</v>
      </c>
      <c r="G3">
        <v>100</v>
      </c>
      <c r="H3">
        <v>20</v>
      </c>
      <c r="I3">
        <v>30</v>
      </c>
      <c r="J3">
        <v>80</v>
      </c>
      <c r="K3" s="4">
        <f>SUM(G3:J3)/40</f>
        <v>5.75</v>
      </c>
      <c r="L3" s="6">
        <f>AVERAGE(F3,K3)</f>
        <v>6.125</v>
      </c>
      <c r="M3" t="s">
        <v>44</v>
      </c>
    </row>
    <row r="4" spans="1:13" ht="12.75">
      <c r="A4" s="1" t="s">
        <v>2</v>
      </c>
      <c r="B4">
        <v>100</v>
      </c>
      <c r="C4">
        <v>30</v>
      </c>
      <c r="D4">
        <v>60</v>
      </c>
      <c r="E4">
        <v>50</v>
      </c>
      <c r="F4" s="4">
        <f aca="true" t="shared" si="0" ref="F4:F37">SUM(B4:E4)/40</f>
        <v>6</v>
      </c>
      <c r="G4">
        <v>100</v>
      </c>
      <c r="H4">
        <v>20</v>
      </c>
      <c r="I4">
        <v>90</v>
      </c>
      <c r="J4">
        <v>80</v>
      </c>
      <c r="K4" s="4">
        <f aca="true" t="shared" si="1" ref="K4:K39">SUM(G4:J4)/40</f>
        <v>7.25</v>
      </c>
      <c r="L4" s="6">
        <f aca="true" t="shared" si="2" ref="L4:L37">AVERAGE(F4,K4)</f>
        <v>6.625</v>
      </c>
      <c r="M4" t="s">
        <v>44</v>
      </c>
    </row>
    <row r="5" spans="1:13" ht="12.75">
      <c r="A5" s="1" t="s">
        <v>3</v>
      </c>
      <c r="B5">
        <v>100</v>
      </c>
      <c r="C5">
        <v>50</v>
      </c>
      <c r="D5">
        <v>15</v>
      </c>
      <c r="E5">
        <v>60</v>
      </c>
      <c r="F5" s="4">
        <f t="shared" si="0"/>
        <v>5.625</v>
      </c>
      <c r="G5">
        <v>80</v>
      </c>
      <c r="H5">
        <v>20</v>
      </c>
      <c r="I5">
        <v>90</v>
      </c>
      <c r="J5">
        <v>80</v>
      </c>
      <c r="K5" s="4">
        <f t="shared" si="1"/>
        <v>6.75</v>
      </c>
      <c r="L5" s="6">
        <f t="shared" si="2"/>
        <v>6.1875</v>
      </c>
      <c r="M5" t="s">
        <v>44</v>
      </c>
    </row>
    <row r="6" spans="1:13" ht="12.75">
      <c r="A6" s="1" t="s">
        <v>4</v>
      </c>
      <c r="B6" s="9">
        <v>80</v>
      </c>
      <c r="C6" s="9">
        <v>90</v>
      </c>
      <c r="D6" s="9">
        <v>10</v>
      </c>
      <c r="E6" s="9">
        <v>100</v>
      </c>
      <c r="F6" s="10">
        <f t="shared" si="0"/>
        <v>7</v>
      </c>
      <c r="G6">
        <v>90</v>
      </c>
      <c r="H6">
        <v>20</v>
      </c>
      <c r="I6">
        <v>100</v>
      </c>
      <c r="J6">
        <v>40</v>
      </c>
      <c r="K6" s="4">
        <f t="shared" si="1"/>
        <v>6.25</v>
      </c>
      <c r="L6" s="6">
        <f t="shared" si="2"/>
        <v>6.625</v>
      </c>
      <c r="M6" s="3" t="s">
        <v>44</v>
      </c>
    </row>
    <row r="7" spans="1:13" ht="12.75">
      <c r="A7" s="1" t="s">
        <v>5</v>
      </c>
      <c r="B7">
        <v>100</v>
      </c>
      <c r="C7">
        <v>50</v>
      </c>
      <c r="D7">
        <v>90</v>
      </c>
      <c r="E7">
        <v>20</v>
      </c>
      <c r="F7" s="4">
        <f t="shared" si="0"/>
        <v>6.5</v>
      </c>
      <c r="G7" s="9">
        <v>100</v>
      </c>
      <c r="H7" s="9">
        <v>100</v>
      </c>
      <c r="I7" s="9">
        <v>50</v>
      </c>
      <c r="J7" s="9">
        <v>0</v>
      </c>
      <c r="K7" s="10">
        <f t="shared" si="1"/>
        <v>6.25</v>
      </c>
      <c r="L7" s="6">
        <f t="shared" si="2"/>
        <v>6.375</v>
      </c>
      <c r="M7" s="3" t="s">
        <v>44</v>
      </c>
    </row>
    <row r="8" spans="1:13" ht="12.75">
      <c r="A8" s="1" t="s">
        <v>6</v>
      </c>
      <c r="C8">
        <v>50</v>
      </c>
      <c r="E8">
        <v>80</v>
      </c>
      <c r="F8" s="4">
        <f>SUM(B8:E8)/20</f>
        <v>6.5</v>
      </c>
      <c r="H8">
        <v>90</v>
      </c>
      <c r="I8">
        <v>100</v>
      </c>
      <c r="K8" s="4">
        <f>SUM(G8:J8)/20</f>
        <v>9.5</v>
      </c>
      <c r="L8" s="6">
        <f t="shared" si="2"/>
        <v>8</v>
      </c>
      <c r="M8" t="s">
        <v>44</v>
      </c>
    </row>
    <row r="9" spans="1:13" ht="12.75">
      <c r="A9" s="1" t="s">
        <v>7</v>
      </c>
      <c r="B9">
        <v>80</v>
      </c>
      <c r="C9">
        <v>20</v>
      </c>
      <c r="D9">
        <v>100</v>
      </c>
      <c r="E9">
        <v>0</v>
      </c>
      <c r="F9" s="6">
        <f t="shared" si="0"/>
        <v>5</v>
      </c>
      <c r="G9">
        <v>100</v>
      </c>
      <c r="H9">
        <v>80</v>
      </c>
      <c r="I9">
        <v>100</v>
      </c>
      <c r="J9">
        <v>40</v>
      </c>
      <c r="K9" s="4">
        <f t="shared" si="1"/>
        <v>8</v>
      </c>
      <c r="L9" s="6">
        <f t="shared" si="2"/>
        <v>6.5</v>
      </c>
      <c r="M9" t="s">
        <v>44</v>
      </c>
    </row>
    <row r="10" spans="1:13" ht="12.75">
      <c r="A10" s="1" t="s">
        <v>8</v>
      </c>
      <c r="B10">
        <v>60</v>
      </c>
      <c r="C10">
        <v>50</v>
      </c>
      <c r="D10">
        <v>50</v>
      </c>
      <c r="E10">
        <v>10</v>
      </c>
      <c r="F10" s="5">
        <f>SUM(B10:E10)/40</f>
        <v>4.25</v>
      </c>
      <c r="G10">
        <v>100</v>
      </c>
      <c r="H10">
        <v>80</v>
      </c>
      <c r="I10">
        <v>100</v>
      </c>
      <c r="J10">
        <v>80</v>
      </c>
      <c r="K10" s="4">
        <f t="shared" si="1"/>
        <v>9</v>
      </c>
      <c r="L10" s="6">
        <f t="shared" si="2"/>
        <v>6.625</v>
      </c>
      <c r="M10" t="s">
        <v>44</v>
      </c>
    </row>
    <row r="11" spans="1:13" ht="12.75">
      <c r="A11" s="1" t="s">
        <v>9</v>
      </c>
      <c r="B11">
        <v>100</v>
      </c>
      <c r="C11">
        <v>100</v>
      </c>
      <c r="D11">
        <v>0</v>
      </c>
      <c r="E11">
        <v>30</v>
      </c>
      <c r="F11" s="4">
        <f t="shared" si="0"/>
        <v>5.75</v>
      </c>
      <c r="G11">
        <v>20</v>
      </c>
      <c r="H11">
        <v>70</v>
      </c>
      <c r="I11">
        <v>100</v>
      </c>
      <c r="J11">
        <v>20</v>
      </c>
      <c r="K11" s="4">
        <f t="shared" si="1"/>
        <v>5.25</v>
      </c>
      <c r="L11" s="6">
        <f t="shared" si="2"/>
        <v>5.5</v>
      </c>
      <c r="M11" t="s">
        <v>44</v>
      </c>
    </row>
    <row r="12" spans="1:13" ht="12.75">
      <c r="A12" s="1" t="s">
        <v>10</v>
      </c>
      <c r="B12">
        <v>100</v>
      </c>
      <c r="C12">
        <v>50</v>
      </c>
      <c r="D12">
        <v>60</v>
      </c>
      <c r="E12">
        <v>20</v>
      </c>
      <c r="F12" s="4">
        <f t="shared" si="0"/>
        <v>5.75</v>
      </c>
      <c r="G12">
        <v>90</v>
      </c>
      <c r="H12">
        <v>60</v>
      </c>
      <c r="I12">
        <v>100</v>
      </c>
      <c r="J12">
        <v>0</v>
      </c>
      <c r="K12" s="4">
        <f t="shared" si="1"/>
        <v>6.25</v>
      </c>
      <c r="L12" s="6">
        <f t="shared" si="2"/>
        <v>6</v>
      </c>
      <c r="M12" t="s">
        <v>44</v>
      </c>
    </row>
    <row r="13" spans="1:13" ht="12.75">
      <c r="A13" s="1" t="s">
        <v>11</v>
      </c>
      <c r="B13">
        <v>100</v>
      </c>
      <c r="C13">
        <v>100</v>
      </c>
      <c r="D13">
        <v>80</v>
      </c>
      <c r="E13">
        <v>100</v>
      </c>
      <c r="F13" s="4">
        <f t="shared" si="0"/>
        <v>9.5</v>
      </c>
      <c r="G13">
        <v>100</v>
      </c>
      <c r="H13">
        <v>100</v>
      </c>
      <c r="I13">
        <v>100</v>
      </c>
      <c r="J13">
        <v>100</v>
      </c>
      <c r="K13" s="4">
        <f t="shared" si="1"/>
        <v>10</v>
      </c>
      <c r="L13" s="6">
        <f t="shared" si="2"/>
        <v>9.75</v>
      </c>
      <c r="M13" t="s">
        <v>44</v>
      </c>
    </row>
    <row r="14" spans="1:13" ht="12.75">
      <c r="A14" s="1" t="s">
        <v>12</v>
      </c>
      <c r="B14">
        <v>100</v>
      </c>
      <c r="C14">
        <v>30</v>
      </c>
      <c r="D14">
        <v>60</v>
      </c>
      <c r="E14">
        <v>80</v>
      </c>
      <c r="F14" s="4">
        <f t="shared" si="0"/>
        <v>6.75</v>
      </c>
      <c r="G14">
        <v>100</v>
      </c>
      <c r="H14">
        <v>20</v>
      </c>
      <c r="I14">
        <v>0</v>
      </c>
      <c r="J14">
        <v>80</v>
      </c>
      <c r="K14" s="4">
        <f t="shared" si="1"/>
        <v>5</v>
      </c>
      <c r="L14" s="6">
        <f t="shared" si="2"/>
        <v>5.875</v>
      </c>
      <c r="M14" t="s">
        <v>44</v>
      </c>
    </row>
    <row r="15" spans="1:13" ht="12.75">
      <c r="A15" s="1" t="s">
        <v>13</v>
      </c>
      <c r="B15">
        <v>100</v>
      </c>
      <c r="C15">
        <v>50</v>
      </c>
      <c r="D15">
        <v>100</v>
      </c>
      <c r="E15">
        <v>10</v>
      </c>
      <c r="F15" s="4">
        <f t="shared" si="0"/>
        <v>6.5</v>
      </c>
      <c r="G15">
        <v>100</v>
      </c>
      <c r="H15">
        <v>100</v>
      </c>
      <c r="I15">
        <v>75</v>
      </c>
      <c r="J15">
        <v>0</v>
      </c>
      <c r="K15" s="4">
        <f t="shared" si="1"/>
        <v>6.875</v>
      </c>
      <c r="L15" s="6">
        <f t="shared" si="2"/>
        <v>6.6875</v>
      </c>
      <c r="M15" t="s">
        <v>44</v>
      </c>
    </row>
    <row r="16" spans="1:13" ht="12.75">
      <c r="A16" s="1" t="s">
        <v>14</v>
      </c>
      <c r="F16" s="4"/>
      <c r="K16" s="4"/>
      <c r="L16" s="6"/>
      <c r="M16" s="11" t="s">
        <v>47</v>
      </c>
    </row>
    <row r="17" spans="1:13" ht="12.75">
      <c r="A17" s="1" t="s">
        <v>15</v>
      </c>
      <c r="B17">
        <v>70</v>
      </c>
      <c r="C17">
        <v>100</v>
      </c>
      <c r="D17">
        <v>80</v>
      </c>
      <c r="E17">
        <v>90</v>
      </c>
      <c r="F17" s="4">
        <f t="shared" si="0"/>
        <v>8.5</v>
      </c>
      <c r="G17">
        <v>100</v>
      </c>
      <c r="H17">
        <v>100</v>
      </c>
      <c r="I17">
        <v>100</v>
      </c>
      <c r="J17">
        <v>80</v>
      </c>
      <c r="K17" s="4">
        <f t="shared" si="1"/>
        <v>9.5</v>
      </c>
      <c r="L17" s="6">
        <f t="shared" si="2"/>
        <v>9</v>
      </c>
      <c r="M17" t="s">
        <v>44</v>
      </c>
    </row>
    <row r="18" spans="1:13" ht="12.75">
      <c r="A18" s="1" t="s">
        <v>16</v>
      </c>
      <c r="B18">
        <v>100</v>
      </c>
      <c r="C18">
        <v>100</v>
      </c>
      <c r="D18">
        <v>100</v>
      </c>
      <c r="E18" s="3">
        <v>80</v>
      </c>
      <c r="F18" s="4">
        <f t="shared" si="0"/>
        <v>9.5</v>
      </c>
      <c r="G18">
        <v>80</v>
      </c>
      <c r="H18">
        <v>90</v>
      </c>
      <c r="I18">
        <v>100</v>
      </c>
      <c r="J18">
        <v>100</v>
      </c>
      <c r="K18" s="4">
        <f t="shared" si="1"/>
        <v>9.25</v>
      </c>
      <c r="L18" s="6">
        <f t="shared" si="2"/>
        <v>9.375</v>
      </c>
      <c r="M18" t="s">
        <v>44</v>
      </c>
    </row>
    <row r="19" spans="1:13" ht="12.75">
      <c r="A19" s="1" t="s">
        <v>17</v>
      </c>
      <c r="B19" s="9">
        <v>100</v>
      </c>
      <c r="C19" s="9">
        <v>50</v>
      </c>
      <c r="D19" s="9">
        <v>100</v>
      </c>
      <c r="E19" s="9">
        <v>100</v>
      </c>
      <c r="F19" s="10">
        <f t="shared" si="0"/>
        <v>8.75</v>
      </c>
      <c r="G19">
        <v>90</v>
      </c>
      <c r="H19">
        <v>30</v>
      </c>
      <c r="I19">
        <v>10</v>
      </c>
      <c r="J19">
        <v>0</v>
      </c>
      <c r="K19" s="5">
        <f t="shared" si="1"/>
        <v>3.25</v>
      </c>
      <c r="L19" s="6">
        <f t="shared" si="2"/>
        <v>6</v>
      </c>
      <c r="M19" s="3" t="s">
        <v>44</v>
      </c>
    </row>
    <row r="20" spans="1:13" ht="12.75">
      <c r="A20" s="1" t="s">
        <v>18</v>
      </c>
      <c r="B20">
        <v>100</v>
      </c>
      <c r="C20">
        <v>50</v>
      </c>
      <c r="D20">
        <v>90</v>
      </c>
      <c r="E20">
        <v>80</v>
      </c>
      <c r="F20" s="4">
        <f t="shared" si="0"/>
        <v>8</v>
      </c>
      <c r="G20">
        <v>100</v>
      </c>
      <c r="H20">
        <v>20</v>
      </c>
      <c r="I20">
        <v>60</v>
      </c>
      <c r="J20">
        <v>80</v>
      </c>
      <c r="K20" s="4">
        <f t="shared" si="1"/>
        <v>6.5</v>
      </c>
      <c r="L20" s="6">
        <f t="shared" si="2"/>
        <v>7.25</v>
      </c>
      <c r="M20" t="s">
        <v>44</v>
      </c>
    </row>
    <row r="21" spans="1:13" ht="12.75">
      <c r="A21" s="1" t="s">
        <v>19</v>
      </c>
      <c r="B21">
        <v>100</v>
      </c>
      <c r="C21">
        <v>100</v>
      </c>
      <c r="D21">
        <v>100</v>
      </c>
      <c r="E21">
        <v>15</v>
      </c>
      <c r="F21" s="4">
        <f t="shared" si="0"/>
        <v>7.875</v>
      </c>
      <c r="G21">
        <v>100</v>
      </c>
      <c r="H21">
        <v>100</v>
      </c>
      <c r="I21">
        <v>100</v>
      </c>
      <c r="J21">
        <v>20</v>
      </c>
      <c r="K21" s="4">
        <f t="shared" si="1"/>
        <v>8</v>
      </c>
      <c r="L21" s="6">
        <f t="shared" si="2"/>
        <v>7.9375</v>
      </c>
      <c r="M21" t="s">
        <v>44</v>
      </c>
    </row>
    <row r="22" spans="1:13" ht="12.75">
      <c r="A22" s="1" t="s">
        <v>20</v>
      </c>
      <c r="B22">
        <v>100</v>
      </c>
      <c r="C22">
        <v>30</v>
      </c>
      <c r="D22">
        <v>100</v>
      </c>
      <c r="E22">
        <v>100</v>
      </c>
      <c r="F22" s="4">
        <f t="shared" si="0"/>
        <v>8.25</v>
      </c>
      <c r="G22">
        <v>100</v>
      </c>
      <c r="H22">
        <v>100</v>
      </c>
      <c r="I22">
        <v>100</v>
      </c>
      <c r="J22">
        <v>20</v>
      </c>
      <c r="K22" s="4">
        <f t="shared" si="1"/>
        <v>8</v>
      </c>
      <c r="L22" s="6">
        <f t="shared" si="2"/>
        <v>8.125</v>
      </c>
      <c r="M22" t="s">
        <v>44</v>
      </c>
    </row>
    <row r="23" spans="1:13" ht="12.75">
      <c r="A23" s="1" t="s">
        <v>21</v>
      </c>
      <c r="B23">
        <v>100</v>
      </c>
      <c r="C23">
        <v>30</v>
      </c>
      <c r="D23">
        <v>50</v>
      </c>
      <c r="E23">
        <v>100</v>
      </c>
      <c r="F23" s="4">
        <f t="shared" si="0"/>
        <v>7</v>
      </c>
      <c r="G23">
        <v>100</v>
      </c>
      <c r="H23">
        <v>100</v>
      </c>
      <c r="I23">
        <v>100</v>
      </c>
      <c r="J23">
        <v>100</v>
      </c>
      <c r="K23" s="4">
        <f t="shared" si="1"/>
        <v>10</v>
      </c>
      <c r="L23" s="6">
        <f t="shared" si="2"/>
        <v>8.5</v>
      </c>
      <c r="M23" t="s">
        <v>44</v>
      </c>
    </row>
    <row r="24" spans="1:13" ht="12.75">
      <c r="A24" s="1" t="s">
        <v>22</v>
      </c>
      <c r="B24">
        <v>100</v>
      </c>
      <c r="C24">
        <v>50</v>
      </c>
      <c r="D24">
        <v>100</v>
      </c>
      <c r="E24">
        <v>50</v>
      </c>
      <c r="F24" s="4">
        <f t="shared" si="0"/>
        <v>7.5</v>
      </c>
      <c r="G24">
        <v>100</v>
      </c>
      <c r="H24">
        <v>100</v>
      </c>
      <c r="I24">
        <v>100</v>
      </c>
      <c r="J24">
        <v>100</v>
      </c>
      <c r="K24" s="4">
        <f t="shared" si="1"/>
        <v>10</v>
      </c>
      <c r="L24" s="6">
        <f t="shared" si="2"/>
        <v>8.75</v>
      </c>
      <c r="M24" t="s">
        <v>44</v>
      </c>
    </row>
    <row r="25" spans="1:13" ht="12.75">
      <c r="A25" s="1" t="s">
        <v>23</v>
      </c>
      <c r="B25">
        <v>100</v>
      </c>
      <c r="C25">
        <v>75</v>
      </c>
      <c r="D25">
        <v>30</v>
      </c>
      <c r="E25">
        <v>80</v>
      </c>
      <c r="F25" s="4">
        <f t="shared" si="0"/>
        <v>7.125</v>
      </c>
      <c r="G25">
        <v>100</v>
      </c>
      <c r="H25">
        <v>100</v>
      </c>
      <c r="I25">
        <v>100</v>
      </c>
      <c r="J25">
        <v>50</v>
      </c>
      <c r="K25" s="4">
        <f t="shared" si="1"/>
        <v>8.75</v>
      </c>
      <c r="L25" s="6">
        <f t="shared" si="2"/>
        <v>7.9375</v>
      </c>
      <c r="M25" t="s">
        <v>44</v>
      </c>
    </row>
    <row r="26" spans="1:13" ht="12.75">
      <c r="A26" s="1" t="s">
        <v>24</v>
      </c>
      <c r="B26">
        <v>100</v>
      </c>
      <c r="C26">
        <v>50</v>
      </c>
      <c r="D26">
        <v>100</v>
      </c>
      <c r="E26">
        <v>0</v>
      </c>
      <c r="F26" s="4">
        <f t="shared" si="0"/>
        <v>6.25</v>
      </c>
      <c r="G26">
        <v>60</v>
      </c>
      <c r="H26">
        <v>90</v>
      </c>
      <c r="I26">
        <v>0</v>
      </c>
      <c r="J26">
        <v>30</v>
      </c>
      <c r="K26" s="5">
        <f t="shared" si="1"/>
        <v>4.5</v>
      </c>
      <c r="L26" s="6">
        <f t="shared" si="2"/>
        <v>5.375</v>
      </c>
      <c r="M26" t="s">
        <v>44</v>
      </c>
    </row>
    <row r="27" spans="1:13" ht="12.75">
      <c r="A27" s="1" t="s">
        <v>25</v>
      </c>
      <c r="B27">
        <v>100</v>
      </c>
      <c r="C27">
        <v>30</v>
      </c>
      <c r="D27">
        <v>80</v>
      </c>
      <c r="E27">
        <v>80</v>
      </c>
      <c r="F27" s="4">
        <f t="shared" si="0"/>
        <v>7.25</v>
      </c>
      <c r="G27">
        <v>100</v>
      </c>
      <c r="H27">
        <v>20</v>
      </c>
      <c r="I27">
        <v>100</v>
      </c>
      <c r="J27">
        <v>80</v>
      </c>
      <c r="K27" s="4">
        <f t="shared" si="1"/>
        <v>7.5</v>
      </c>
      <c r="L27" s="6">
        <f t="shared" si="2"/>
        <v>7.375</v>
      </c>
      <c r="M27" t="s">
        <v>44</v>
      </c>
    </row>
    <row r="28" spans="1:13" ht="12.75">
      <c r="A28" s="1" t="s">
        <v>26</v>
      </c>
      <c r="B28">
        <v>0</v>
      </c>
      <c r="C28">
        <v>30</v>
      </c>
      <c r="D28">
        <v>10</v>
      </c>
      <c r="E28">
        <v>10</v>
      </c>
      <c r="F28" s="5">
        <f t="shared" si="0"/>
        <v>1.25</v>
      </c>
      <c r="G28">
        <v>100</v>
      </c>
      <c r="H28">
        <v>20</v>
      </c>
      <c r="I28">
        <v>100</v>
      </c>
      <c r="J28">
        <v>80</v>
      </c>
      <c r="K28" s="4">
        <f t="shared" si="1"/>
        <v>7.5</v>
      </c>
      <c r="L28" s="5">
        <f t="shared" si="2"/>
        <v>4.375</v>
      </c>
      <c r="M28" s="11" t="s">
        <v>45</v>
      </c>
    </row>
    <row r="29" spans="1:13" ht="12.75">
      <c r="A29" s="1" t="s">
        <v>27</v>
      </c>
      <c r="B29">
        <v>100</v>
      </c>
      <c r="C29">
        <v>20</v>
      </c>
      <c r="D29">
        <v>80</v>
      </c>
      <c r="E29">
        <v>0</v>
      </c>
      <c r="F29" s="4">
        <f t="shared" si="0"/>
        <v>5</v>
      </c>
      <c r="G29" s="9">
        <v>80</v>
      </c>
      <c r="H29" s="9">
        <v>20</v>
      </c>
      <c r="I29" s="9">
        <v>20</v>
      </c>
      <c r="J29" s="9">
        <v>0</v>
      </c>
      <c r="K29" s="12">
        <f t="shared" si="1"/>
        <v>3</v>
      </c>
      <c r="L29" s="5">
        <f t="shared" si="2"/>
        <v>4</v>
      </c>
      <c r="M29" s="11" t="s">
        <v>45</v>
      </c>
    </row>
    <row r="30" spans="1:13" ht="12.75">
      <c r="A30" s="1" t="s">
        <v>28</v>
      </c>
      <c r="B30">
        <v>100</v>
      </c>
      <c r="C30">
        <v>25</v>
      </c>
      <c r="D30">
        <v>100</v>
      </c>
      <c r="E30">
        <v>80</v>
      </c>
      <c r="F30" s="4">
        <f t="shared" si="0"/>
        <v>7.625</v>
      </c>
      <c r="G30">
        <v>100</v>
      </c>
      <c r="H30">
        <v>20</v>
      </c>
      <c r="I30">
        <v>100</v>
      </c>
      <c r="J30">
        <v>70</v>
      </c>
      <c r="K30" s="4">
        <f t="shared" si="1"/>
        <v>7.25</v>
      </c>
      <c r="L30" s="6">
        <f t="shared" si="2"/>
        <v>7.4375</v>
      </c>
      <c r="M30" t="s">
        <v>44</v>
      </c>
    </row>
    <row r="31" spans="1:13" ht="12.75">
      <c r="A31" s="1" t="s">
        <v>29</v>
      </c>
      <c r="B31">
        <v>100</v>
      </c>
      <c r="C31">
        <v>20</v>
      </c>
      <c r="D31">
        <v>0</v>
      </c>
      <c r="E31">
        <v>10</v>
      </c>
      <c r="F31" s="5">
        <f t="shared" si="0"/>
        <v>3.25</v>
      </c>
      <c r="K31" s="4"/>
      <c r="L31" s="5">
        <v>1.6</v>
      </c>
      <c r="M31" s="11" t="s">
        <v>47</v>
      </c>
    </row>
    <row r="32" spans="1:13" ht="12.75">
      <c r="A32" s="1" t="s">
        <v>30</v>
      </c>
      <c r="B32">
        <v>100</v>
      </c>
      <c r="C32">
        <v>20</v>
      </c>
      <c r="D32">
        <v>80</v>
      </c>
      <c r="E32">
        <v>100</v>
      </c>
      <c r="F32" s="4">
        <f t="shared" si="0"/>
        <v>7.5</v>
      </c>
      <c r="G32">
        <v>100</v>
      </c>
      <c r="H32">
        <v>20</v>
      </c>
      <c r="I32">
        <v>100</v>
      </c>
      <c r="J32">
        <v>80</v>
      </c>
      <c r="K32" s="4">
        <f t="shared" si="1"/>
        <v>7.5</v>
      </c>
      <c r="L32" s="6">
        <f t="shared" si="2"/>
        <v>7.5</v>
      </c>
      <c r="M32" t="s">
        <v>44</v>
      </c>
    </row>
    <row r="33" spans="1:13" ht="12.75">
      <c r="A33" s="1" t="s">
        <v>31</v>
      </c>
      <c r="B33">
        <v>100</v>
      </c>
      <c r="C33">
        <v>0</v>
      </c>
      <c r="D33">
        <v>80</v>
      </c>
      <c r="E33">
        <v>20</v>
      </c>
      <c r="F33" s="4">
        <f t="shared" si="0"/>
        <v>5</v>
      </c>
      <c r="G33">
        <v>100</v>
      </c>
      <c r="H33">
        <v>100</v>
      </c>
      <c r="I33">
        <v>100</v>
      </c>
      <c r="J33">
        <v>90</v>
      </c>
      <c r="K33" s="4">
        <f t="shared" si="1"/>
        <v>9.75</v>
      </c>
      <c r="L33" s="6">
        <f t="shared" si="2"/>
        <v>7.375</v>
      </c>
      <c r="M33" t="s">
        <v>44</v>
      </c>
    </row>
    <row r="34" spans="1:13" ht="12.75">
      <c r="A34" s="1" t="s">
        <v>32</v>
      </c>
      <c r="B34">
        <v>100</v>
      </c>
      <c r="C34">
        <v>100</v>
      </c>
      <c r="D34">
        <v>80</v>
      </c>
      <c r="E34">
        <v>100</v>
      </c>
      <c r="F34" s="4">
        <f t="shared" si="0"/>
        <v>9.5</v>
      </c>
      <c r="G34">
        <v>100</v>
      </c>
      <c r="H34">
        <v>100</v>
      </c>
      <c r="I34">
        <v>100</v>
      </c>
      <c r="J34">
        <v>100</v>
      </c>
      <c r="K34" s="4">
        <f t="shared" si="1"/>
        <v>10</v>
      </c>
      <c r="L34" s="6">
        <f t="shared" si="2"/>
        <v>9.75</v>
      </c>
      <c r="M34" t="s">
        <v>44</v>
      </c>
    </row>
    <row r="35" spans="1:13" ht="12.75">
      <c r="A35" s="1" t="s">
        <v>33</v>
      </c>
      <c r="B35">
        <v>100</v>
      </c>
      <c r="C35">
        <v>50</v>
      </c>
      <c r="D35">
        <v>10</v>
      </c>
      <c r="E35">
        <v>50</v>
      </c>
      <c r="F35" s="4">
        <f t="shared" si="0"/>
        <v>5.25</v>
      </c>
      <c r="G35">
        <v>100</v>
      </c>
      <c r="H35">
        <v>90</v>
      </c>
      <c r="I35">
        <v>100</v>
      </c>
      <c r="J35">
        <v>90</v>
      </c>
      <c r="K35" s="4">
        <f t="shared" si="1"/>
        <v>9.5</v>
      </c>
      <c r="L35" s="6">
        <f t="shared" si="2"/>
        <v>7.375</v>
      </c>
      <c r="M35" t="s">
        <v>44</v>
      </c>
    </row>
    <row r="36" spans="1:13" ht="12.75">
      <c r="A36" s="1" t="s">
        <v>34</v>
      </c>
      <c r="B36" s="9">
        <v>30</v>
      </c>
      <c r="C36" s="9">
        <v>20</v>
      </c>
      <c r="D36" s="9">
        <v>20</v>
      </c>
      <c r="E36" s="9">
        <v>100</v>
      </c>
      <c r="F36" s="12">
        <v>4.6</v>
      </c>
      <c r="G36">
        <v>90</v>
      </c>
      <c r="H36">
        <v>25</v>
      </c>
      <c r="I36">
        <v>100</v>
      </c>
      <c r="J36">
        <v>0</v>
      </c>
      <c r="K36" s="4">
        <f t="shared" si="1"/>
        <v>5.375</v>
      </c>
      <c r="L36" s="6">
        <f t="shared" si="2"/>
        <v>4.9875</v>
      </c>
      <c r="M36" s="3" t="s">
        <v>44</v>
      </c>
    </row>
    <row r="37" spans="1:13" ht="12.75">
      <c r="A37" s="1" t="s">
        <v>35</v>
      </c>
      <c r="B37">
        <v>100</v>
      </c>
      <c r="C37">
        <v>50</v>
      </c>
      <c r="D37">
        <v>80</v>
      </c>
      <c r="E37">
        <v>90</v>
      </c>
      <c r="F37" s="4">
        <f t="shared" si="0"/>
        <v>8</v>
      </c>
      <c r="G37">
        <v>80</v>
      </c>
      <c r="H37">
        <v>100</v>
      </c>
      <c r="I37">
        <v>100</v>
      </c>
      <c r="J37">
        <v>100</v>
      </c>
      <c r="K37" s="4">
        <f t="shared" si="1"/>
        <v>9.5</v>
      </c>
      <c r="L37" s="6">
        <f t="shared" si="2"/>
        <v>8.75</v>
      </c>
      <c r="M37" t="s">
        <v>44</v>
      </c>
    </row>
    <row r="38" spans="1:12" ht="12.75">
      <c r="A38" s="7" t="s">
        <v>41</v>
      </c>
      <c r="B38" s="8">
        <f>AVERAGE(B3:B37)</f>
        <v>91.51515151515152</v>
      </c>
      <c r="C38" s="8">
        <f>AVERAGE(C3:C37)</f>
        <v>50.588235294117645</v>
      </c>
      <c r="D38" s="8">
        <f>AVERAGE(D3:D37)</f>
        <v>65.3030303030303</v>
      </c>
      <c r="E38" s="8">
        <f>AVERAGE(E3:E37)</f>
        <v>57.205882352941174</v>
      </c>
      <c r="F38" s="8">
        <f>AVERAGE(F3:F37)</f>
        <v>6.605882352941176</v>
      </c>
      <c r="G38" s="8">
        <f>AVERAGE(G3:G37)</f>
        <v>92.5</v>
      </c>
      <c r="H38" s="8">
        <f>AVERAGE(H3:H37)</f>
        <v>64.39393939393939</v>
      </c>
      <c r="I38" s="8">
        <f>AVERAGE(I3:I37)</f>
        <v>82.57575757575758</v>
      </c>
      <c r="J38" s="8">
        <f>AVERAGE(J3:J37)</f>
        <v>58.4375</v>
      </c>
      <c r="K38" s="8">
        <f t="shared" si="1"/>
        <v>7.447679924242424</v>
      </c>
      <c r="L38" s="8">
        <f>AVERAGE(L3:L37)</f>
        <v>6.930882352941176</v>
      </c>
    </row>
    <row r="39" spans="1:12" ht="12.75">
      <c r="A39" s="7" t="s">
        <v>42</v>
      </c>
      <c r="B39" s="8">
        <f>_xlfn.STDEV.S(B3:B37)</f>
        <v>22.23752629582652</v>
      </c>
      <c r="C39" s="8">
        <f>_xlfn.STDEV.S(C3:C37)</f>
        <v>28.729794108533333</v>
      </c>
      <c r="D39" s="8">
        <f>_xlfn.STDEV.S(D3:D37)</f>
        <v>34.41337389780757</v>
      </c>
      <c r="E39" s="8">
        <f>_xlfn.STDEV.S(E3:E37)</f>
        <v>37.35966015334747</v>
      </c>
      <c r="F39" s="8">
        <f>_xlfn.STDEV.S(F3:F37)</f>
        <v>1.802597650273089</v>
      </c>
      <c r="G39" s="8">
        <f>_xlfn.STDEV.S(G3:G37)</f>
        <v>16.263951827039396</v>
      </c>
      <c r="H39" s="8">
        <f>_xlfn.STDEV.S(H3:H37)</f>
        <v>36.566668047843955</v>
      </c>
      <c r="I39" s="8">
        <f>_xlfn.STDEV.S(I3:I37)</f>
        <v>32.742394444197174</v>
      </c>
      <c r="J39" s="8">
        <f>_xlfn.STDEV.S(J3:J37)</f>
        <v>37.51209482373007</v>
      </c>
      <c r="K39" s="8">
        <f t="shared" si="1"/>
        <v>3.077127728570265</v>
      </c>
      <c r="L39" s="8">
        <f>_xlfn.STDEV.S(L3:L37)</f>
        <v>1.7212608665127522</v>
      </c>
    </row>
    <row r="41" ht="12.75">
      <c r="A41" s="3" t="s">
        <v>46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feijo</cp:lastModifiedBy>
  <dcterms:created xsi:type="dcterms:W3CDTF">2017-05-02T19:10:14Z</dcterms:created>
  <dcterms:modified xsi:type="dcterms:W3CDTF">2017-07-05T03:06:12Z</dcterms:modified>
  <cp:category/>
  <cp:version/>
  <cp:contentType/>
  <cp:contentStatus/>
</cp:coreProperties>
</file>