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showInkAnnotation="0" autoCompressPictures="0"/>
  <bookViews>
    <workbookView xWindow="0" yWindow="0" windowWidth="25600" windowHeight="16060" tabRatio="500"/>
  </bookViews>
  <sheets>
    <sheet name="TURMA 14.A - MONITOR ROBERTO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27" i="1" l="1"/>
  <c r="Z27" i="1"/>
  <c r="AA27" i="1"/>
  <c r="X26" i="1"/>
  <c r="Z26" i="1"/>
  <c r="AA26" i="1"/>
  <c r="X25" i="1"/>
  <c r="Z25" i="1"/>
  <c r="AA25" i="1"/>
  <c r="X24" i="1"/>
  <c r="Z24" i="1"/>
  <c r="AA24" i="1"/>
  <c r="X23" i="1"/>
  <c r="Z23" i="1"/>
  <c r="AA23" i="1"/>
  <c r="X22" i="1"/>
  <c r="Z22" i="1"/>
  <c r="AA22" i="1"/>
  <c r="X21" i="1"/>
  <c r="Z21" i="1"/>
  <c r="AA21" i="1"/>
  <c r="X20" i="1"/>
  <c r="Z20" i="1"/>
  <c r="AA20" i="1"/>
  <c r="X19" i="1"/>
  <c r="Z19" i="1"/>
  <c r="AA19" i="1"/>
  <c r="X18" i="1"/>
  <c r="Z18" i="1"/>
  <c r="AA18" i="1"/>
  <c r="X17" i="1"/>
  <c r="Z17" i="1"/>
  <c r="AA17" i="1"/>
  <c r="X16" i="1"/>
  <c r="Z16" i="1"/>
  <c r="AA16" i="1"/>
  <c r="X15" i="1"/>
  <c r="Z15" i="1"/>
  <c r="AA15" i="1"/>
  <c r="X14" i="1"/>
  <c r="Z14" i="1"/>
  <c r="AA14" i="1"/>
  <c r="X13" i="1"/>
  <c r="Z13" i="1"/>
  <c r="AA13" i="1"/>
  <c r="X12" i="1"/>
  <c r="Z12" i="1"/>
  <c r="AA12" i="1"/>
  <c r="X11" i="1"/>
  <c r="Z11" i="1"/>
  <c r="AA11" i="1"/>
  <c r="X10" i="1"/>
  <c r="Z10" i="1"/>
  <c r="AA10" i="1"/>
  <c r="X9" i="1"/>
  <c r="Z9" i="1"/>
  <c r="AA9" i="1"/>
  <c r="X8" i="1"/>
  <c r="Z8" i="1"/>
  <c r="AA8" i="1"/>
  <c r="X7" i="1"/>
  <c r="Z7" i="1"/>
  <c r="AA7" i="1"/>
  <c r="X6" i="1"/>
  <c r="Z6" i="1"/>
  <c r="AA6" i="1"/>
  <c r="X5" i="1"/>
  <c r="Z5" i="1"/>
  <c r="AA5" i="1"/>
</calcChain>
</file>

<file path=xl/sharedStrings.xml><?xml version="1.0" encoding="utf-8"?>
<sst xmlns="http://schemas.openxmlformats.org/spreadsheetml/2006/main" count="533" uniqueCount="61">
  <si>
    <t>Turma 14 - Monitor Roberto</t>
  </si>
  <si>
    <t>1º Seminário (20/03/2017)</t>
  </si>
  <si>
    <t>2º Seminário (27/03/2017)</t>
  </si>
  <si>
    <t>3º Seminário (03/04/2017)</t>
  </si>
  <si>
    <t xml:space="preserve">Grupo </t>
  </si>
  <si>
    <t>Aluno</t>
  </si>
  <si>
    <t>Atribuição</t>
  </si>
  <si>
    <t>Nota</t>
  </si>
  <si>
    <t>01</t>
  </si>
  <si>
    <t>Victória Campanha de Almeida</t>
  </si>
  <si>
    <t>Contribuinte</t>
  </si>
  <si>
    <t>A</t>
  </si>
  <si>
    <t>Julgador</t>
  </si>
  <si>
    <t>F</t>
  </si>
  <si>
    <t>Fisco</t>
  </si>
  <si>
    <t>Raquel Elisa Martone Grazzioli</t>
  </si>
  <si>
    <t>Tulio Gonzalez Dal Poz</t>
  </si>
  <si>
    <t>B</t>
  </si>
  <si>
    <t>Rodrigo de Almeida Gama</t>
  </si>
  <si>
    <t>C</t>
  </si>
  <si>
    <t>Victor Maffei Matsumato Gonçalves</t>
  </si>
  <si>
    <t>02</t>
  </si>
  <si>
    <t>Paula Pedigoni Ponce</t>
  </si>
  <si>
    <t>Renata Prado Sardenberg</t>
  </si>
  <si>
    <t>Sofia Saad Gonçalves</t>
  </si>
  <si>
    <t>Tamara Cukiert</t>
  </si>
  <si>
    <t>Victoria Arisa Linn</t>
  </si>
  <si>
    <t>03</t>
  </si>
  <si>
    <t>Nathalia Montemagni Pires</t>
  </si>
  <si>
    <t xml:space="preserve">Natalia Maria Pereira Godoy </t>
  </si>
  <si>
    <t>Vera Ananda da Silveira</t>
  </si>
  <si>
    <t>Paula de Souza Gonçalves</t>
  </si>
  <si>
    <t>04</t>
  </si>
  <si>
    <t>Nathalia Naville de Farias</t>
  </si>
  <si>
    <t xml:space="preserve">Julgador </t>
  </si>
  <si>
    <t>Patricia Mutti e Matos</t>
  </si>
  <si>
    <t>Victoria Melo Yoshida</t>
  </si>
  <si>
    <t>Pedro Motta Saraiva</t>
  </si>
  <si>
    <t>Renan Azevedo Leonessa Ferrreira</t>
  </si>
  <si>
    <t>05</t>
  </si>
  <si>
    <t>Stéphanie Gomes Menato</t>
  </si>
  <si>
    <t>Paula Pecora de Barros</t>
  </si>
  <si>
    <t xml:space="preserve">Pedro Caique Leandro do Nascimento </t>
  </si>
  <si>
    <t>Raquel Bassoi Vicentini</t>
  </si>
  <si>
    <t>Legenda</t>
  </si>
  <si>
    <t>D</t>
  </si>
  <si>
    <t>E</t>
  </si>
  <si>
    <t>AA</t>
  </si>
  <si>
    <t>4º Seminário (17/04/2017)</t>
  </si>
  <si>
    <t>5º Seminário (24/04/2017)</t>
  </si>
  <si>
    <t>6º Seminário (15/05/2017)</t>
  </si>
  <si>
    <t xml:space="preserve">Contribuinte </t>
  </si>
  <si>
    <t>7º Seminário (22/05/2017)</t>
  </si>
  <si>
    <t>8º Seminário (29/05/2017)</t>
  </si>
  <si>
    <t>9º Seminário (05/06/2017)</t>
  </si>
  <si>
    <t>10º Seminário (12/06/2017)</t>
  </si>
  <si>
    <t>Conceitos Possíveis</t>
  </si>
  <si>
    <t>Somatório de Notas</t>
  </si>
  <si>
    <t>Nota Final (média ponderada de 0-10)</t>
  </si>
  <si>
    <t>Expressão da Nota na Média Total da Disciplina</t>
  </si>
  <si>
    <t>nº USP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</si>
</sst>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1" fillId="0" borderId="0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7" xfId="0" applyFont="1" applyFill="1" applyBorder="1"/>
    <xf numFmtId="0" fontId="2" fillId="0" borderId="18" xfId="0" applyFont="1" applyFill="1" applyBorder="1"/>
    <xf numFmtId="0" fontId="2" fillId="0" borderId="19" xfId="0" applyFont="1" applyFill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tabSelected="1" topLeftCell="Q2" workbookViewId="0">
      <selection activeCell="AA32" sqref="AA32"/>
    </sheetView>
  </sheetViews>
  <sheetFormatPr baseColWidth="10" defaultColWidth="8.83203125" defaultRowHeight="13" x14ac:dyDescent="0"/>
  <cols>
    <col min="1" max="1" width="8.83203125" style="1"/>
    <col min="2" max="2" width="38.5" style="1" customWidth="1"/>
    <col min="3" max="3" width="18.33203125" style="1" customWidth="1"/>
    <col min="4" max="4" width="24.33203125" style="1" customWidth="1"/>
    <col min="5" max="5" width="14.1640625" style="1" customWidth="1"/>
    <col min="6" max="6" width="24.33203125" style="1" customWidth="1"/>
    <col min="7" max="7" width="14" style="1" customWidth="1"/>
    <col min="8" max="8" width="23.33203125" style="1" customWidth="1"/>
    <col min="9" max="9" width="14" style="1" customWidth="1"/>
    <col min="10" max="10" width="23.33203125" style="1" customWidth="1"/>
    <col min="11" max="11" width="14" style="1" customWidth="1"/>
    <col min="12" max="12" width="23.33203125" style="1" customWidth="1"/>
    <col min="13" max="13" width="14" style="1" customWidth="1"/>
    <col min="14" max="14" width="23.33203125" style="1" customWidth="1"/>
    <col min="15" max="15" width="14" style="1" customWidth="1"/>
    <col min="16" max="16" width="23.33203125" style="1" customWidth="1"/>
    <col min="17" max="17" width="14" style="1" customWidth="1"/>
    <col min="18" max="18" width="23.33203125" style="1" customWidth="1"/>
    <col min="19" max="19" width="14" style="1" customWidth="1"/>
    <col min="20" max="20" width="23.33203125" style="1" customWidth="1"/>
    <col min="21" max="21" width="14" style="1" customWidth="1"/>
    <col min="22" max="22" width="23.33203125" style="1" customWidth="1"/>
    <col min="23" max="23" width="14" style="1" customWidth="1"/>
    <col min="24" max="24" width="14.5" style="1" customWidth="1"/>
    <col min="25" max="25" width="15.33203125" style="1" customWidth="1"/>
    <col min="26" max="26" width="19.1640625" style="1" customWidth="1"/>
    <col min="27" max="27" width="28.33203125" style="1" customWidth="1"/>
    <col min="28" max="16384" width="8.83203125" style="1"/>
  </cols>
  <sheetData>
    <row r="1" spans="1:27" ht="14" thickBot="1">
      <c r="A1" s="42" t="s">
        <v>0</v>
      </c>
      <c r="B1" s="43"/>
    </row>
    <row r="2" spans="1:27" ht="14" thickBot="1">
      <c r="A2" s="2"/>
      <c r="B2" s="2"/>
    </row>
    <row r="3" spans="1:27" ht="14" customHeight="1" thickBot="1">
      <c r="D3" s="39" t="s">
        <v>1</v>
      </c>
      <c r="E3" s="40"/>
      <c r="F3" s="39" t="s">
        <v>2</v>
      </c>
      <c r="G3" s="40"/>
      <c r="H3" s="39" t="s">
        <v>3</v>
      </c>
      <c r="I3" s="40"/>
      <c r="J3" s="39" t="s">
        <v>48</v>
      </c>
      <c r="K3" s="40"/>
      <c r="L3" s="39" t="s">
        <v>49</v>
      </c>
      <c r="M3" s="40"/>
      <c r="N3" s="39" t="s">
        <v>50</v>
      </c>
      <c r="O3" s="40"/>
      <c r="P3" s="39" t="s">
        <v>52</v>
      </c>
      <c r="Q3" s="40"/>
      <c r="R3" s="39" t="s">
        <v>53</v>
      </c>
      <c r="S3" s="40"/>
      <c r="T3" s="39" t="s">
        <v>54</v>
      </c>
      <c r="U3" s="40"/>
      <c r="V3" s="39" t="s">
        <v>55</v>
      </c>
      <c r="W3" s="40"/>
      <c r="X3" s="37" t="s">
        <v>56</v>
      </c>
      <c r="Y3" s="37" t="s">
        <v>57</v>
      </c>
      <c r="Z3" s="37" t="s">
        <v>58</v>
      </c>
      <c r="AA3" s="37" t="s">
        <v>59</v>
      </c>
    </row>
    <row r="4" spans="1:27" ht="14" thickBot="1">
      <c r="A4" s="3" t="s">
        <v>4</v>
      </c>
      <c r="B4" s="3" t="s">
        <v>5</v>
      </c>
      <c r="C4" s="3" t="s">
        <v>60</v>
      </c>
      <c r="D4" s="3" t="s">
        <v>6</v>
      </c>
      <c r="E4" s="3" t="s">
        <v>7</v>
      </c>
      <c r="F4" s="3" t="s">
        <v>6</v>
      </c>
      <c r="G4" s="3" t="s">
        <v>7</v>
      </c>
      <c r="H4" s="3" t="s">
        <v>6</v>
      </c>
      <c r="I4" s="3" t="s">
        <v>7</v>
      </c>
      <c r="J4" s="3" t="s">
        <v>6</v>
      </c>
      <c r="K4" s="3" t="s">
        <v>7</v>
      </c>
      <c r="L4" s="3" t="s">
        <v>6</v>
      </c>
      <c r="M4" s="3" t="s">
        <v>7</v>
      </c>
      <c r="N4" s="3" t="s">
        <v>6</v>
      </c>
      <c r="O4" s="3" t="s">
        <v>7</v>
      </c>
      <c r="P4" s="3" t="s">
        <v>6</v>
      </c>
      <c r="Q4" s="3" t="s">
        <v>7</v>
      </c>
      <c r="R4" s="3" t="s">
        <v>6</v>
      </c>
      <c r="S4" s="3" t="s">
        <v>7</v>
      </c>
      <c r="T4" s="3" t="s">
        <v>6</v>
      </c>
      <c r="U4" s="3" t="s">
        <v>7</v>
      </c>
      <c r="V4" s="3" t="s">
        <v>6</v>
      </c>
      <c r="W4" s="3" t="s">
        <v>7</v>
      </c>
      <c r="X4" s="41"/>
      <c r="Y4" s="41"/>
      <c r="Z4" s="38"/>
      <c r="AA4" s="38"/>
    </row>
    <row r="5" spans="1:27">
      <c r="A5" s="61" t="s">
        <v>8</v>
      </c>
      <c r="B5" s="44" t="s">
        <v>9</v>
      </c>
      <c r="C5" s="53">
        <v>8622572</v>
      </c>
      <c r="D5" s="4" t="s">
        <v>10</v>
      </c>
      <c r="E5" s="5" t="s">
        <v>47</v>
      </c>
      <c r="F5" s="4" t="s">
        <v>12</v>
      </c>
      <c r="G5" s="36" t="s">
        <v>13</v>
      </c>
      <c r="H5" s="4" t="s">
        <v>14</v>
      </c>
      <c r="I5" s="5" t="s">
        <v>47</v>
      </c>
      <c r="J5" s="4" t="s">
        <v>12</v>
      </c>
      <c r="K5" s="5" t="s">
        <v>17</v>
      </c>
      <c r="L5" s="4" t="s">
        <v>12</v>
      </c>
      <c r="M5" s="5" t="s">
        <v>17</v>
      </c>
      <c r="N5" s="4" t="s">
        <v>51</v>
      </c>
      <c r="O5" s="5" t="s">
        <v>11</v>
      </c>
      <c r="P5" s="4" t="s">
        <v>12</v>
      </c>
      <c r="Q5" s="36" t="s">
        <v>13</v>
      </c>
      <c r="R5" s="4" t="s">
        <v>14</v>
      </c>
      <c r="S5" s="5" t="s">
        <v>47</v>
      </c>
      <c r="T5" s="4" t="s">
        <v>12</v>
      </c>
      <c r="U5" s="5" t="s">
        <v>11</v>
      </c>
      <c r="V5" s="4" t="s">
        <v>12</v>
      </c>
      <c r="W5" s="5" t="s">
        <v>19</v>
      </c>
      <c r="X5" s="5">
        <f>10*10</f>
        <v>100</v>
      </c>
      <c r="Y5" s="21">
        <v>72</v>
      </c>
      <c r="Z5" s="22">
        <f>Y5/X5*10</f>
        <v>7.1999999999999993</v>
      </c>
      <c r="AA5" s="5">
        <f>Z5*4/10</f>
        <v>2.88</v>
      </c>
    </row>
    <row r="6" spans="1:27">
      <c r="A6" s="62"/>
      <c r="B6" s="45" t="s">
        <v>15</v>
      </c>
      <c r="C6" s="54">
        <v>8996055</v>
      </c>
      <c r="D6" s="6" t="s">
        <v>10</v>
      </c>
      <c r="E6" s="7" t="s">
        <v>47</v>
      </c>
      <c r="F6" s="6" t="s">
        <v>12</v>
      </c>
      <c r="G6" s="7" t="s">
        <v>11</v>
      </c>
      <c r="H6" s="6" t="s">
        <v>14</v>
      </c>
      <c r="I6" s="7" t="s">
        <v>47</v>
      </c>
      <c r="J6" s="6" t="s">
        <v>12</v>
      </c>
      <c r="K6" s="7" t="s">
        <v>11</v>
      </c>
      <c r="L6" s="6" t="s">
        <v>12</v>
      </c>
      <c r="M6" s="7" t="s">
        <v>11</v>
      </c>
      <c r="N6" s="6" t="s">
        <v>10</v>
      </c>
      <c r="O6" s="7" t="s">
        <v>11</v>
      </c>
      <c r="P6" s="6" t="s">
        <v>12</v>
      </c>
      <c r="Q6" s="7" t="s">
        <v>17</v>
      </c>
      <c r="R6" s="6" t="s">
        <v>14</v>
      </c>
      <c r="S6" s="7" t="s">
        <v>47</v>
      </c>
      <c r="T6" s="6" t="s">
        <v>12</v>
      </c>
      <c r="U6" s="7" t="s">
        <v>11</v>
      </c>
      <c r="V6" s="6" t="s">
        <v>12</v>
      </c>
      <c r="W6" s="7" t="s">
        <v>19</v>
      </c>
      <c r="X6" s="7">
        <f>13*10</f>
        <v>130</v>
      </c>
      <c r="Y6" s="23">
        <v>124</v>
      </c>
      <c r="Z6" s="24">
        <f t="shared" ref="Z6:Z27" si="0">Y6/X6*10</f>
        <v>9.5384615384615383</v>
      </c>
      <c r="AA6" s="25">
        <f t="shared" ref="AA6:AA27" si="1">Z6*4/10</f>
        <v>3.8153846153846152</v>
      </c>
    </row>
    <row r="7" spans="1:27">
      <c r="A7" s="62"/>
      <c r="B7" s="45" t="s">
        <v>16</v>
      </c>
      <c r="C7" s="54">
        <v>8996288</v>
      </c>
      <c r="D7" s="6" t="s">
        <v>10</v>
      </c>
      <c r="E7" s="7" t="s">
        <v>47</v>
      </c>
      <c r="F7" s="6" t="s">
        <v>12</v>
      </c>
      <c r="G7" s="7" t="s">
        <v>17</v>
      </c>
      <c r="H7" s="6" t="s">
        <v>14</v>
      </c>
      <c r="I7" s="7" t="s">
        <v>47</v>
      </c>
      <c r="J7" s="6" t="s">
        <v>12</v>
      </c>
      <c r="K7" s="7" t="s">
        <v>11</v>
      </c>
      <c r="L7" s="6" t="s">
        <v>12</v>
      </c>
      <c r="M7" s="7" t="s">
        <v>13</v>
      </c>
      <c r="N7" s="6" t="s">
        <v>10</v>
      </c>
      <c r="O7" s="7" t="s">
        <v>11</v>
      </c>
      <c r="P7" s="6" t="s">
        <v>12</v>
      </c>
      <c r="Q7" s="7" t="s">
        <v>45</v>
      </c>
      <c r="R7" s="6" t="s">
        <v>14</v>
      </c>
      <c r="S7" s="7" t="s">
        <v>47</v>
      </c>
      <c r="T7" s="6" t="s">
        <v>12</v>
      </c>
      <c r="U7" s="7" t="s">
        <v>11</v>
      </c>
      <c r="V7" s="6" t="s">
        <v>12</v>
      </c>
      <c r="W7" s="7" t="s">
        <v>11</v>
      </c>
      <c r="X7" s="7">
        <f>13*10</f>
        <v>130</v>
      </c>
      <c r="Y7" s="23">
        <v>112</v>
      </c>
      <c r="Z7" s="24">
        <f t="shared" si="0"/>
        <v>8.6153846153846168</v>
      </c>
      <c r="AA7" s="25">
        <f t="shared" si="1"/>
        <v>3.4461538461538468</v>
      </c>
    </row>
    <row r="8" spans="1:27">
      <c r="A8" s="62"/>
      <c r="B8" s="45" t="s">
        <v>18</v>
      </c>
      <c r="C8" s="54">
        <v>4173112</v>
      </c>
      <c r="D8" s="6" t="s">
        <v>10</v>
      </c>
      <c r="E8" s="7" t="s">
        <v>47</v>
      </c>
      <c r="F8" s="6" t="s">
        <v>12</v>
      </c>
      <c r="G8" s="7" t="s">
        <v>19</v>
      </c>
      <c r="H8" s="6" t="s">
        <v>14</v>
      </c>
      <c r="I8" s="7" t="s">
        <v>47</v>
      </c>
      <c r="J8" s="6" t="s">
        <v>12</v>
      </c>
      <c r="K8" s="7" t="s">
        <v>17</v>
      </c>
      <c r="L8" s="6" t="s">
        <v>12</v>
      </c>
      <c r="M8" s="7" t="s">
        <v>11</v>
      </c>
      <c r="N8" s="6" t="s">
        <v>10</v>
      </c>
      <c r="O8" s="7" t="s">
        <v>11</v>
      </c>
      <c r="P8" s="6" t="s">
        <v>12</v>
      </c>
      <c r="Q8" s="7" t="s">
        <v>19</v>
      </c>
      <c r="R8" s="6" t="s">
        <v>14</v>
      </c>
      <c r="S8" s="7" t="s">
        <v>47</v>
      </c>
      <c r="T8" s="6" t="s">
        <v>12</v>
      </c>
      <c r="U8" s="7" t="s">
        <v>11</v>
      </c>
      <c r="V8" s="6" t="s">
        <v>12</v>
      </c>
      <c r="W8" s="7" t="s">
        <v>11</v>
      </c>
      <c r="X8" s="7">
        <f t="shared" ref="X8:X9" si="2">13*10</f>
        <v>130</v>
      </c>
      <c r="Y8" s="23">
        <v>120</v>
      </c>
      <c r="Z8" s="24">
        <f t="shared" si="0"/>
        <v>9.2307692307692317</v>
      </c>
      <c r="AA8" s="25">
        <f t="shared" si="1"/>
        <v>3.6923076923076925</v>
      </c>
    </row>
    <row r="9" spans="1:27" ht="14" thickBot="1">
      <c r="A9" s="63"/>
      <c r="B9" s="46" t="s">
        <v>20</v>
      </c>
      <c r="C9" s="55">
        <v>8995627</v>
      </c>
      <c r="D9" s="8" t="s">
        <v>10</v>
      </c>
      <c r="E9" s="9" t="s">
        <v>47</v>
      </c>
      <c r="F9" s="8" t="s">
        <v>12</v>
      </c>
      <c r="G9" s="9" t="s">
        <v>11</v>
      </c>
      <c r="H9" s="8" t="s">
        <v>14</v>
      </c>
      <c r="I9" s="9" t="s">
        <v>47</v>
      </c>
      <c r="J9" s="8" t="s">
        <v>12</v>
      </c>
      <c r="K9" s="9" t="s">
        <v>17</v>
      </c>
      <c r="L9" s="8" t="s">
        <v>12</v>
      </c>
      <c r="M9" s="9" t="s">
        <v>11</v>
      </c>
      <c r="N9" s="8" t="s">
        <v>10</v>
      </c>
      <c r="O9" s="9" t="s">
        <v>11</v>
      </c>
      <c r="P9" s="8" t="s">
        <v>12</v>
      </c>
      <c r="Q9" s="9" t="s">
        <v>17</v>
      </c>
      <c r="R9" s="8" t="s">
        <v>14</v>
      </c>
      <c r="S9" s="9" t="s">
        <v>47</v>
      </c>
      <c r="T9" s="8" t="s">
        <v>12</v>
      </c>
      <c r="U9" s="9" t="s">
        <v>11</v>
      </c>
      <c r="V9" s="8" t="s">
        <v>12</v>
      </c>
      <c r="W9" s="9" t="s">
        <v>11</v>
      </c>
      <c r="X9" s="7">
        <f t="shared" si="2"/>
        <v>130</v>
      </c>
      <c r="Y9" s="26">
        <v>126</v>
      </c>
      <c r="Z9" s="27">
        <f t="shared" si="0"/>
        <v>9.6923076923076916</v>
      </c>
      <c r="AA9" s="28">
        <f t="shared" si="1"/>
        <v>3.8769230769230765</v>
      </c>
    </row>
    <row r="10" spans="1:27">
      <c r="A10" s="64" t="s">
        <v>21</v>
      </c>
      <c r="B10" s="47" t="s">
        <v>22</v>
      </c>
      <c r="C10" s="56">
        <v>8580131</v>
      </c>
      <c r="D10" s="10" t="s">
        <v>14</v>
      </c>
      <c r="E10" s="11" t="s">
        <v>11</v>
      </c>
      <c r="F10" s="10" t="s">
        <v>12</v>
      </c>
      <c r="G10" s="11" t="s">
        <v>11</v>
      </c>
      <c r="H10" s="10" t="s">
        <v>12</v>
      </c>
      <c r="I10" s="11" t="s">
        <v>11</v>
      </c>
      <c r="J10" s="10" t="s">
        <v>10</v>
      </c>
      <c r="K10" s="11" t="s">
        <v>11</v>
      </c>
      <c r="L10" s="10" t="s">
        <v>12</v>
      </c>
      <c r="M10" s="11" t="s">
        <v>19</v>
      </c>
      <c r="N10" s="10" t="s">
        <v>12</v>
      </c>
      <c r="O10" s="11" t="s">
        <v>19</v>
      </c>
      <c r="P10" s="10" t="s">
        <v>14</v>
      </c>
      <c r="Q10" s="11" t="s">
        <v>17</v>
      </c>
      <c r="R10" s="10" t="s">
        <v>12</v>
      </c>
      <c r="S10" s="11" t="s">
        <v>11</v>
      </c>
      <c r="T10" s="10" t="s">
        <v>12</v>
      </c>
      <c r="U10" s="11" t="s">
        <v>17</v>
      </c>
      <c r="V10" s="10" t="s">
        <v>10</v>
      </c>
      <c r="W10" s="11" t="s">
        <v>47</v>
      </c>
      <c r="X10" s="5">
        <f>11*10</f>
        <v>110</v>
      </c>
      <c r="Y10" s="21">
        <v>98</v>
      </c>
      <c r="Z10" s="22">
        <f t="shared" si="0"/>
        <v>8.9090909090909083</v>
      </c>
      <c r="AA10" s="29">
        <f t="shared" si="1"/>
        <v>3.5636363636363635</v>
      </c>
    </row>
    <row r="11" spans="1:27">
      <c r="A11" s="65"/>
      <c r="B11" s="48" t="s">
        <v>23</v>
      </c>
      <c r="C11" s="57">
        <v>8996034</v>
      </c>
      <c r="D11" s="12" t="s">
        <v>14</v>
      </c>
      <c r="E11" s="7" t="s">
        <v>11</v>
      </c>
      <c r="F11" s="12" t="s">
        <v>12</v>
      </c>
      <c r="G11" s="7" t="s">
        <v>19</v>
      </c>
      <c r="H11" s="12" t="s">
        <v>12</v>
      </c>
      <c r="I11" s="7" t="s">
        <v>13</v>
      </c>
      <c r="J11" s="12" t="s">
        <v>10</v>
      </c>
      <c r="K11" s="7" t="s">
        <v>11</v>
      </c>
      <c r="L11" s="12" t="s">
        <v>12</v>
      </c>
      <c r="M11" s="7" t="s">
        <v>17</v>
      </c>
      <c r="N11" s="12" t="s">
        <v>12</v>
      </c>
      <c r="O11" s="7" t="s">
        <v>19</v>
      </c>
      <c r="P11" s="12" t="s">
        <v>14</v>
      </c>
      <c r="Q11" s="7" t="s">
        <v>17</v>
      </c>
      <c r="R11" s="12" t="s">
        <v>12</v>
      </c>
      <c r="S11" s="7" t="s">
        <v>13</v>
      </c>
      <c r="T11" s="12" t="s">
        <v>12</v>
      </c>
      <c r="U11" s="7" t="s">
        <v>13</v>
      </c>
      <c r="V11" s="12" t="s">
        <v>10</v>
      </c>
      <c r="W11" s="7" t="s">
        <v>47</v>
      </c>
      <c r="X11" s="7">
        <f>10*10</f>
        <v>100</v>
      </c>
      <c r="Y11" s="23">
        <v>58</v>
      </c>
      <c r="Z11" s="24">
        <f t="shared" si="0"/>
        <v>5.8</v>
      </c>
      <c r="AA11" s="25">
        <f t="shared" si="1"/>
        <v>2.3199999999999998</v>
      </c>
    </row>
    <row r="12" spans="1:27">
      <c r="A12" s="65"/>
      <c r="B12" s="48" t="s">
        <v>24</v>
      </c>
      <c r="C12" s="57">
        <v>8998676</v>
      </c>
      <c r="D12" s="12" t="s">
        <v>14</v>
      </c>
      <c r="E12" s="7" t="s">
        <v>11</v>
      </c>
      <c r="F12" s="12" t="s">
        <v>12</v>
      </c>
      <c r="G12" s="7" t="s">
        <v>17</v>
      </c>
      <c r="H12" s="12" t="s">
        <v>12</v>
      </c>
      <c r="I12" s="7" t="s">
        <v>17</v>
      </c>
      <c r="J12" s="12" t="s">
        <v>10</v>
      </c>
      <c r="K12" s="7" t="s">
        <v>11</v>
      </c>
      <c r="L12" s="12" t="s">
        <v>12</v>
      </c>
      <c r="M12" s="7" t="s">
        <v>17</v>
      </c>
      <c r="N12" s="12" t="s">
        <v>12</v>
      </c>
      <c r="O12" s="7" t="s">
        <v>13</v>
      </c>
      <c r="P12" s="12" t="s">
        <v>14</v>
      </c>
      <c r="Q12" s="7" t="s">
        <v>17</v>
      </c>
      <c r="R12" s="12" t="s">
        <v>12</v>
      </c>
      <c r="S12" s="7" t="s">
        <v>17</v>
      </c>
      <c r="T12" s="12" t="s">
        <v>12</v>
      </c>
      <c r="U12" s="7" t="s">
        <v>11</v>
      </c>
      <c r="V12" s="12" t="s">
        <v>10</v>
      </c>
      <c r="W12" s="7" t="s">
        <v>47</v>
      </c>
      <c r="X12" s="7">
        <f>11*10</f>
        <v>110</v>
      </c>
      <c r="Y12" s="23">
        <v>90</v>
      </c>
      <c r="Z12" s="24">
        <f t="shared" si="0"/>
        <v>8.1818181818181817</v>
      </c>
      <c r="AA12" s="25">
        <f t="shared" si="1"/>
        <v>3.2727272727272725</v>
      </c>
    </row>
    <row r="13" spans="1:27">
      <c r="A13" s="65"/>
      <c r="B13" s="48" t="s">
        <v>25</v>
      </c>
      <c r="C13" s="57">
        <v>8995756</v>
      </c>
      <c r="D13" s="12" t="s">
        <v>14</v>
      </c>
      <c r="E13" s="7" t="s">
        <v>11</v>
      </c>
      <c r="F13" s="12" t="s">
        <v>12</v>
      </c>
      <c r="G13" s="7" t="s">
        <v>11</v>
      </c>
      <c r="H13" s="12" t="s">
        <v>12</v>
      </c>
      <c r="I13" s="7" t="s">
        <v>11</v>
      </c>
      <c r="J13" s="12" t="s">
        <v>10</v>
      </c>
      <c r="K13" s="7" t="s">
        <v>11</v>
      </c>
      <c r="L13" s="12" t="s">
        <v>12</v>
      </c>
      <c r="M13" s="7" t="s">
        <v>11</v>
      </c>
      <c r="N13" s="12" t="s">
        <v>12</v>
      </c>
      <c r="O13" s="7" t="s">
        <v>17</v>
      </c>
      <c r="P13" s="12" t="s">
        <v>14</v>
      </c>
      <c r="Q13" s="7" t="s">
        <v>17</v>
      </c>
      <c r="R13" s="12" t="s">
        <v>12</v>
      </c>
      <c r="S13" s="7" t="s">
        <v>13</v>
      </c>
      <c r="T13" s="12" t="s">
        <v>12</v>
      </c>
      <c r="U13" s="7" t="s">
        <v>11</v>
      </c>
      <c r="V13" s="12" t="s">
        <v>10</v>
      </c>
      <c r="W13" s="7" t="s">
        <v>47</v>
      </c>
      <c r="X13" s="7">
        <f>11*10</f>
        <v>110</v>
      </c>
      <c r="Y13" s="23">
        <v>96</v>
      </c>
      <c r="Z13" s="24">
        <f t="shared" si="0"/>
        <v>8.7272727272727266</v>
      </c>
      <c r="AA13" s="25">
        <f t="shared" si="1"/>
        <v>3.4909090909090907</v>
      </c>
    </row>
    <row r="14" spans="1:27" ht="14" thickBot="1">
      <c r="A14" s="66"/>
      <c r="B14" s="49" t="s">
        <v>26</v>
      </c>
      <c r="C14" s="58">
        <v>8997525</v>
      </c>
      <c r="D14" s="13" t="s">
        <v>14</v>
      </c>
      <c r="E14" s="14" t="s">
        <v>11</v>
      </c>
      <c r="F14" s="13" t="s">
        <v>12</v>
      </c>
      <c r="G14" s="14" t="s">
        <v>19</v>
      </c>
      <c r="H14" s="13" t="s">
        <v>12</v>
      </c>
      <c r="I14" s="14" t="s">
        <v>19</v>
      </c>
      <c r="J14" s="13" t="s">
        <v>10</v>
      </c>
      <c r="K14" s="14" t="s">
        <v>11</v>
      </c>
      <c r="L14" s="13" t="s">
        <v>12</v>
      </c>
      <c r="M14" s="14" t="s">
        <v>17</v>
      </c>
      <c r="N14" s="13" t="s">
        <v>12</v>
      </c>
      <c r="O14" s="14" t="s">
        <v>13</v>
      </c>
      <c r="P14" s="13" t="s">
        <v>14</v>
      </c>
      <c r="Q14" s="14" t="s">
        <v>17</v>
      </c>
      <c r="R14" s="13" t="s">
        <v>12</v>
      </c>
      <c r="S14" s="14" t="s">
        <v>17</v>
      </c>
      <c r="T14" s="13" t="s">
        <v>12</v>
      </c>
      <c r="U14" s="14" t="s">
        <v>19</v>
      </c>
      <c r="V14" s="13" t="s">
        <v>10</v>
      </c>
      <c r="W14" s="14" t="s">
        <v>47</v>
      </c>
      <c r="X14" s="9">
        <f>11*10</f>
        <v>110</v>
      </c>
      <c r="Y14" s="26">
        <v>82</v>
      </c>
      <c r="Z14" s="27">
        <f t="shared" si="0"/>
        <v>7.454545454545455</v>
      </c>
      <c r="AA14" s="30">
        <f t="shared" si="1"/>
        <v>2.9818181818181819</v>
      </c>
    </row>
    <row r="15" spans="1:27">
      <c r="A15" s="61" t="s">
        <v>27</v>
      </c>
      <c r="B15" s="50" t="s">
        <v>28</v>
      </c>
      <c r="C15" s="53">
        <v>8505755</v>
      </c>
      <c r="D15" s="4" t="s">
        <v>12</v>
      </c>
      <c r="E15" s="5" t="s">
        <v>17</v>
      </c>
      <c r="F15" s="4" t="s">
        <v>10</v>
      </c>
      <c r="G15" s="5" t="s">
        <v>47</v>
      </c>
      <c r="H15" s="4" t="s">
        <v>12</v>
      </c>
      <c r="I15" s="5" t="s">
        <v>19</v>
      </c>
      <c r="J15" s="4" t="s">
        <v>14</v>
      </c>
      <c r="K15" s="5" t="s">
        <v>47</v>
      </c>
      <c r="L15" s="4" t="s">
        <v>12</v>
      </c>
      <c r="M15" s="5" t="s">
        <v>13</v>
      </c>
      <c r="N15" s="4" t="s">
        <v>14</v>
      </c>
      <c r="O15" s="5" t="s">
        <v>47</v>
      </c>
      <c r="P15" s="4" t="s">
        <v>12</v>
      </c>
      <c r="Q15" s="5" t="s">
        <v>11</v>
      </c>
      <c r="R15" s="4" t="s">
        <v>12</v>
      </c>
      <c r="S15" s="5" t="s">
        <v>11</v>
      </c>
      <c r="T15" s="4" t="s">
        <v>10</v>
      </c>
      <c r="U15" s="5" t="s">
        <v>11</v>
      </c>
      <c r="V15" s="4" t="s">
        <v>12</v>
      </c>
      <c r="W15" s="5" t="s">
        <v>11</v>
      </c>
      <c r="X15" s="5">
        <f>13*10</f>
        <v>130</v>
      </c>
      <c r="Y15" s="21">
        <v>114</v>
      </c>
      <c r="Z15" s="22">
        <f t="shared" si="0"/>
        <v>8.7692307692307701</v>
      </c>
      <c r="AA15" s="31">
        <f t="shared" si="1"/>
        <v>3.5076923076923081</v>
      </c>
    </row>
    <row r="16" spans="1:27">
      <c r="A16" s="62"/>
      <c r="B16" s="51" t="s">
        <v>29</v>
      </c>
      <c r="C16" s="54">
        <v>8998036</v>
      </c>
      <c r="D16" s="6" t="s">
        <v>12</v>
      </c>
      <c r="E16" s="7" t="s">
        <v>11</v>
      </c>
      <c r="F16" s="6" t="s">
        <v>10</v>
      </c>
      <c r="G16" s="7" t="s">
        <v>47</v>
      </c>
      <c r="H16" s="6" t="s">
        <v>12</v>
      </c>
      <c r="I16" s="7" t="s">
        <v>17</v>
      </c>
      <c r="J16" s="6" t="s">
        <v>14</v>
      </c>
      <c r="K16" s="7" t="s">
        <v>47</v>
      </c>
      <c r="L16" s="6" t="s">
        <v>12</v>
      </c>
      <c r="M16" s="7" t="s">
        <v>11</v>
      </c>
      <c r="N16" s="6" t="s">
        <v>14</v>
      </c>
      <c r="O16" s="7" t="s">
        <v>47</v>
      </c>
      <c r="P16" s="6" t="s">
        <v>12</v>
      </c>
      <c r="Q16" s="7" t="s">
        <v>17</v>
      </c>
      <c r="R16" s="6" t="s">
        <v>12</v>
      </c>
      <c r="S16" s="7" t="s">
        <v>17</v>
      </c>
      <c r="T16" s="6" t="s">
        <v>10</v>
      </c>
      <c r="U16" s="7" t="s">
        <v>11</v>
      </c>
      <c r="V16" s="6" t="s">
        <v>12</v>
      </c>
      <c r="W16" s="7" t="s">
        <v>17</v>
      </c>
      <c r="X16" s="7">
        <f>13*10</f>
        <v>130</v>
      </c>
      <c r="Y16" s="23">
        <v>122</v>
      </c>
      <c r="Z16" s="24">
        <f t="shared" si="0"/>
        <v>9.384615384615385</v>
      </c>
      <c r="AA16" s="25">
        <f t="shared" si="1"/>
        <v>3.7538461538461538</v>
      </c>
    </row>
    <row r="17" spans="1:27">
      <c r="A17" s="62"/>
      <c r="B17" s="51" t="s">
        <v>30</v>
      </c>
      <c r="C17" s="54">
        <v>8997380</v>
      </c>
      <c r="D17" s="6" t="s">
        <v>12</v>
      </c>
      <c r="E17" s="7" t="s">
        <v>17</v>
      </c>
      <c r="F17" s="6" t="s">
        <v>10</v>
      </c>
      <c r="G17" s="7" t="s">
        <v>47</v>
      </c>
      <c r="H17" s="6" t="s">
        <v>12</v>
      </c>
      <c r="I17" s="7" t="s">
        <v>11</v>
      </c>
      <c r="J17" s="6" t="s">
        <v>14</v>
      </c>
      <c r="K17" s="7" t="s">
        <v>47</v>
      </c>
      <c r="L17" s="6" t="s">
        <v>12</v>
      </c>
      <c r="M17" s="7" t="s">
        <v>17</v>
      </c>
      <c r="N17" s="6" t="s">
        <v>14</v>
      </c>
      <c r="O17" s="7" t="s">
        <v>47</v>
      </c>
      <c r="P17" s="6" t="s">
        <v>12</v>
      </c>
      <c r="Q17" s="7" t="s">
        <v>17</v>
      </c>
      <c r="R17" s="6" t="s">
        <v>12</v>
      </c>
      <c r="S17" s="7" t="s">
        <v>17</v>
      </c>
      <c r="T17" s="6" t="s">
        <v>10</v>
      </c>
      <c r="U17" s="7" t="s">
        <v>11</v>
      </c>
      <c r="V17" s="6" t="s">
        <v>12</v>
      </c>
      <c r="W17" s="7" t="s">
        <v>17</v>
      </c>
      <c r="X17" s="7">
        <f>13*10</f>
        <v>130</v>
      </c>
      <c r="Y17" s="23">
        <v>120</v>
      </c>
      <c r="Z17" s="24">
        <f t="shared" si="0"/>
        <v>9.2307692307692317</v>
      </c>
      <c r="AA17" s="25">
        <f t="shared" si="1"/>
        <v>3.6923076923076925</v>
      </c>
    </row>
    <row r="18" spans="1:27" ht="14" thickBot="1">
      <c r="A18" s="63"/>
      <c r="B18" s="52" t="s">
        <v>31</v>
      </c>
      <c r="C18" s="55">
        <v>8998210</v>
      </c>
      <c r="D18" s="8" t="s">
        <v>12</v>
      </c>
      <c r="E18" s="9" t="s">
        <v>11</v>
      </c>
      <c r="F18" s="8" t="s">
        <v>10</v>
      </c>
      <c r="G18" s="9" t="s">
        <v>47</v>
      </c>
      <c r="H18" s="8" t="s">
        <v>12</v>
      </c>
      <c r="I18" s="9" t="s">
        <v>11</v>
      </c>
      <c r="J18" s="8" t="s">
        <v>14</v>
      </c>
      <c r="K18" s="9" t="s">
        <v>47</v>
      </c>
      <c r="L18" s="8" t="s">
        <v>12</v>
      </c>
      <c r="M18" s="9" t="s">
        <v>11</v>
      </c>
      <c r="N18" s="8" t="s">
        <v>14</v>
      </c>
      <c r="O18" s="9" t="s">
        <v>47</v>
      </c>
      <c r="P18" s="8" t="s">
        <v>12</v>
      </c>
      <c r="Q18" s="9" t="s">
        <v>11</v>
      </c>
      <c r="R18" s="8" t="s">
        <v>12</v>
      </c>
      <c r="S18" s="9" t="s">
        <v>17</v>
      </c>
      <c r="T18" s="8" t="s">
        <v>10</v>
      </c>
      <c r="U18" s="9" t="s">
        <v>11</v>
      </c>
      <c r="V18" s="8" t="s">
        <v>12</v>
      </c>
      <c r="W18" s="9" t="s">
        <v>11</v>
      </c>
      <c r="X18" s="9">
        <f>13*10</f>
        <v>130</v>
      </c>
      <c r="Y18" s="26">
        <v>128</v>
      </c>
      <c r="Z18" s="32">
        <f t="shared" si="0"/>
        <v>9.8461538461538467</v>
      </c>
      <c r="AA18" s="30">
        <f t="shared" si="1"/>
        <v>3.9384615384615387</v>
      </c>
    </row>
    <row r="19" spans="1:27">
      <c r="A19" s="64" t="s">
        <v>32</v>
      </c>
      <c r="B19" s="47" t="s">
        <v>33</v>
      </c>
      <c r="C19" s="56">
        <v>8997143</v>
      </c>
      <c r="D19" s="10" t="s">
        <v>34</v>
      </c>
      <c r="E19" s="5" t="s">
        <v>11</v>
      </c>
      <c r="F19" s="10" t="s">
        <v>14</v>
      </c>
      <c r="G19" s="5" t="s">
        <v>11</v>
      </c>
      <c r="H19" s="10" t="s">
        <v>12</v>
      </c>
      <c r="I19" s="5" t="s">
        <v>13</v>
      </c>
      <c r="J19" s="10" t="s">
        <v>12</v>
      </c>
      <c r="K19" s="5" t="s">
        <v>19</v>
      </c>
      <c r="L19" s="10" t="s">
        <v>10</v>
      </c>
      <c r="M19" s="5" t="s">
        <v>47</v>
      </c>
      <c r="N19" s="10" t="s">
        <v>12</v>
      </c>
      <c r="O19" s="5" t="s">
        <v>11</v>
      </c>
      <c r="P19" s="10" t="s">
        <v>12</v>
      </c>
      <c r="Q19" s="5" t="s">
        <v>13</v>
      </c>
      <c r="R19" s="10" t="s">
        <v>10</v>
      </c>
      <c r="S19" s="5" t="s">
        <v>11</v>
      </c>
      <c r="T19" s="10" t="s">
        <v>12</v>
      </c>
      <c r="U19" s="5" t="s">
        <v>13</v>
      </c>
      <c r="V19" s="10" t="s">
        <v>14</v>
      </c>
      <c r="W19" s="5" t="s">
        <v>17</v>
      </c>
      <c r="X19" s="5">
        <f>10*10</f>
        <v>100</v>
      </c>
      <c r="Y19" s="21">
        <v>64</v>
      </c>
      <c r="Z19" s="22">
        <f t="shared" si="0"/>
        <v>6.4</v>
      </c>
      <c r="AA19" s="29">
        <f t="shared" si="1"/>
        <v>2.56</v>
      </c>
    </row>
    <row r="20" spans="1:27">
      <c r="A20" s="65"/>
      <c r="B20" s="48" t="s">
        <v>35</v>
      </c>
      <c r="C20" s="59">
        <v>8996782</v>
      </c>
      <c r="D20" s="15" t="s">
        <v>12</v>
      </c>
      <c r="E20" s="7" t="s">
        <v>11</v>
      </c>
      <c r="F20" s="15" t="s">
        <v>14</v>
      </c>
      <c r="G20" s="7" t="s">
        <v>11</v>
      </c>
      <c r="H20" s="15" t="s">
        <v>12</v>
      </c>
      <c r="I20" s="7" t="s">
        <v>11</v>
      </c>
      <c r="J20" s="15" t="s">
        <v>12</v>
      </c>
      <c r="K20" s="7" t="s">
        <v>11</v>
      </c>
      <c r="L20" s="15" t="s">
        <v>10</v>
      </c>
      <c r="M20" s="7" t="s">
        <v>47</v>
      </c>
      <c r="N20" s="15" t="s">
        <v>12</v>
      </c>
      <c r="O20" s="7" t="s">
        <v>11</v>
      </c>
      <c r="P20" s="15" t="s">
        <v>12</v>
      </c>
      <c r="Q20" s="7" t="s">
        <v>17</v>
      </c>
      <c r="R20" s="15" t="s">
        <v>10</v>
      </c>
      <c r="S20" s="7" t="s">
        <v>11</v>
      </c>
      <c r="T20" s="15" t="s">
        <v>12</v>
      </c>
      <c r="U20" s="7" t="s">
        <v>11</v>
      </c>
      <c r="V20" s="15" t="s">
        <v>14</v>
      </c>
      <c r="W20" s="7" t="s">
        <v>17</v>
      </c>
      <c r="X20" s="7">
        <f>11*10</f>
        <v>110</v>
      </c>
      <c r="Y20" s="23">
        <v>106</v>
      </c>
      <c r="Z20" s="24">
        <f t="shared" si="0"/>
        <v>9.6363636363636367</v>
      </c>
      <c r="AA20" s="25">
        <f t="shared" si="1"/>
        <v>3.8545454545454545</v>
      </c>
    </row>
    <row r="21" spans="1:27">
      <c r="A21" s="65"/>
      <c r="B21" s="48" t="s">
        <v>36</v>
      </c>
      <c r="C21" s="59">
        <v>8995349</v>
      </c>
      <c r="D21" s="15" t="s">
        <v>34</v>
      </c>
      <c r="E21" s="7" t="s">
        <v>11</v>
      </c>
      <c r="F21" s="15" t="s">
        <v>14</v>
      </c>
      <c r="G21" s="7" t="s">
        <v>11</v>
      </c>
      <c r="H21" s="15" t="s">
        <v>12</v>
      </c>
      <c r="I21" s="7" t="s">
        <v>11</v>
      </c>
      <c r="J21" s="15" t="s">
        <v>12</v>
      </c>
      <c r="K21" s="7" t="s">
        <v>11</v>
      </c>
      <c r="L21" s="15" t="s">
        <v>10</v>
      </c>
      <c r="M21" s="7" t="s">
        <v>47</v>
      </c>
      <c r="N21" s="15" t="s">
        <v>12</v>
      </c>
      <c r="O21" s="7" t="s">
        <v>11</v>
      </c>
      <c r="P21" s="15" t="s">
        <v>12</v>
      </c>
      <c r="Q21" s="7" t="s">
        <v>11</v>
      </c>
      <c r="R21" s="15" t="s">
        <v>10</v>
      </c>
      <c r="S21" s="7" t="s">
        <v>11</v>
      </c>
      <c r="T21" s="15" t="s">
        <v>12</v>
      </c>
      <c r="U21" s="7" t="s">
        <v>11</v>
      </c>
      <c r="V21" s="15" t="s">
        <v>14</v>
      </c>
      <c r="W21" s="7" t="s">
        <v>17</v>
      </c>
      <c r="X21" s="7">
        <f>11*10</f>
        <v>110</v>
      </c>
      <c r="Y21" s="23">
        <v>108</v>
      </c>
      <c r="Z21" s="24">
        <f t="shared" si="0"/>
        <v>9.8181818181818183</v>
      </c>
      <c r="AA21" s="25">
        <f t="shared" si="1"/>
        <v>3.9272727272727272</v>
      </c>
    </row>
    <row r="22" spans="1:27">
      <c r="A22" s="65"/>
      <c r="B22" s="48" t="s">
        <v>37</v>
      </c>
      <c r="C22" s="59">
        <v>8590981</v>
      </c>
      <c r="D22" s="15" t="s">
        <v>12</v>
      </c>
      <c r="E22" s="7" t="s">
        <v>13</v>
      </c>
      <c r="F22" s="15" t="s">
        <v>14</v>
      </c>
      <c r="G22" s="7" t="s">
        <v>11</v>
      </c>
      <c r="H22" s="15" t="s">
        <v>12</v>
      </c>
      <c r="I22" s="7" t="s">
        <v>13</v>
      </c>
      <c r="J22" s="15" t="s">
        <v>12</v>
      </c>
      <c r="K22" s="7" t="s">
        <v>17</v>
      </c>
      <c r="L22" s="15" t="s">
        <v>10</v>
      </c>
      <c r="M22" s="7" t="s">
        <v>47</v>
      </c>
      <c r="N22" s="15" t="s">
        <v>12</v>
      </c>
      <c r="O22" s="7" t="s">
        <v>11</v>
      </c>
      <c r="P22" s="15" t="s">
        <v>12</v>
      </c>
      <c r="Q22" s="7" t="s">
        <v>17</v>
      </c>
      <c r="R22" s="15" t="s">
        <v>10</v>
      </c>
      <c r="S22" s="7" t="s">
        <v>11</v>
      </c>
      <c r="T22" s="15" t="s">
        <v>12</v>
      </c>
      <c r="U22" s="7" t="s">
        <v>11</v>
      </c>
      <c r="V22" s="15" t="s">
        <v>14</v>
      </c>
      <c r="W22" s="7" t="s">
        <v>17</v>
      </c>
      <c r="X22" s="7">
        <f>10*10</f>
        <v>100</v>
      </c>
      <c r="Y22" s="23">
        <v>74</v>
      </c>
      <c r="Z22" s="24">
        <f t="shared" si="0"/>
        <v>7.4</v>
      </c>
      <c r="AA22" s="25">
        <f t="shared" si="1"/>
        <v>2.96</v>
      </c>
    </row>
    <row r="23" spans="1:27" ht="14" thickBot="1">
      <c r="A23" s="66"/>
      <c r="B23" s="49" t="s">
        <v>38</v>
      </c>
      <c r="C23" s="60">
        <v>8592934</v>
      </c>
      <c r="D23" s="16" t="s">
        <v>12</v>
      </c>
      <c r="E23" s="9" t="s">
        <v>17</v>
      </c>
      <c r="F23" s="16" t="s">
        <v>14</v>
      </c>
      <c r="G23" s="9" t="s">
        <v>11</v>
      </c>
      <c r="H23" s="16" t="s">
        <v>12</v>
      </c>
      <c r="I23" s="9" t="s">
        <v>17</v>
      </c>
      <c r="J23" s="16" t="s">
        <v>12</v>
      </c>
      <c r="K23" s="9" t="s">
        <v>11</v>
      </c>
      <c r="L23" s="16" t="s">
        <v>10</v>
      </c>
      <c r="M23" s="9" t="s">
        <v>47</v>
      </c>
      <c r="N23" s="16" t="s">
        <v>12</v>
      </c>
      <c r="O23" s="9" t="s">
        <v>11</v>
      </c>
      <c r="P23" s="16" t="s">
        <v>12</v>
      </c>
      <c r="Q23" s="9" t="s">
        <v>17</v>
      </c>
      <c r="R23" s="16" t="s">
        <v>10</v>
      </c>
      <c r="S23" s="9" t="s">
        <v>11</v>
      </c>
      <c r="T23" s="16" t="s">
        <v>12</v>
      </c>
      <c r="U23" s="9" t="s">
        <v>11</v>
      </c>
      <c r="V23" s="16" t="s">
        <v>14</v>
      </c>
      <c r="W23" s="9" t="s">
        <v>17</v>
      </c>
      <c r="X23" s="9">
        <f>11*10</f>
        <v>110</v>
      </c>
      <c r="Y23" s="26">
        <v>102</v>
      </c>
      <c r="Z23" s="27">
        <f t="shared" si="0"/>
        <v>9.2727272727272734</v>
      </c>
      <c r="AA23" s="30">
        <f t="shared" si="1"/>
        <v>3.7090909090909094</v>
      </c>
    </row>
    <row r="24" spans="1:27">
      <c r="A24" s="61" t="s">
        <v>39</v>
      </c>
      <c r="B24" s="50" t="s">
        <v>40</v>
      </c>
      <c r="C24" s="53">
        <v>8995499</v>
      </c>
      <c r="D24" s="4" t="s">
        <v>12</v>
      </c>
      <c r="E24" s="11" t="s">
        <v>17</v>
      </c>
      <c r="F24" s="4" t="s">
        <v>12</v>
      </c>
      <c r="G24" s="11" t="s">
        <v>11</v>
      </c>
      <c r="H24" s="4" t="s">
        <v>10</v>
      </c>
      <c r="I24" s="11" t="s">
        <v>17</v>
      </c>
      <c r="J24" s="4" t="s">
        <v>12</v>
      </c>
      <c r="K24" s="11" t="s">
        <v>17</v>
      </c>
      <c r="L24" s="4" t="s">
        <v>14</v>
      </c>
      <c r="M24" s="11" t="s">
        <v>11</v>
      </c>
      <c r="N24" s="4" t="s">
        <v>12</v>
      </c>
      <c r="O24" s="11" t="s">
        <v>17</v>
      </c>
      <c r="P24" s="4" t="s">
        <v>10</v>
      </c>
      <c r="Q24" s="11" t="s">
        <v>47</v>
      </c>
      <c r="R24" s="4" t="s">
        <v>12</v>
      </c>
      <c r="S24" s="11" t="s">
        <v>17</v>
      </c>
      <c r="T24" s="4" t="s">
        <v>14</v>
      </c>
      <c r="U24" s="11" t="s">
        <v>47</v>
      </c>
      <c r="V24" s="4" t="s">
        <v>12</v>
      </c>
      <c r="W24" s="11" t="s">
        <v>11</v>
      </c>
      <c r="X24" s="5">
        <f>12*10</f>
        <v>120</v>
      </c>
      <c r="Y24" s="21">
        <v>110</v>
      </c>
      <c r="Z24" s="33">
        <f t="shared" si="0"/>
        <v>9.1666666666666661</v>
      </c>
      <c r="AA24" s="31">
        <f t="shared" si="1"/>
        <v>3.6666666666666665</v>
      </c>
    </row>
    <row r="25" spans="1:27">
      <c r="A25" s="62"/>
      <c r="B25" s="51" t="s">
        <v>41</v>
      </c>
      <c r="C25" s="54">
        <v>8998123</v>
      </c>
      <c r="D25" s="6" t="s">
        <v>12</v>
      </c>
      <c r="E25" s="7" t="s">
        <v>11</v>
      </c>
      <c r="F25" s="6" t="s">
        <v>12</v>
      </c>
      <c r="G25" s="7" t="s">
        <v>11</v>
      </c>
      <c r="H25" s="6" t="s">
        <v>10</v>
      </c>
      <c r="I25" s="7" t="s">
        <v>17</v>
      </c>
      <c r="J25" s="6" t="s">
        <v>12</v>
      </c>
      <c r="K25" s="7" t="s">
        <v>11</v>
      </c>
      <c r="L25" s="6" t="s">
        <v>14</v>
      </c>
      <c r="M25" s="7" t="s">
        <v>11</v>
      </c>
      <c r="N25" s="6" t="s">
        <v>12</v>
      </c>
      <c r="O25" s="7" t="s">
        <v>17</v>
      </c>
      <c r="P25" s="6" t="s">
        <v>10</v>
      </c>
      <c r="Q25" s="7" t="s">
        <v>47</v>
      </c>
      <c r="R25" s="6" t="s">
        <v>12</v>
      </c>
      <c r="S25" s="7" t="s">
        <v>11</v>
      </c>
      <c r="T25" s="6" t="s">
        <v>14</v>
      </c>
      <c r="U25" s="7" t="s">
        <v>47</v>
      </c>
      <c r="V25" s="6" t="s">
        <v>12</v>
      </c>
      <c r="W25" s="7" t="s">
        <v>17</v>
      </c>
      <c r="X25" s="7">
        <f>12*10</f>
        <v>120</v>
      </c>
      <c r="Y25" s="23">
        <v>114</v>
      </c>
      <c r="Z25" s="24">
        <f t="shared" si="0"/>
        <v>9.5</v>
      </c>
      <c r="AA25" s="25">
        <f t="shared" si="1"/>
        <v>3.8</v>
      </c>
    </row>
    <row r="26" spans="1:27">
      <c r="A26" s="62"/>
      <c r="B26" s="51" t="s">
        <v>42</v>
      </c>
      <c r="C26" s="54">
        <v>8995478</v>
      </c>
      <c r="D26" s="6" t="s">
        <v>12</v>
      </c>
      <c r="E26" s="7" t="s">
        <v>17</v>
      </c>
      <c r="F26" s="6" t="s">
        <v>12</v>
      </c>
      <c r="G26" s="7" t="s">
        <v>17</v>
      </c>
      <c r="H26" s="6" t="s">
        <v>10</v>
      </c>
      <c r="I26" s="7" t="s">
        <v>17</v>
      </c>
      <c r="J26" s="6" t="s">
        <v>12</v>
      </c>
      <c r="K26" s="34" t="s">
        <v>17</v>
      </c>
      <c r="L26" s="6" t="s">
        <v>14</v>
      </c>
      <c r="M26" s="7" t="s">
        <v>11</v>
      </c>
      <c r="N26" s="6" t="s">
        <v>12</v>
      </c>
      <c r="O26" s="7" t="s">
        <v>11</v>
      </c>
      <c r="P26" s="6" t="s">
        <v>10</v>
      </c>
      <c r="Q26" s="7" t="s">
        <v>47</v>
      </c>
      <c r="R26" s="6" t="s">
        <v>12</v>
      </c>
      <c r="S26" s="7" t="s">
        <v>17</v>
      </c>
      <c r="T26" s="6" t="s">
        <v>14</v>
      </c>
      <c r="U26" s="7" t="s">
        <v>47</v>
      </c>
      <c r="V26" s="6" t="s">
        <v>12</v>
      </c>
      <c r="W26" s="7" t="s">
        <v>11</v>
      </c>
      <c r="X26" s="7">
        <f>12*10</f>
        <v>120</v>
      </c>
      <c r="Y26" s="23">
        <v>110</v>
      </c>
      <c r="Z26" s="24">
        <f t="shared" si="0"/>
        <v>9.1666666666666661</v>
      </c>
      <c r="AA26" s="25">
        <f t="shared" si="1"/>
        <v>3.6666666666666665</v>
      </c>
    </row>
    <row r="27" spans="1:27" ht="14" thickBot="1">
      <c r="A27" s="63"/>
      <c r="B27" s="52" t="s">
        <v>43</v>
      </c>
      <c r="C27" s="55">
        <v>8998717</v>
      </c>
      <c r="D27" s="8" t="s">
        <v>12</v>
      </c>
      <c r="E27" s="9" t="s">
        <v>17</v>
      </c>
      <c r="F27" s="8" t="s">
        <v>12</v>
      </c>
      <c r="G27" s="9" t="s">
        <v>11</v>
      </c>
      <c r="H27" s="8" t="s">
        <v>10</v>
      </c>
      <c r="I27" s="9" t="s">
        <v>17</v>
      </c>
      <c r="J27" s="8" t="s">
        <v>12</v>
      </c>
      <c r="K27" s="35" t="s">
        <v>17</v>
      </c>
      <c r="L27" s="8" t="s">
        <v>14</v>
      </c>
      <c r="M27" s="9" t="s">
        <v>11</v>
      </c>
      <c r="N27" s="8" t="s">
        <v>12</v>
      </c>
      <c r="O27" s="9" t="s">
        <v>11</v>
      </c>
      <c r="P27" s="8" t="s">
        <v>10</v>
      </c>
      <c r="Q27" s="9" t="s">
        <v>47</v>
      </c>
      <c r="R27" s="8" t="s">
        <v>12</v>
      </c>
      <c r="S27" s="9" t="s">
        <v>11</v>
      </c>
      <c r="T27" s="8" t="s">
        <v>14</v>
      </c>
      <c r="U27" s="9" t="s">
        <v>47</v>
      </c>
      <c r="V27" s="8" t="s">
        <v>12</v>
      </c>
      <c r="W27" s="9" t="s">
        <v>11</v>
      </c>
      <c r="X27" s="9">
        <f>12*10</f>
        <v>120</v>
      </c>
      <c r="Y27" s="26">
        <v>114</v>
      </c>
      <c r="Z27" s="27">
        <f t="shared" si="0"/>
        <v>9.5</v>
      </c>
      <c r="AA27" s="30">
        <f t="shared" si="1"/>
        <v>3.8</v>
      </c>
    </row>
    <row r="31" spans="1:27">
      <c r="B31" s="17" t="s">
        <v>44</v>
      </c>
      <c r="D31" s="18"/>
    </row>
    <row r="32" spans="1:27">
      <c r="B32" s="19" t="s">
        <v>11</v>
      </c>
      <c r="D32" s="20">
        <v>10</v>
      </c>
    </row>
    <row r="33" spans="2:4">
      <c r="B33" s="19" t="s">
        <v>17</v>
      </c>
      <c r="D33" s="20">
        <v>8</v>
      </c>
    </row>
    <row r="34" spans="2:4">
      <c r="B34" s="19" t="s">
        <v>19</v>
      </c>
      <c r="D34" s="20">
        <v>6</v>
      </c>
    </row>
    <row r="35" spans="2:4">
      <c r="B35" s="19" t="s">
        <v>45</v>
      </c>
      <c r="D35" s="20">
        <v>4</v>
      </c>
    </row>
    <row r="36" spans="2:4">
      <c r="B36" s="19" t="s">
        <v>46</v>
      </c>
      <c r="D36" s="20">
        <v>2</v>
      </c>
    </row>
    <row r="37" spans="2:4">
      <c r="B37" s="19" t="s">
        <v>13</v>
      </c>
      <c r="D37" s="20">
        <v>0</v>
      </c>
    </row>
  </sheetData>
  <mergeCells count="20">
    <mergeCell ref="A1:B1"/>
    <mergeCell ref="D3:E3"/>
    <mergeCell ref="F3:G3"/>
    <mergeCell ref="H3:I3"/>
    <mergeCell ref="J3:K3"/>
    <mergeCell ref="A10:A14"/>
    <mergeCell ref="A15:A18"/>
    <mergeCell ref="A19:A23"/>
    <mergeCell ref="A24:A27"/>
    <mergeCell ref="A5:A9"/>
    <mergeCell ref="L3:M3"/>
    <mergeCell ref="N3:O3"/>
    <mergeCell ref="P3:Q3"/>
    <mergeCell ref="R3:S3"/>
    <mergeCell ref="T3:U3"/>
    <mergeCell ref="AA3:AA4"/>
    <mergeCell ref="V3:W3"/>
    <mergeCell ref="X3:X4"/>
    <mergeCell ref="Y3:Y4"/>
    <mergeCell ref="Z3:Z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TURMA 14.A - MONITOR ROBERTO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Codorniz</dc:creator>
  <cp:lastModifiedBy>Roberto Codorniz</cp:lastModifiedBy>
  <dcterms:created xsi:type="dcterms:W3CDTF">2017-04-10T20:36:00Z</dcterms:created>
  <dcterms:modified xsi:type="dcterms:W3CDTF">2017-06-30T22:56:33Z</dcterms:modified>
</cp:coreProperties>
</file>