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/>
  <mc:AlternateContent xmlns:mc="http://schemas.openxmlformats.org/markup-compatibility/2006">
    <mc:Choice Requires="x15">
      <x15ac:absPath xmlns:x15ac="http://schemas.microsoft.com/office/spreadsheetml/2010/11/ac" url="/Users/tiagocoster/Desktop/"/>
    </mc:Choice>
  </mc:AlternateContent>
  <bookViews>
    <workbookView xWindow="0" yWindow="520" windowWidth="25600" windowHeight="13800"/>
  </bookViews>
  <sheets>
    <sheet name="Turma 1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9" i="1" l="1"/>
  <c r="S40" i="1"/>
  <c r="S11" i="1"/>
  <c r="S32" i="1"/>
  <c r="S13" i="1"/>
  <c r="S6" i="1"/>
  <c r="S23" i="1"/>
  <c r="D4" i="1"/>
  <c r="E4" i="1"/>
  <c r="F4" i="1"/>
  <c r="G4" i="1"/>
  <c r="S10" i="1"/>
  <c r="S9" i="1"/>
  <c r="S8" i="1"/>
  <c r="S7" i="1"/>
  <c r="S18" i="1"/>
  <c r="S17" i="1"/>
  <c r="S16" i="1"/>
  <c r="S15" i="1"/>
  <c r="S14" i="1"/>
  <c r="S26" i="1"/>
  <c r="S25" i="1"/>
  <c r="S24" i="1"/>
  <c r="S22" i="1"/>
  <c r="S21" i="1"/>
  <c r="S33" i="1"/>
  <c r="S31" i="1"/>
  <c r="S30" i="1"/>
  <c r="S29" i="1"/>
  <c r="S28" i="1"/>
  <c r="S41" i="1"/>
  <c r="S39" i="1"/>
  <c r="S38" i="1"/>
  <c r="S37" i="1"/>
  <c r="S36" i="1"/>
  <c r="H4" i="1"/>
  <c r="I4" i="1"/>
  <c r="J4" i="1"/>
  <c r="K4" i="1"/>
  <c r="L4" i="1"/>
  <c r="S35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<sst xmlns="http://schemas.openxmlformats.org/spreadsheetml/2006/main" count="369" uniqueCount="53">
  <si>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</si>
  <si>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</si>
  <si>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</si>
  <si>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</si>
  <si>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</si>
  <si>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</si>
  <si>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</si>
  <si>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</si>
  <si>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</si>
  <si>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</si>
  <si>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D</t>
  </si>
  <si>
    <t>F</t>
  </si>
  <si>
    <t>Conceitos</t>
  </si>
  <si>
    <t>Contribuinte</t>
  </si>
  <si>
    <t>FINAL (0,0-4,0)</t>
  </si>
  <si>
    <t>AA</t>
  </si>
  <si>
    <t>TURMA 11 - GRUPOS - MONITOR TIAGO COSTER</t>
  </si>
  <si>
    <t>Sala Cesarino Jr. (3º andar)</t>
  </si>
  <si>
    <t>Ana Beatriz Isidoro Simões</t>
  </si>
  <si>
    <t>Ana Carolina Ferracini</t>
  </si>
  <si>
    <t>César Augusto Martins Carnaúba</t>
  </si>
  <si>
    <t>Daniele Vanessa Borges Naves dos Santos</t>
  </si>
  <si>
    <t>João Fonseca de Melo</t>
  </si>
  <si>
    <t>Luis Felipe Yonezawa Fernandes</t>
  </si>
  <si>
    <t>Alexandra Baccili Spinel</t>
  </si>
  <si>
    <t>Amanda de Oliveira Valdo</t>
  </si>
  <si>
    <t>Anna Rosa de Agostini</t>
  </si>
  <si>
    <t>Bruna Buscariolli Garcia</t>
  </si>
  <si>
    <t>Daniel Morimitsu Tokumoto</t>
  </si>
  <si>
    <t>Amanda Veras Mattar</t>
  </si>
  <si>
    <t>André Parente Houang</t>
  </si>
  <si>
    <t>Andrea K. Carbone</t>
  </si>
  <si>
    <t>Antonio Macruz de Sá</t>
  </si>
  <si>
    <t>Arhtur Ferreira Brasil</t>
  </si>
  <si>
    <t>Bruno F. Lescher</t>
  </si>
  <si>
    <t>Ana Laura do Prado Camargo</t>
  </si>
  <si>
    <t>Arthur Fernandes Coelho</t>
  </si>
  <si>
    <t>Bárbara Policeno Pereira</t>
  </si>
  <si>
    <t>Beatriz Yukari Susa</t>
  </si>
  <si>
    <t>Bruno Suiz Correia</t>
  </si>
  <si>
    <t>Carolina Bahr Haddad</t>
  </si>
  <si>
    <t>Alex Antonio Rosa Costa</t>
  </si>
  <si>
    <t>Beatriz Chagas</t>
  </si>
  <si>
    <t>Caio Jasper</t>
  </si>
  <si>
    <t>Caroline Dias</t>
  </si>
  <si>
    <t>Cassiano Ribas</t>
  </si>
  <si>
    <t>Clara Kottas Ibri</t>
  </si>
  <si>
    <t>Danilo Oliveira</t>
  </si>
  <si>
    <t>CA</t>
  </si>
  <si>
    <t>Bruna Duarte Leite</t>
  </si>
  <si>
    <t>Ingrid Ferreira</t>
  </si>
  <si>
    <t>BA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</si>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</sst>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sz val="11"/>
      <color theme="1"/>
      <name val="Calibri"/>
    </font>
    <font>
      <sz val="11"/>
      <color rgb="FF000000"/>
      <name val="Calibri"/>
      <family val="2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9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/>
    <xf numFmtId="1" fontId="2" fillId="6" borderId="5" xfId="0" applyNumberFormat="1" applyFont="1" applyFill="1" applyBorder="1" applyAlignment="1"/>
    <xf numFmtId="1" fontId="2" fillId="6" borderId="6" xfId="0" applyNumberFormat="1" applyFont="1" applyFill="1" applyBorder="1" applyAlignment="1"/>
    <xf numFmtId="1" fontId="2" fillId="6" borderId="8" xfId="0" applyNumberFormat="1" applyFont="1" applyFill="1" applyBorder="1" applyAlignment="1"/>
    <xf numFmtId="164" fontId="3" fillId="0" borderId="11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  <xf numFmtId="0" fontId="3" fillId="4" borderId="4" xfId="0" applyNumberFormat="1" applyFont="1" applyFill="1" applyBorder="1" applyAlignment="1">
      <alignment horizontal="left"/>
    </xf>
    <xf numFmtId="0" fontId="3" fillId="4" borderId="13" xfId="0" applyNumberFormat="1" applyFont="1" applyFill="1" applyBorder="1" applyAlignment="1">
      <alignment horizontal="left"/>
    </xf>
    <xf numFmtId="4" fontId="2" fillId="0" borderId="9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4" fillId="0" borderId="14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10" fillId="0" borderId="18" xfId="0" applyFont="1" applyFill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9" fillId="2" borderId="15" xfId="0" applyNumberFormat="1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9" fillId="3" borderId="21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</cellXfs>
  <cellStyles count="39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 Visitado" xfId="1" builtinId="9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S41"/>
  <sheetViews>
    <sheetView showGridLines="0" tabSelected="1" zoomScale="115" zoomScaleNormal="115" zoomScalePageLayoutView="11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S41" sqref="S41"/>
    </sheetView>
  </sheetViews>
  <sheetFormatPr baseColWidth="10" defaultColWidth="6.625" defaultRowHeight="15" customHeight="1" x14ac:dyDescent="0.2"/>
  <cols>
    <col min="1" max="1" width="1.625" bestFit="1" customWidth="1"/>
    <col min="2" max="2" width="33" style="1" customWidth="1"/>
    <col min="3" max="4" width="5.875" style="1" bestFit="1" customWidth="1"/>
    <col min="5" max="5" width="6.25" style="1" customWidth="1"/>
    <col min="6" max="10" width="5.875" style="1" bestFit="1" customWidth="1"/>
    <col min="11" max="11" width="5.125" style="1" bestFit="1" customWidth="1"/>
    <col min="12" max="12" width="5.875" style="1" bestFit="1" customWidth="1"/>
    <col min="13" max="13" width="2.25" style="2" bestFit="1" customWidth="1"/>
    <col min="14" max="14" width="1.75" style="2" bestFit="1" customWidth="1"/>
    <col min="15" max="15" width="1.625" style="2" bestFit="1" customWidth="1"/>
    <col min="16" max="16" width="1.75" style="2" bestFit="1" customWidth="1"/>
    <col min="17" max="17" width="1.5" style="2" bestFit="1" customWidth="1"/>
    <col min="18" max="18" width="2.25" style="2" bestFit="1" customWidth="1"/>
    <col min="19" max="19" width="5.875" style="3" customWidth="1"/>
    <col min="20" max="263" width="6.625" customWidth="1"/>
  </cols>
  <sheetData>
    <row r="1" spans="1:19" ht="15" customHeight="1" x14ac:dyDescent="0.2">
      <c r="A1" s="75" t="s">
        <v>16</v>
      </c>
      <c r="B1" s="76"/>
      <c r="C1" s="83" t="s">
        <v>13</v>
      </c>
      <c r="D1" s="8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7" customHeight="1" x14ac:dyDescent="0.2">
      <c r="A2" s="77"/>
      <c r="B2" s="78"/>
      <c r="C2" s="84" t="s">
        <v>0</v>
      </c>
      <c r="D2" s="8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6"/>
    </row>
    <row r="3" spans="1:19" ht="15" customHeight="1" x14ac:dyDescent="0.2">
      <c r="A3" s="79" t="s">
        <v>17</v>
      </c>
      <c r="B3" s="80"/>
      <c r="C3" s="4">
        <v>1</v>
      </c>
      <c r="D3" s="4">
        <f>C3+1</f>
        <v>2</v>
      </c>
      <c r="E3" s="4">
        <f t="shared" ref="E3:L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87" t="s">
        <v>12</v>
      </c>
      <c r="N3" s="87"/>
      <c r="O3" s="87"/>
      <c r="P3" s="87"/>
      <c r="Q3" s="87"/>
      <c r="R3" s="87"/>
      <c r="S3" s="85" t="s">
        <v>14</v>
      </c>
    </row>
    <row r="4" spans="1:19" ht="15" customHeight="1" thickBot="1" x14ac:dyDescent="0.25">
      <c r="A4" s="81"/>
      <c r="B4" s="82"/>
      <c r="C4" s="17">
        <v>42814</v>
      </c>
      <c r="D4" s="17">
        <f>C4+7</f>
        <v>42821</v>
      </c>
      <c r="E4" s="17">
        <f>D4+7</f>
        <v>42828</v>
      </c>
      <c r="F4" s="17">
        <f>E4+14</f>
        <v>42842</v>
      </c>
      <c r="G4" s="17">
        <f>F4+7</f>
        <v>42849</v>
      </c>
      <c r="H4" s="17">
        <f>G4+21</f>
        <v>42870</v>
      </c>
      <c r="I4" s="17">
        <f>H4+7</f>
        <v>42877</v>
      </c>
      <c r="J4" s="17">
        <f>I4+7</f>
        <v>42884</v>
      </c>
      <c r="K4" s="17">
        <f>J4+7</f>
        <v>42891</v>
      </c>
      <c r="L4" s="17">
        <f>K4+7</f>
        <v>42898</v>
      </c>
      <c r="M4" s="18" t="s">
        <v>3</v>
      </c>
      <c r="N4" s="18" t="s">
        <v>5</v>
      </c>
      <c r="O4" s="18" t="s">
        <v>8</v>
      </c>
      <c r="P4" s="18" t="s">
        <v>10</v>
      </c>
      <c r="Q4" s="18" t="s">
        <v>2</v>
      </c>
      <c r="R4" s="18" t="s">
        <v>11</v>
      </c>
      <c r="S4" s="86"/>
    </row>
    <row r="5" spans="1:19" ht="15" customHeight="1" x14ac:dyDescent="0.2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" customHeight="1" x14ac:dyDescent="0.2">
      <c r="A6" s="34">
        <v>1</v>
      </c>
      <c r="B6" s="35" t="s">
        <v>18</v>
      </c>
      <c r="C6" s="5" t="s">
        <v>3</v>
      </c>
      <c r="D6" s="6" t="s">
        <v>3</v>
      </c>
      <c r="E6" s="7" t="s">
        <v>48</v>
      </c>
      <c r="F6" s="4" t="s">
        <v>3</v>
      </c>
      <c r="G6" s="6" t="s">
        <v>3</v>
      </c>
      <c r="H6" s="9" t="s">
        <v>3</v>
      </c>
      <c r="I6" s="6" t="s">
        <v>3</v>
      </c>
      <c r="J6" s="8" t="s">
        <v>15</v>
      </c>
      <c r="K6" s="4" t="s">
        <v>3</v>
      </c>
      <c r="L6" s="4" t="s">
        <v>3</v>
      </c>
      <c r="M6" s="10">
        <v>11</v>
      </c>
      <c r="N6" s="10">
        <v>0</v>
      </c>
      <c r="O6" s="10">
        <v>1</v>
      </c>
      <c r="P6" s="10">
        <v>0</v>
      </c>
      <c r="Q6" s="10">
        <v>0</v>
      </c>
      <c r="R6" s="10">
        <v>0</v>
      </c>
      <c r="S6" s="22">
        <f>(M6*10+N6*8+O6*6+P6*4+Q6*2+R6*0)/SUM(M6:R6)*0.4</f>
        <v>3.8666666666666667</v>
      </c>
    </row>
    <row r="7" spans="1:19" ht="15" customHeight="1" x14ac:dyDescent="0.2">
      <c r="A7" s="30">
        <v>2</v>
      </c>
      <c r="B7" s="35" t="s">
        <v>19</v>
      </c>
      <c r="C7" s="5" t="s">
        <v>3</v>
      </c>
      <c r="D7" s="60" t="s">
        <v>11</v>
      </c>
      <c r="E7" s="7" t="s">
        <v>11</v>
      </c>
      <c r="F7" s="62" t="s">
        <v>11</v>
      </c>
      <c r="G7" s="62" t="s">
        <v>11</v>
      </c>
      <c r="H7" s="9" t="s">
        <v>3</v>
      </c>
      <c r="I7" s="62" t="s">
        <v>11</v>
      </c>
      <c r="J7" s="8" t="s">
        <v>15</v>
      </c>
      <c r="K7" s="62" t="s">
        <v>11</v>
      </c>
      <c r="L7" s="62" t="s">
        <v>11</v>
      </c>
      <c r="M7" s="10">
        <v>3</v>
      </c>
      <c r="N7" s="10">
        <v>0</v>
      </c>
      <c r="O7" s="10">
        <v>0</v>
      </c>
      <c r="P7" s="10">
        <v>0</v>
      </c>
      <c r="Q7" s="10">
        <v>0</v>
      </c>
      <c r="R7" s="10">
        <v>7</v>
      </c>
      <c r="S7" s="22">
        <f t="shared" ref="S7:S11" si="1">(M7*10+N7*8+O7*6+P7*4+Q7*2+R7*0)/SUM(M7:R7)*0.4</f>
        <v>1.2000000000000002</v>
      </c>
    </row>
    <row r="8" spans="1:19" ht="15" customHeight="1" x14ac:dyDescent="0.2">
      <c r="A8" s="30">
        <v>3</v>
      </c>
      <c r="B8" s="35" t="s">
        <v>20</v>
      </c>
      <c r="C8" s="5" t="s">
        <v>3</v>
      </c>
      <c r="D8" s="6" t="s">
        <v>5</v>
      </c>
      <c r="E8" s="7" t="s">
        <v>48</v>
      </c>
      <c r="F8" s="4" t="s">
        <v>8</v>
      </c>
      <c r="G8" s="62" t="s">
        <v>11</v>
      </c>
      <c r="H8" s="9" t="s">
        <v>3</v>
      </c>
      <c r="I8" s="62" t="s">
        <v>11</v>
      </c>
      <c r="J8" s="8" t="s">
        <v>15</v>
      </c>
      <c r="K8" s="62" t="s">
        <v>11</v>
      </c>
      <c r="L8" s="62" t="s">
        <v>11</v>
      </c>
      <c r="M8" s="10">
        <v>3</v>
      </c>
      <c r="N8" s="10">
        <v>1</v>
      </c>
      <c r="O8" s="10">
        <v>2</v>
      </c>
      <c r="P8" s="10">
        <v>0</v>
      </c>
      <c r="Q8" s="10">
        <v>0</v>
      </c>
      <c r="R8" s="10">
        <v>4</v>
      </c>
      <c r="S8" s="22">
        <f t="shared" si="1"/>
        <v>2</v>
      </c>
    </row>
    <row r="9" spans="1:19" ht="15" customHeight="1" x14ac:dyDescent="0.2">
      <c r="A9" s="30">
        <v>4</v>
      </c>
      <c r="B9" s="35" t="s">
        <v>21</v>
      </c>
      <c r="C9" s="5" t="s">
        <v>3</v>
      </c>
      <c r="D9" s="6" t="s">
        <v>3</v>
      </c>
      <c r="E9" s="7" t="s">
        <v>48</v>
      </c>
      <c r="F9" s="4" t="s">
        <v>5</v>
      </c>
      <c r="G9" s="62" t="s">
        <v>11</v>
      </c>
      <c r="H9" s="9" t="s">
        <v>3</v>
      </c>
      <c r="I9" s="62" t="s">
        <v>11</v>
      </c>
      <c r="J9" s="8" t="s">
        <v>15</v>
      </c>
      <c r="K9" s="4" t="s">
        <v>3</v>
      </c>
      <c r="L9" s="4" t="s">
        <v>3</v>
      </c>
      <c r="M9" s="10">
        <v>6</v>
      </c>
      <c r="N9" s="10">
        <v>1</v>
      </c>
      <c r="O9" s="10">
        <v>1</v>
      </c>
      <c r="P9" s="10">
        <v>0</v>
      </c>
      <c r="Q9" s="10">
        <v>0</v>
      </c>
      <c r="R9" s="10">
        <v>2</v>
      </c>
      <c r="S9" s="22">
        <f t="shared" si="1"/>
        <v>2.9600000000000004</v>
      </c>
    </row>
    <row r="10" spans="1:19" ht="15" customHeight="1" x14ac:dyDescent="0.2">
      <c r="A10" s="30">
        <v>5</v>
      </c>
      <c r="B10" s="35" t="s">
        <v>22</v>
      </c>
      <c r="C10" s="5" t="s">
        <v>3</v>
      </c>
      <c r="D10" s="6" t="s">
        <v>5</v>
      </c>
      <c r="E10" s="7" t="s">
        <v>48</v>
      </c>
      <c r="F10" s="62" t="s">
        <v>11</v>
      </c>
      <c r="G10" s="6" t="s">
        <v>3</v>
      </c>
      <c r="H10" s="9" t="s">
        <v>3</v>
      </c>
      <c r="I10" s="6" t="s">
        <v>8</v>
      </c>
      <c r="J10" s="8" t="s">
        <v>15</v>
      </c>
      <c r="K10" s="4" t="s">
        <v>3</v>
      </c>
      <c r="L10" s="4" t="s">
        <v>3</v>
      </c>
      <c r="M10" s="10">
        <v>8</v>
      </c>
      <c r="N10" s="10">
        <v>1</v>
      </c>
      <c r="O10" s="10">
        <v>2</v>
      </c>
      <c r="P10" s="10">
        <v>0</v>
      </c>
      <c r="Q10" s="10">
        <v>0</v>
      </c>
      <c r="R10" s="10">
        <v>1</v>
      </c>
      <c r="S10" s="22">
        <f t="shared" si="1"/>
        <v>3.3333333333333339</v>
      </c>
    </row>
    <row r="11" spans="1:19" ht="15" customHeight="1" thickBot="1" x14ac:dyDescent="0.25">
      <c r="A11" s="43">
        <v>6</v>
      </c>
      <c r="B11" s="44" t="s">
        <v>23</v>
      </c>
      <c r="C11" s="51" t="s">
        <v>3</v>
      </c>
      <c r="D11" s="45" t="s">
        <v>3</v>
      </c>
      <c r="E11" s="46" t="s">
        <v>48</v>
      </c>
      <c r="F11" s="47" t="s">
        <v>5</v>
      </c>
      <c r="G11" s="45" t="s">
        <v>3</v>
      </c>
      <c r="H11" s="48" t="s">
        <v>3</v>
      </c>
      <c r="I11" s="45" t="s">
        <v>3</v>
      </c>
      <c r="J11" s="8" t="s">
        <v>15</v>
      </c>
      <c r="K11" s="47" t="s">
        <v>3</v>
      </c>
      <c r="L11" s="47" t="s">
        <v>3</v>
      </c>
      <c r="M11" s="49">
        <v>10</v>
      </c>
      <c r="N11" s="49">
        <v>1</v>
      </c>
      <c r="O11" s="49">
        <v>1</v>
      </c>
      <c r="P11" s="49">
        <v>0</v>
      </c>
      <c r="Q11" s="49">
        <v>0</v>
      </c>
      <c r="R11" s="49">
        <v>0</v>
      </c>
      <c r="S11" s="50">
        <f t="shared" si="1"/>
        <v>3.8000000000000003</v>
      </c>
    </row>
    <row r="12" spans="1:19" ht="15" customHeight="1" x14ac:dyDescent="0.2">
      <c r="A12" s="19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1:19" ht="15" customHeight="1" x14ac:dyDescent="0.2">
      <c r="A13" s="30">
        <v>1</v>
      </c>
      <c r="B13" s="35" t="s">
        <v>24</v>
      </c>
      <c r="C13" s="42" t="s">
        <v>15</v>
      </c>
      <c r="D13" s="6" t="s">
        <v>5</v>
      </c>
      <c r="E13" s="6" t="s">
        <v>3</v>
      </c>
      <c r="F13" s="5" t="s">
        <v>15</v>
      </c>
      <c r="G13" s="4" t="s">
        <v>3</v>
      </c>
      <c r="H13" s="11" t="s">
        <v>3</v>
      </c>
      <c r="I13" s="7" t="s">
        <v>15</v>
      </c>
      <c r="J13" s="4" t="s">
        <v>3</v>
      </c>
      <c r="K13" s="11" t="s">
        <v>3</v>
      </c>
      <c r="L13" s="9" t="s">
        <v>51</v>
      </c>
      <c r="M13" s="10">
        <v>12</v>
      </c>
      <c r="N13" s="10">
        <v>2</v>
      </c>
      <c r="O13" s="10">
        <v>0</v>
      </c>
      <c r="P13" s="10">
        <v>0</v>
      </c>
      <c r="Q13" s="10">
        <v>0</v>
      </c>
      <c r="R13" s="10">
        <v>0</v>
      </c>
      <c r="S13" s="22">
        <f>(M13*10+N13*8+O13*6+P13*4+Q13*2+R13*0)/SUM(M13:R13)*0.4</f>
        <v>3.8857142857142857</v>
      </c>
    </row>
    <row r="14" spans="1:19" ht="15" customHeight="1" x14ac:dyDescent="0.2">
      <c r="A14" s="30">
        <v>2</v>
      </c>
      <c r="B14" s="35" t="s">
        <v>25</v>
      </c>
      <c r="C14" s="54" t="s">
        <v>15</v>
      </c>
      <c r="D14" s="6" t="s">
        <v>5</v>
      </c>
      <c r="E14" s="6" t="s">
        <v>3</v>
      </c>
      <c r="F14" s="5" t="s">
        <v>15</v>
      </c>
      <c r="G14" s="4" t="s">
        <v>3</v>
      </c>
      <c r="H14" s="11" t="s">
        <v>3</v>
      </c>
      <c r="I14" s="7" t="s">
        <v>15</v>
      </c>
      <c r="J14" s="4" t="s">
        <v>3</v>
      </c>
      <c r="K14" s="11" t="s">
        <v>3</v>
      </c>
      <c r="L14" s="9" t="s">
        <v>51</v>
      </c>
      <c r="M14" s="10">
        <v>12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22">
        <f t="shared" ref="S14:S19" si="2">(M14*10+N14*8+O14*6+P14*4+Q14*2+R14*0)/SUM(M14:R14)*0.4</f>
        <v>3.8857142857142857</v>
      </c>
    </row>
    <row r="15" spans="1:19" ht="15" customHeight="1" x14ac:dyDescent="0.2">
      <c r="A15" s="30">
        <v>3</v>
      </c>
      <c r="B15" s="35" t="s">
        <v>26</v>
      </c>
      <c r="C15" s="54" t="s">
        <v>15</v>
      </c>
      <c r="D15" s="6" t="s">
        <v>3</v>
      </c>
      <c r="E15" s="6" t="s">
        <v>3</v>
      </c>
      <c r="F15" s="5" t="s">
        <v>15</v>
      </c>
      <c r="G15" s="4" t="s">
        <v>3</v>
      </c>
      <c r="H15" s="11" t="s">
        <v>3</v>
      </c>
      <c r="I15" s="7" t="s">
        <v>15</v>
      </c>
      <c r="J15" s="4" t="s">
        <v>3</v>
      </c>
      <c r="K15" s="11" t="s">
        <v>3</v>
      </c>
      <c r="L15" s="9" t="s">
        <v>51</v>
      </c>
      <c r="M15" s="10">
        <v>13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22">
        <f t="shared" si="2"/>
        <v>3.9428571428571431</v>
      </c>
    </row>
    <row r="16" spans="1:19" ht="15" customHeight="1" x14ac:dyDescent="0.2">
      <c r="A16" s="30">
        <v>4</v>
      </c>
      <c r="B16" s="35" t="s">
        <v>49</v>
      </c>
      <c r="C16" s="54" t="s">
        <v>15</v>
      </c>
      <c r="D16" s="6" t="s">
        <v>3</v>
      </c>
      <c r="E16" s="6" t="s">
        <v>3</v>
      </c>
      <c r="F16" s="5" t="s">
        <v>15</v>
      </c>
      <c r="G16" s="4" t="s">
        <v>3</v>
      </c>
      <c r="H16" s="11" t="s">
        <v>3</v>
      </c>
      <c r="I16" s="7" t="s">
        <v>15</v>
      </c>
      <c r="J16" s="4" t="s">
        <v>3</v>
      </c>
      <c r="K16" s="11" t="s">
        <v>3</v>
      </c>
      <c r="L16" s="9" t="s">
        <v>51</v>
      </c>
      <c r="M16" s="10">
        <v>13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22">
        <f t="shared" si="2"/>
        <v>3.9428571428571431</v>
      </c>
    </row>
    <row r="17" spans="1:19" ht="15" customHeight="1" x14ac:dyDescent="0.2">
      <c r="A17" s="30">
        <v>5</v>
      </c>
      <c r="B17" s="35" t="s">
        <v>27</v>
      </c>
      <c r="C17" s="54" t="s">
        <v>15</v>
      </c>
      <c r="D17" s="6" t="s">
        <v>3</v>
      </c>
      <c r="E17" s="6" t="s">
        <v>3</v>
      </c>
      <c r="F17" s="59" t="s">
        <v>15</v>
      </c>
      <c r="G17" s="4" t="s">
        <v>3</v>
      </c>
      <c r="H17" s="11" t="s">
        <v>5</v>
      </c>
      <c r="I17" s="7" t="s">
        <v>15</v>
      </c>
      <c r="J17" s="4" t="s">
        <v>3</v>
      </c>
      <c r="K17" s="11" t="s">
        <v>3</v>
      </c>
      <c r="L17" s="9" t="s">
        <v>51</v>
      </c>
      <c r="M17" s="10">
        <v>12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22">
        <f t="shared" si="2"/>
        <v>3.8857142857142857</v>
      </c>
    </row>
    <row r="18" spans="1:19" ht="15" customHeight="1" thickBot="1" x14ac:dyDescent="0.25">
      <c r="A18" s="31">
        <v>6</v>
      </c>
      <c r="B18" s="35" t="s">
        <v>28</v>
      </c>
      <c r="C18" s="55" t="s">
        <v>15</v>
      </c>
      <c r="D18" s="24" t="s">
        <v>5</v>
      </c>
      <c r="E18" s="24" t="s">
        <v>5</v>
      </c>
      <c r="F18" s="23" t="s">
        <v>15</v>
      </c>
      <c r="G18" s="24" t="s">
        <v>3</v>
      </c>
      <c r="H18" s="66" t="s">
        <v>3</v>
      </c>
      <c r="I18" s="28" t="s">
        <v>15</v>
      </c>
      <c r="J18" s="25" t="s">
        <v>3</v>
      </c>
      <c r="K18" s="29" t="s">
        <v>3</v>
      </c>
      <c r="L18" s="9" t="s">
        <v>51</v>
      </c>
      <c r="M18" s="26">
        <v>11</v>
      </c>
      <c r="N18" s="26">
        <v>3</v>
      </c>
      <c r="O18" s="26">
        <v>0</v>
      </c>
      <c r="P18" s="26">
        <v>0</v>
      </c>
      <c r="Q18" s="26">
        <v>0</v>
      </c>
      <c r="R18" s="26">
        <v>0</v>
      </c>
      <c r="S18" s="27">
        <f t="shared" si="2"/>
        <v>3.8285714285714287</v>
      </c>
    </row>
    <row r="19" spans="1:19" ht="15" customHeight="1" thickBot="1" x14ac:dyDescent="0.25">
      <c r="A19" s="67">
        <v>7</v>
      </c>
      <c r="B19" s="44" t="s">
        <v>50</v>
      </c>
      <c r="C19" s="68" t="s">
        <v>52</v>
      </c>
      <c r="D19" s="69" t="s">
        <v>52</v>
      </c>
      <c r="E19" s="69" t="s">
        <v>52</v>
      </c>
      <c r="F19" s="70" t="s">
        <v>15</v>
      </c>
      <c r="G19" s="62" t="s">
        <v>11</v>
      </c>
      <c r="H19" s="62" t="s">
        <v>11</v>
      </c>
      <c r="I19" s="71" t="s">
        <v>15</v>
      </c>
      <c r="J19" s="72" t="s">
        <v>3</v>
      </c>
      <c r="K19" s="73" t="s">
        <v>3</v>
      </c>
      <c r="L19" s="9" t="s">
        <v>51</v>
      </c>
      <c r="M19" s="74">
        <v>4</v>
      </c>
      <c r="N19" s="74">
        <v>1</v>
      </c>
      <c r="O19" s="74">
        <v>0</v>
      </c>
      <c r="P19" s="74">
        <v>0</v>
      </c>
      <c r="Q19" s="74">
        <v>0</v>
      </c>
      <c r="R19" s="74">
        <v>2</v>
      </c>
      <c r="S19" s="27">
        <f t="shared" si="2"/>
        <v>2.7428571428571429</v>
      </c>
    </row>
    <row r="20" spans="1:19" ht="15" customHeight="1" x14ac:dyDescent="0.2">
      <c r="A20" s="19" t="s">
        <v>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</row>
    <row r="21" spans="1:19" ht="15" customHeight="1" x14ac:dyDescent="0.2">
      <c r="A21" s="30">
        <v>1</v>
      </c>
      <c r="B21" s="35" t="s">
        <v>29</v>
      </c>
      <c r="C21" s="6" t="s">
        <v>3</v>
      </c>
      <c r="D21" s="5" t="s">
        <v>15</v>
      </c>
      <c r="E21" s="6" t="s">
        <v>3</v>
      </c>
      <c r="F21" s="7" t="s">
        <v>3</v>
      </c>
      <c r="G21" s="6" t="s">
        <v>5</v>
      </c>
      <c r="H21" s="7" t="s">
        <v>15</v>
      </c>
      <c r="I21" s="32" t="s">
        <v>3</v>
      </c>
      <c r="J21" s="4" t="s">
        <v>3</v>
      </c>
      <c r="K21" s="9" t="s">
        <v>3</v>
      </c>
      <c r="L21" s="62" t="s">
        <v>11</v>
      </c>
      <c r="M21" s="10">
        <v>10</v>
      </c>
      <c r="N21" s="10">
        <v>1</v>
      </c>
      <c r="O21" s="10">
        <v>0</v>
      </c>
      <c r="P21" s="10">
        <v>0</v>
      </c>
      <c r="Q21" s="10">
        <v>0</v>
      </c>
      <c r="R21" s="10">
        <v>1</v>
      </c>
      <c r="S21" s="22">
        <f t="shared" ref="S21:S26" si="3">(M21*10+N21*8+O21*6+P21*4+Q21*2+R21*0)/SUM(M21:R21)*0.4</f>
        <v>3.6</v>
      </c>
    </row>
    <row r="22" spans="1:19" ht="15" customHeight="1" x14ac:dyDescent="0.2">
      <c r="A22" s="30">
        <v>2</v>
      </c>
      <c r="B22" s="35" t="s">
        <v>30</v>
      </c>
      <c r="C22" s="6" t="s">
        <v>3</v>
      </c>
      <c r="D22" s="5" t="s">
        <v>15</v>
      </c>
      <c r="E22" s="6" t="s">
        <v>3</v>
      </c>
      <c r="F22" s="7" t="s">
        <v>3</v>
      </c>
      <c r="G22" s="6" t="s">
        <v>3</v>
      </c>
      <c r="H22" s="7" t="s">
        <v>15</v>
      </c>
      <c r="I22" s="32" t="s">
        <v>3</v>
      </c>
      <c r="J22" s="4" t="s">
        <v>3</v>
      </c>
      <c r="K22" s="9" t="s">
        <v>3</v>
      </c>
      <c r="L22" s="4" t="s">
        <v>3</v>
      </c>
      <c r="M22" s="10">
        <v>12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22">
        <f t="shared" si="3"/>
        <v>4</v>
      </c>
    </row>
    <row r="23" spans="1:19" ht="15" customHeight="1" x14ac:dyDescent="0.2">
      <c r="A23" s="30">
        <v>3</v>
      </c>
      <c r="B23" s="35" t="s">
        <v>31</v>
      </c>
      <c r="C23" s="6" t="s">
        <v>5</v>
      </c>
      <c r="D23" s="5" t="s">
        <v>15</v>
      </c>
      <c r="E23" s="6" t="s">
        <v>3</v>
      </c>
      <c r="F23" s="7" t="s">
        <v>11</v>
      </c>
      <c r="G23" s="6" t="s">
        <v>3</v>
      </c>
      <c r="H23" s="7" t="s">
        <v>15</v>
      </c>
      <c r="I23" s="32" t="s">
        <v>3</v>
      </c>
      <c r="J23" s="4" t="s">
        <v>3</v>
      </c>
      <c r="K23" s="9" t="s">
        <v>3</v>
      </c>
      <c r="L23" s="4" t="s">
        <v>5</v>
      </c>
      <c r="M23" s="10">
        <v>9</v>
      </c>
      <c r="N23" s="10">
        <v>2</v>
      </c>
      <c r="O23" s="10">
        <v>0</v>
      </c>
      <c r="P23" s="10">
        <v>0</v>
      </c>
      <c r="Q23" s="10">
        <v>0</v>
      </c>
      <c r="R23" s="10">
        <v>1</v>
      </c>
      <c r="S23" s="22">
        <f>(M23*10+N23*8+O23*6+P23*4+Q23*2+R23*0)/SUM(M23:R23)*0.4</f>
        <v>3.5333333333333337</v>
      </c>
    </row>
    <row r="24" spans="1:19" ht="15" customHeight="1" x14ac:dyDescent="0.2">
      <c r="A24" s="30">
        <v>4</v>
      </c>
      <c r="B24" s="35" t="s">
        <v>32</v>
      </c>
      <c r="C24" s="6" t="s">
        <v>3</v>
      </c>
      <c r="D24" s="5" t="s">
        <v>15</v>
      </c>
      <c r="E24" s="6" t="s">
        <v>3</v>
      </c>
      <c r="F24" s="7" t="s">
        <v>3</v>
      </c>
      <c r="G24" s="6" t="s">
        <v>3</v>
      </c>
      <c r="H24" s="7" t="s">
        <v>15</v>
      </c>
      <c r="I24" s="32" t="s">
        <v>3</v>
      </c>
      <c r="J24" s="4" t="s">
        <v>3</v>
      </c>
      <c r="K24" s="9" t="s">
        <v>3</v>
      </c>
      <c r="L24" s="4" t="s">
        <v>5</v>
      </c>
      <c r="M24" s="11">
        <v>11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22">
        <f t="shared" si="3"/>
        <v>3.9333333333333336</v>
      </c>
    </row>
    <row r="25" spans="1:19" ht="15" customHeight="1" thickBot="1" x14ac:dyDescent="0.25">
      <c r="A25" s="30">
        <v>5</v>
      </c>
      <c r="B25" s="35" t="s">
        <v>33</v>
      </c>
      <c r="C25" s="60" t="s">
        <v>11</v>
      </c>
      <c r="D25" s="59" t="s">
        <v>15</v>
      </c>
      <c r="E25" s="60" t="s">
        <v>11</v>
      </c>
      <c r="F25" s="54" t="s">
        <v>11</v>
      </c>
      <c r="G25" s="4" t="s">
        <v>3</v>
      </c>
      <c r="H25" s="7" t="s">
        <v>15</v>
      </c>
      <c r="I25" s="62" t="s">
        <v>11</v>
      </c>
      <c r="J25" s="63" t="s">
        <v>11</v>
      </c>
      <c r="K25" s="9" t="s">
        <v>3</v>
      </c>
      <c r="L25" s="4" t="s">
        <v>5</v>
      </c>
      <c r="M25" s="10">
        <v>4</v>
      </c>
      <c r="N25" s="10">
        <v>0</v>
      </c>
      <c r="O25" s="10">
        <v>0</v>
      </c>
      <c r="P25" s="10">
        <v>0</v>
      </c>
      <c r="Q25" s="10">
        <v>0</v>
      </c>
      <c r="R25" s="10">
        <v>5</v>
      </c>
      <c r="S25" s="22">
        <f t="shared" si="3"/>
        <v>1.7777777777777779</v>
      </c>
    </row>
    <row r="26" spans="1:19" ht="15" customHeight="1" thickBot="1" x14ac:dyDescent="0.25">
      <c r="A26" s="31">
        <v>6</v>
      </c>
      <c r="B26" s="35" t="s">
        <v>34</v>
      </c>
      <c r="C26" s="24" t="s">
        <v>3</v>
      </c>
      <c r="D26" s="23" t="s">
        <v>15</v>
      </c>
      <c r="E26" s="24" t="s">
        <v>3</v>
      </c>
      <c r="F26" s="28" t="s">
        <v>3</v>
      </c>
      <c r="G26" s="25" t="s">
        <v>3</v>
      </c>
      <c r="H26" s="7" t="s">
        <v>15</v>
      </c>
      <c r="I26" s="33" t="s">
        <v>3</v>
      </c>
      <c r="J26" s="25" t="s">
        <v>8</v>
      </c>
      <c r="K26" s="9" t="s">
        <v>3</v>
      </c>
      <c r="L26" s="62" t="s">
        <v>11</v>
      </c>
      <c r="M26" s="26">
        <v>10</v>
      </c>
      <c r="N26" s="26">
        <v>0</v>
      </c>
      <c r="O26" s="26">
        <v>1</v>
      </c>
      <c r="P26" s="26">
        <v>0</v>
      </c>
      <c r="Q26" s="26">
        <v>0</v>
      </c>
      <c r="R26" s="26">
        <v>1</v>
      </c>
      <c r="S26" s="27">
        <f t="shared" si="3"/>
        <v>3.5333333333333337</v>
      </c>
    </row>
    <row r="27" spans="1:19" ht="15" customHeight="1" x14ac:dyDescent="0.2">
      <c r="A27" s="19" t="s">
        <v>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</row>
    <row r="28" spans="1:19" ht="15" customHeight="1" x14ac:dyDescent="0.2">
      <c r="A28" s="30">
        <v>1</v>
      </c>
      <c r="B28" s="35" t="s">
        <v>35</v>
      </c>
      <c r="C28" s="60" t="s">
        <v>11</v>
      </c>
      <c r="D28" s="7" t="s">
        <v>3</v>
      </c>
      <c r="E28" s="6" t="s">
        <v>3</v>
      </c>
      <c r="F28" s="4" t="s">
        <v>8</v>
      </c>
      <c r="G28" s="59" t="s">
        <v>5</v>
      </c>
      <c r="H28" s="4" t="s">
        <v>5</v>
      </c>
      <c r="I28" s="38" t="s">
        <v>3</v>
      </c>
      <c r="J28" s="59" t="s">
        <v>3</v>
      </c>
      <c r="K28" s="4" t="s">
        <v>3</v>
      </c>
      <c r="L28" s="8" t="s">
        <v>5</v>
      </c>
      <c r="M28" s="10">
        <v>5</v>
      </c>
      <c r="N28" s="10">
        <v>3</v>
      </c>
      <c r="O28" s="10">
        <v>1</v>
      </c>
      <c r="P28" s="10">
        <v>0</v>
      </c>
      <c r="Q28" s="10">
        <v>0</v>
      </c>
      <c r="R28" s="10">
        <v>1</v>
      </c>
      <c r="S28" s="22">
        <f t="shared" ref="S28:S33" si="4">(M28*10+N28*8+O28*6+P28*4+Q28*2+R28*0)/SUM(M28:R28)*0.4</f>
        <v>3.2</v>
      </c>
    </row>
    <row r="29" spans="1:19" ht="15" customHeight="1" x14ac:dyDescent="0.2">
      <c r="A29" s="30">
        <v>2</v>
      </c>
      <c r="B29" s="35" t="s">
        <v>36</v>
      </c>
      <c r="C29" s="57" t="s">
        <v>3</v>
      </c>
      <c r="D29" s="7" t="s">
        <v>3</v>
      </c>
      <c r="E29" s="57" t="s">
        <v>3</v>
      </c>
      <c r="F29" s="4" t="s">
        <v>3</v>
      </c>
      <c r="G29" s="59" t="s">
        <v>5</v>
      </c>
      <c r="H29" s="4" t="s">
        <v>3</v>
      </c>
      <c r="I29" s="4" t="s">
        <v>3</v>
      </c>
      <c r="J29" s="59" t="s">
        <v>3</v>
      </c>
      <c r="K29" s="4" t="s">
        <v>3</v>
      </c>
      <c r="L29" s="8" t="s">
        <v>5</v>
      </c>
      <c r="M29" s="10">
        <v>8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22">
        <f t="shared" si="4"/>
        <v>3.84</v>
      </c>
    </row>
    <row r="30" spans="1:19" ht="15" customHeight="1" x14ac:dyDescent="0.2">
      <c r="A30" s="30">
        <v>3</v>
      </c>
      <c r="B30" s="35" t="s">
        <v>37</v>
      </c>
      <c r="C30" s="6" t="s">
        <v>3</v>
      </c>
      <c r="D30" s="7" t="s">
        <v>3</v>
      </c>
      <c r="E30" s="6" t="s">
        <v>3</v>
      </c>
      <c r="F30" s="4" t="s">
        <v>3</v>
      </c>
      <c r="G30" s="59" t="s">
        <v>5</v>
      </c>
      <c r="H30" s="4" t="s">
        <v>3</v>
      </c>
      <c r="I30" s="4" t="s">
        <v>3</v>
      </c>
      <c r="J30" s="59" t="s">
        <v>3</v>
      </c>
      <c r="K30" s="4" t="s">
        <v>3</v>
      </c>
      <c r="L30" s="8" t="s">
        <v>5</v>
      </c>
      <c r="M30" s="10">
        <v>8</v>
      </c>
      <c r="N30" s="10">
        <v>2</v>
      </c>
      <c r="O30" s="10">
        <v>0</v>
      </c>
      <c r="P30" s="10">
        <v>0</v>
      </c>
      <c r="Q30" s="10">
        <v>0</v>
      </c>
      <c r="R30" s="10">
        <v>0</v>
      </c>
      <c r="S30" s="22">
        <f t="shared" si="4"/>
        <v>3.84</v>
      </c>
    </row>
    <row r="31" spans="1:19" ht="15" customHeight="1" x14ac:dyDescent="0.2">
      <c r="A31" s="30">
        <v>4</v>
      </c>
      <c r="B31" s="35" t="s">
        <v>38</v>
      </c>
      <c r="C31" s="6" t="s">
        <v>3</v>
      </c>
      <c r="D31" s="7" t="s">
        <v>3</v>
      </c>
      <c r="E31" s="6" t="s">
        <v>3</v>
      </c>
      <c r="F31" s="4" t="s">
        <v>3</v>
      </c>
      <c r="G31" s="59" t="s">
        <v>5</v>
      </c>
      <c r="H31" s="4" t="s">
        <v>3</v>
      </c>
      <c r="I31" s="4" t="s">
        <v>3</v>
      </c>
      <c r="J31" s="59" t="s">
        <v>3</v>
      </c>
      <c r="K31" s="4" t="s">
        <v>3</v>
      </c>
      <c r="L31" s="8" t="s">
        <v>5</v>
      </c>
      <c r="M31" s="10">
        <v>8</v>
      </c>
      <c r="N31" s="10">
        <v>2</v>
      </c>
      <c r="O31" s="10">
        <v>0</v>
      </c>
      <c r="P31" s="10">
        <v>0</v>
      </c>
      <c r="Q31" s="10">
        <v>0</v>
      </c>
      <c r="R31" s="10">
        <v>0</v>
      </c>
      <c r="S31" s="22">
        <f t="shared" si="4"/>
        <v>3.84</v>
      </c>
    </row>
    <row r="32" spans="1:19" ht="15" customHeight="1" x14ac:dyDescent="0.2">
      <c r="A32" s="36">
        <v>5</v>
      </c>
      <c r="B32" s="35" t="s">
        <v>39</v>
      </c>
      <c r="C32" s="58" t="s">
        <v>3</v>
      </c>
      <c r="D32" s="7" t="s">
        <v>3</v>
      </c>
      <c r="E32" s="37" t="s">
        <v>3</v>
      </c>
      <c r="F32" s="38" t="s">
        <v>3</v>
      </c>
      <c r="G32" s="64" t="s">
        <v>5</v>
      </c>
      <c r="H32" s="38" t="s">
        <v>3</v>
      </c>
      <c r="I32" s="4" t="s">
        <v>3</v>
      </c>
      <c r="J32" s="59" t="s">
        <v>3</v>
      </c>
      <c r="K32" s="38" t="s">
        <v>3</v>
      </c>
      <c r="L32" s="8" t="s">
        <v>5</v>
      </c>
      <c r="M32" s="40">
        <v>8</v>
      </c>
      <c r="N32" s="40">
        <v>2</v>
      </c>
      <c r="O32" s="40">
        <v>0</v>
      </c>
      <c r="P32" s="40">
        <v>0</v>
      </c>
      <c r="Q32" s="40">
        <v>0</v>
      </c>
      <c r="R32" s="40">
        <v>0</v>
      </c>
      <c r="S32" s="41">
        <f t="shared" si="4"/>
        <v>3.84</v>
      </c>
    </row>
    <row r="33" spans="1:19" ht="15" customHeight="1" thickBot="1" x14ac:dyDescent="0.25">
      <c r="A33" s="31">
        <v>6</v>
      </c>
      <c r="B33" s="35" t="s">
        <v>40</v>
      </c>
      <c r="C33" s="24" t="s">
        <v>5</v>
      </c>
      <c r="D33" s="7" t="s">
        <v>3</v>
      </c>
      <c r="E33" s="24" t="s">
        <v>5</v>
      </c>
      <c r="F33" s="25" t="s">
        <v>8</v>
      </c>
      <c r="G33" s="65" t="s">
        <v>5</v>
      </c>
      <c r="H33" s="25" t="s">
        <v>3</v>
      </c>
      <c r="I33" s="4" t="s">
        <v>10</v>
      </c>
      <c r="J33" s="59" t="s">
        <v>3</v>
      </c>
      <c r="K33" s="25" t="s">
        <v>5</v>
      </c>
      <c r="L33" s="8" t="s">
        <v>5</v>
      </c>
      <c r="M33" s="26">
        <v>3</v>
      </c>
      <c r="N33" s="26">
        <v>5</v>
      </c>
      <c r="O33" s="26">
        <v>1</v>
      </c>
      <c r="P33" s="26">
        <v>1</v>
      </c>
      <c r="Q33" s="26">
        <v>0</v>
      </c>
      <c r="R33" s="26">
        <v>0</v>
      </c>
      <c r="S33" s="27">
        <f t="shared" si="4"/>
        <v>3.2</v>
      </c>
    </row>
    <row r="34" spans="1:19" ht="15" customHeight="1" x14ac:dyDescent="0.2">
      <c r="A34" s="19" t="s">
        <v>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</row>
    <row r="35" spans="1:19" ht="16" x14ac:dyDescent="0.2">
      <c r="A35" s="30">
        <v>1</v>
      </c>
      <c r="B35" s="35" t="s">
        <v>41</v>
      </c>
      <c r="C35" s="56" t="s">
        <v>3</v>
      </c>
      <c r="D35" s="12" t="s">
        <v>3</v>
      </c>
      <c r="E35" s="59" t="s">
        <v>5</v>
      </c>
      <c r="F35" s="4" t="s">
        <v>3</v>
      </c>
      <c r="G35" s="8" t="s">
        <v>15</v>
      </c>
      <c r="H35" s="4" t="s">
        <v>3</v>
      </c>
      <c r="I35" s="9" t="s">
        <v>3</v>
      </c>
      <c r="J35" s="11" t="s">
        <v>3</v>
      </c>
      <c r="K35" s="8" t="s">
        <v>15</v>
      </c>
      <c r="L35" s="11" t="s">
        <v>3</v>
      </c>
      <c r="M35" s="10">
        <v>11</v>
      </c>
      <c r="N35" s="10">
        <v>1</v>
      </c>
      <c r="O35" s="10">
        <v>0</v>
      </c>
      <c r="P35" s="10">
        <v>0</v>
      </c>
      <c r="Q35" s="10">
        <v>0</v>
      </c>
      <c r="R35" s="10">
        <v>0</v>
      </c>
      <c r="S35" s="22">
        <f t="shared" ref="S35:S41" si="5">(M35*10+N35*8+O35*6+P35*4+Q35*2+R35*0)/SUM(M35:R35)*0.4</f>
        <v>3.9333333333333336</v>
      </c>
    </row>
    <row r="36" spans="1:19" ht="16" x14ac:dyDescent="0.2">
      <c r="A36" s="30">
        <v>2</v>
      </c>
      <c r="B36" s="35" t="s">
        <v>42</v>
      </c>
      <c r="C36" s="12" t="s">
        <v>3</v>
      </c>
      <c r="D36" s="12" t="s">
        <v>3</v>
      </c>
      <c r="E36" s="59" t="s">
        <v>5</v>
      </c>
      <c r="F36" s="4" t="s">
        <v>3</v>
      </c>
      <c r="G36" s="8" t="s">
        <v>15</v>
      </c>
      <c r="H36" s="4" t="s">
        <v>3</v>
      </c>
      <c r="I36" s="9" t="s">
        <v>3</v>
      </c>
      <c r="J36" s="11" t="s">
        <v>3</v>
      </c>
      <c r="K36" s="8" t="s">
        <v>15</v>
      </c>
      <c r="L36" s="62" t="s">
        <v>11</v>
      </c>
      <c r="M36" s="10">
        <v>10</v>
      </c>
      <c r="N36" s="10">
        <v>1</v>
      </c>
      <c r="O36" s="10">
        <v>0</v>
      </c>
      <c r="P36" s="10">
        <v>0</v>
      </c>
      <c r="Q36" s="10">
        <v>0</v>
      </c>
      <c r="R36" s="10">
        <v>1</v>
      </c>
      <c r="S36" s="22">
        <f t="shared" si="5"/>
        <v>3.6</v>
      </c>
    </row>
    <row r="37" spans="1:19" ht="16" x14ac:dyDescent="0.2">
      <c r="A37" s="30">
        <v>3</v>
      </c>
      <c r="B37" s="35" t="s">
        <v>43</v>
      </c>
      <c r="C37" s="12" t="s">
        <v>5</v>
      </c>
      <c r="D37" s="12" t="s">
        <v>3</v>
      </c>
      <c r="E37" s="59" t="s">
        <v>5</v>
      </c>
      <c r="F37" s="4" t="s">
        <v>5</v>
      </c>
      <c r="G37" s="8" t="s">
        <v>15</v>
      </c>
      <c r="H37" s="4" t="s">
        <v>5</v>
      </c>
      <c r="I37" s="9" t="s">
        <v>3</v>
      </c>
      <c r="J37" s="11" t="s">
        <v>8</v>
      </c>
      <c r="K37" s="8" t="s">
        <v>15</v>
      </c>
      <c r="L37" s="62" t="s">
        <v>11</v>
      </c>
      <c r="M37" s="10">
        <v>6</v>
      </c>
      <c r="N37" s="10">
        <v>4</v>
      </c>
      <c r="O37" s="10">
        <v>1</v>
      </c>
      <c r="P37" s="10">
        <v>0</v>
      </c>
      <c r="Q37" s="10">
        <v>0</v>
      </c>
      <c r="R37" s="10">
        <v>1</v>
      </c>
      <c r="S37" s="22">
        <f t="shared" si="5"/>
        <v>3.2666666666666666</v>
      </c>
    </row>
    <row r="38" spans="1:19" ht="16" x14ac:dyDescent="0.2">
      <c r="A38" s="30">
        <v>4</v>
      </c>
      <c r="B38" s="35" t="s">
        <v>44</v>
      </c>
      <c r="C38" s="12" t="s">
        <v>5</v>
      </c>
      <c r="D38" s="12" t="s">
        <v>3</v>
      </c>
      <c r="E38" s="59" t="s">
        <v>5</v>
      </c>
      <c r="F38" s="4" t="s">
        <v>8</v>
      </c>
      <c r="G38" s="8" t="s">
        <v>15</v>
      </c>
      <c r="H38" s="4" t="s">
        <v>3</v>
      </c>
      <c r="I38" s="9" t="s">
        <v>3</v>
      </c>
      <c r="J38" s="11" t="s">
        <v>3</v>
      </c>
      <c r="K38" s="8" t="s">
        <v>15</v>
      </c>
      <c r="L38" s="11" t="s">
        <v>5</v>
      </c>
      <c r="M38" s="10">
        <v>8</v>
      </c>
      <c r="N38" s="10">
        <v>3</v>
      </c>
      <c r="O38" s="10">
        <v>1</v>
      </c>
      <c r="P38" s="10">
        <v>0</v>
      </c>
      <c r="Q38" s="10">
        <v>0</v>
      </c>
      <c r="R38" s="10">
        <v>0</v>
      </c>
      <c r="S38" s="22">
        <f t="shared" si="5"/>
        <v>3.6666666666666665</v>
      </c>
    </row>
    <row r="39" spans="1:19" ht="16" x14ac:dyDescent="0.2">
      <c r="A39" s="30">
        <v>5</v>
      </c>
      <c r="B39" s="35" t="s">
        <v>45</v>
      </c>
      <c r="C39" s="6" t="s">
        <v>3</v>
      </c>
      <c r="D39" s="57" t="s">
        <v>3</v>
      </c>
      <c r="E39" s="5" t="s">
        <v>5</v>
      </c>
      <c r="F39" s="4" t="s">
        <v>3</v>
      </c>
      <c r="G39" s="8" t="s">
        <v>15</v>
      </c>
      <c r="H39" s="4" t="s">
        <v>3</v>
      </c>
      <c r="I39" s="9" t="s">
        <v>3</v>
      </c>
      <c r="J39" s="11" t="s">
        <v>3</v>
      </c>
      <c r="K39" s="8" t="s">
        <v>15</v>
      </c>
      <c r="L39" s="11" t="s">
        <v>5</v>
      </c>
      <c r="M39" s="10">
        <v>10</v>
      </c>
      <c r="N39" s="10">
        <v>2</v>
      </c>
      <c r="O39" s="10">
        <v>0</v>
      </c>
      <c r="P39" s="10">
        <v>0</v>
      </c>
      <c r="Q39" s="10">
        <v>0</v>
      </c>
      <c r="R39" s="10">
        <v>0</v>
      </c>
      <c r="S39" s="22">
        <f t="shared" si="5"/>
        <v>3.8666666666666667</v>
      </c>
    </row>
    <row r="40" spans="1:19" ht="16" x14ac:dyDescent="0.2">
      <c r="A40" s="36">
        <v>6</v>
      </c>
      <c r="B40" s="35" t="s">
        <v>46</v>
      </c>
      <c r="C40" s="37" t="s">
        <v>8</v>
      </c>
      <c r="D40" s="61" t="s">
        <v>11</v>
      </c>
      <c r="E40" s="52" t="s">
        <v>5</v>
      </c>
      <c r="F40" s="38" t="s">
        <v>5</v>
      </c>
      <c r="G40" s="39" t="s">
        <v>15</v>
      </c>
      <c r="H40" s="38" t="s">
        <v>8</v>
      </c>
      <c r="I40" s="9" t="s">
        <v>3</v>
      </c>
      <c r="J40" s="53" t="s">
        <v>3</v>
      </c>
      <c r="K40" s="8" t="s">
        <v>15</v>
      </c>
      <c r="L40" s="53" t="s">
        <v>3</v>
      </c>
      <c r="M40" s="40">
        <v>7</v>
      </c>
      <c r="N40" s="40">
        <v>2</v>
      </c>
      <c r="O40" s="40">
        <v>2</v>
      </c>
      <c r="P40" s="40">
        <v>0</v>
      </c>
      <c r="Q40" s="40">
        <v>0</v>
      </c>
      <c r="R40" s="40">
        <v>1</v>
      </c>
      <c r="S40" s="41">
        <f t="shared" si="5"/>
        <v>3.2666666666666666</v>
      </c>
    </row>
    <row r="41" spans="1:19" ht="17" thickBot="1" x14ac:dyDescent="0.25">
      <c r="A41" s="31">
        <v>7</v>
      </c>
      <c r="B41" s="35" t="s">
        <v>47</v>
      </c>
      <c r="C41" s="24" t="s">
        <v>5</v>
      </c>
      <c r="D41" s="24" t="s">
        <v>8</v>
      </c>
      <c r="E41" s="23" t="s">
        <v>5</v>
      </c>
      <c r="F41" s="63" t="s">
        <v>11</v>
      </c>
      <c r="G41" s="55" t="s">
        <v>15</v>
      </c>
      <c r="H41" s="24" t="s">
        <v>5</v>
      </c>
      <c r="I41" s="9" t="s">
        <v>3</v>
      </c>
      <c r="J41" s="63" t="s">
        <v>11</v>
      </c>
      <c r="K41" s="8" t="s">
        <v>15</v>
      </c>
      <c r="L41" s="29" t="s">
        <v>5</v>
      </c>
      <c r="M41" s="26">
        <v>3</v>
      </c>
      <c r="N41" s="26">
        <v>4</v>
      </c>
      <c r="O41" s="26">
        <v>1</v>
      </c>
      <c r="P41" s="26">
        <v>0</v>
      </c>
      <c r="Q41" s="26">
        <v>0</v>
      </c>
      <c r="R41" s="26">
        <v>2</v>
      </c>
      <c r="S41" s="27">
        <f t="shared" si="5"/>
        <v>2.72</v>
      </c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Turma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Usuário do Microsoft Office</cp:lastModifiedBy>
  <cp:lastPrinted>2016-11-15T19:47:57Z</cp:lastPrinted>
  <dcterms:created xsi:type="dcterms:W3CDTF">2015-10-14T15:06:04Z</dcterms:created>
  <dcterms:modified xsi:type="dcterms:W3CDTF">2017-06-25T21:23:53Z</dcterms:modified>
</cp:coreProperties>
</file>