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520" windowHeight="15540" tabRatio="500"/>
  </bookViews>
  <sheets>
    <sheet name="Q2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2" i="2"/>
  <c r="I3" i="2"/>
  <c r="E2" i="2"/>
  <c r="K2" i="2"/>
  <c r="D3" i="2"/>
  <c r="E3" i="2"/>
  <c r="G3" i="2"/>
  <c r="K3" i="2"/>
  <c r="D4" i="2"/>
  <c r="I4" i="2"/>
  <c r="E4" i="2"/>
  <c r="G4" i="2"/>
  <c r="K4" i="2"/>
  <c r="D5" i="2"/>
  <c r="I5" i="2"/>
  <c r="E5" i="2"/>
  <c r="G5" i="2"/>
  <c r="K5" i="2"/>
  <c r="D6" i="2"/>
  <c r="I6" i="2"/>
  <c r="E6" i="2"/>
  <c r="G6" i="2"/>
  <c r="K6" i="2"/>
  <c r="D7" i="2"/>
  <c r="I7" i="2"/>
  <c r="L2" i="2"/>
  <c r="L3" i="2"/>
  <c r="L4" i="2"/>
  <c r="L5" i="2"/>
  <c r="L6" i="2"/>
  <c r="J7" i="2"/>
  <c r="E7" i="2"/>
  <c r="L7" i="2"/>
  <c r="G7" i="2"/>
  <c r="K7" i="2"/>
  <c r="D8" i="2"/>
  <c r="I8" i="2"/>
  <c r="J8" i="2"/>
  <c r="E8" i="2"/>
  <c r="L8" i="2"/>
  <c r="G8" i="2"/>
  <c r="K8" i="2"/>
  <c r="D9" i="2"/>
  <c r="I9" i="2"/>
  <c r="E9" i="2"/>
  <c r="G9" i="2"/>
  <c r="K9" i="2"/>
  <c r="D10" i="2"/>
  <c r="I10" i="2"/>
  <c r="L9" i="2"/>
  <c r="J10" i="2"/>
  <c r="E10" i="2"/>
  <c r="L10" i="2"/>
  <c r="G10" i="2"/>
  <c r="K10" i="2"/>
  <c r="D11" i="2"/>
  <c r="I11" i="2"/>
  <c r="E11" i="2"/>
  <c r="G11" i="2"/>
  <c r="K11" i="2"/>
  <c r="D12" i="2"/>
  <c r="I12" i="2"/>
  <c r="L11" i="2"/>
  <c r="J12" i="2"/>
  <c r="E12" i="2"/>
  <c r="L12" i="2"/>
  <c r="G12" i="2"/>
  <c r="K12" i="2"/>
  <c r="D13" i="2"/>
  <c r="I13" i="2"/>
  <c r="E13" i="2"/>
  <c r="G13" i="2"/>
  <c r="F3" i="2"/>
  <c r="F4" i="2"/>
  <c r="F5" i="2"/>
  <c r="F6" i="2"/>
  <c r="F7" i="2"/>
  <c r="F8" i="2"/>
  <c r="F9" i="2"/>
  <c r="F10" i="2"/>
  <c r="F11" i="2"/>
  <c r="F12" i="2"/>
  <c r="K13" i="2"/>
  <c r="F13" i="2"/>
  <c r="G2" i="2"/>
  <c r="F2" i="2"/>
  <c r="J4" i="2"/>
  <c r="J5" i="2"/>
  <c r="J6" i="2"/>
  <c r="J9" i="2"/>
  <c r="J11" i="2"/>
  <c r="J13" i="2"/>
  <c r="J3" i="2"/>
  <c r="L13" i="2"/>
</calcChain>
</file>

<file path=xl/sharedStrings.xml><?xml version="1.0" encoding="utf-8"?>
<sst xmlns="http://schemas.openxmlformats.org/spreadsheetml/2006/main" count="12" uniqueCount="12">
  <si>
    <t>Veiculo</t>
  </si>
  <si>
    <t>Intervalo</t>
  </si>
  <si>
    <t>Duração</t>
  </si>
  <si>
    <t>Arrival</t>
  </si>
  <si>
    <t>Q1</t>
  </si>
  <si>
    <t>Q2</t>
  </si>
  <si>
    <t>ExitQ1</t>
  </si>
  <si>
    <t>ExitQ2</t>
  </si>
  <si>
    <t>Atend</t>
  </si>
  <si>
    <t>AtQ1</t>
  </si>
  <si>
    <t>AtQ2</t>
  </si>
  <si>
    <t>QueueTime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</si>
</sst>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0" fillId="4" borderId="1" xfId="0" applyFill="1" applyBorder="1"/>
    <xf numFmtId="0" fontId="0" fillId="3" borderId="1" xfId="0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J1" sqref="J1"/>
    </sheetView>
  </sheetViews>
  <sheetFormatPr baseColWidth="10" defaultRowHeight="15" x14ac:dyDescent="0"/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2">
      <c r="A2" s="2">
        <v>1</v>
      </c>
      <c r="B2" s="2">
        <v>2</v>
      </c>
      <c r="C2" s="2">
        <v>1</v>
      </c>
      <c r="D2" s="2">
        <v>2</v>
      </c>
      <c r="E2" s="2" t="str">
        <f>IF(I2=0,"Q1",IF(J2=0,"Q2",IF(K1&lt;L1,"Q1","Q2")))</f>
        <v>Q1</v>
      </c>
      <c r="F2" s="3">
        <f>IF(E2="Q1",K2,"")</f>
        <v>3</v>
      </c>
      <c r="G2" s="3" t="str">
        <f>IF(E2="Q2",L2,"")</f>
        <v/>
      </c>
      <c r="H2" s="3">
        <f>MAX(F2,G2)-D2-C2</f>
        <v>0</v>
      </c>
      <c r="I2" s="4">
        <v>0</v>
      </c>
      <c r="J2" s="4">
        <v>0</v>
      </c>
      <c r="K2" s="4">
        <f>IF(E2="Q1",MAX(K1,D2)+C2,K1)</f>
        <v>3</v>
      </c>
      <c r="L2" s="4">
        <f>IF(E2="Q2",MAX(L1,D2)+C2,0)</f>
        <v>0</v>
      </c>
    </row>
    <row r="3" spans="1:12">
      <c r="A3" s="2">
        <v>2</v>
      </c>
      <c r="B3" s="2">
        <v>3</v>
      </c>
      <c r="C3" s="2">
        <v>2</v>
      </c>
      <c r="D3" s="2">
        <f>D2+B3</f>
        <v>5</v>
      </c>
      <c r="E3" s="2" t="str">
        <f>IF(I3=0,"Q1",IF(J3=0,"Q2",IF(K2&lt;L2,"Q1","Q2")))</f>
        <v>Q1</v>
      </c>
      <c r="F3" s="3">
        <f>IF(E3="Q1",K3,"")</f>
        <v>7</v>
      </c>
      <c r="G3" s="3" t="str">
        <f>IF(E3="Q2",L3,"")</f>
        <v/>
      </c>
      <c r="H3" s="3">
        <f t="shared" ref="H3:H13" si="0">MAX(F3,G3)-D3-C3</f>
        <v>0</v>
      </c>
      <c r="I3" s="4">
        <f>IF(K2&lt;=D3,0,1)</f>
        <v>0</v>
      </c>
      <c r="J3" s="4">
        <f>IF(L2&lt;=D3,0,1)</f>
        <v>0</v>
      </c>
      <c r="K3" s="4">
        <f>IF(E3="Q1",MAX(K2,D3)+C3,K2)</f>
        <v>7</v>
      </c>
      <c r="L3" s="4">
        <f>IF(E3="Q2",MAX(L2,D3)+C3,L2)</f>
        <v>0</v>
      </c>
    </row>
    <row r="4" spans="1:12">
      <c r="A4" s="2">
        <v>3</v>
      </c>
      <c r="B4" s="2">
        <v>3</v>
      </c>
      <c r="C4" s="2">
        <v>1</v>
      </c>
      <c r="D4" s="2">
        <f t="shared" ref="D4:D13" si="1">D3+B4</f>
        <v>8</v>
      </c>
      <c r="E4" s="2" t="str">
        <f>IF(I4=0,"Q1",IF(J4=0,"Q2",IF(K3&lt;L3,"Q1","Q2")))</f>
        <v>Q1</v>
      </c>
      <c r="F4" s="3">
        <f>IF(E4="Q1",K4,"")</f>
        <v>9</v>
      </c>
      <c r="G4" s="3" t="str">
        <f>IF(E4="Q2",L4,"")</f>
        <v/>
      </c>
      <c r="H4" s="3">
        <f t="shared" si="0"/>
        <v>0</v>
      </c>
      <c r="I4" s="4">
        <f>IF(K3&lt;=D4,0,1)</f>
        <v>0</v>
      </c>
      <c r="J4" s="4">
        <f>IF(L3&lt;=D4,0,1)</f>
        <v>0</v>
      </c>
      <c r="K4" s="4">
        <f>IF(E4="Q1",MAX(K3,D4)+C4,K3)</f>
        <v>9</v>
      </c>
      <c r="L4" s="4">
        <f>IF(E4="Q2",MAX(L3,D4)+C4,L3)</f>
        <v>0</v>
      </c>
    </row>
    <row r="5" spans="1:12">
      <c r="A5" s="2">
        <v>4</v>
      </c>
      <c r="B5" s="2">
        <v>3</v>
      </c>
      <c r="C5" s="2">
        <v>1</v>
      </c>
      <c r="D5" s="2">
        <f t="shared" si="1"/>
        <v>11</v>
      </c>
      <c r="E5" s="2" t="str">
        <f>IF(I5=0,"Q1",IF(J5=0,"Q2",IF(K4&lt;L4,"Q1","Q2")))</f>
        <v>Q1</v>
      </c>
      <c r="F5" s="3">
        <f>IF(E5="Q1",K5,"")</f>
        <v>12</v>
      </c>
      <c r="G5" s="3" t="str">
        <f>IF(E5="Q2",L5,"")</f>
        <v/>
      </c>
      <c r="H5" s="3">
        <f t="shared" si="0"/>
        <v>0</v>
      </c>
      <c r="I5" s="4">
        <f>IF(K4&lt;=D5,0,1)</f>
        <v>0</v>
      </c>
      <c r="J5" s="4">
        <f>IF(L4&lt;=D5,0,1)</f>
        <v>0</v>
      </c>
      <c r="K5" s="4">
        <f>IF(E5="Q1",MAX(K4,D5)+C5,K4)</f>
        <v>12</v>
      </c>
      <c r="L5" s="4">
        <f>IF(E5="Q2",MAX(L4,D5)+C5,L4)</f>
        <v>0</v>
      </c>
    </row>
    <row r="6" spans="1:12">
      <c r="A6" s="2">
        <v>5</v>
      </c>
      <c r="B6" s="2">
        <v>5</v>
      </c>
      <c r="C6" s="2">
        <v>3</v>
      </c>
      <c r="D6" s="2">
        <f t="shared" si="1"/>
        <v>16</v>
      </c>
      <c r="E6" s="2" t="str">
        <f>IF(I6=0,"Q1",IF(J6=0,"Q2",IF(K5&lt;L5,"Q1","Q2")))</f>
        <v>Q1</v>
      </c>
      <c r="F6" s="3">
        <f>IF(E6="Q1",K6,"")</f>
        <v>19</v>
      </c>
      <c r="G6" s="3" t="str">
        <f>IF(E6="Q2",L6,"")</f>
        <v/>
      </c>
      <c r="H6" s="3">
        <f t="shared" si="0"/>
        <v>0</v>
      </c>
      <c r="I6" s="4">
        <f>IF(K5&lt;=D6,0,1)</f>
        <v>0</v>
      </c>
      <c r="J6" s="4">
        <f>IF(L5&lt;=D6,0,1)</f>
        <v>0</v>
      </c>
      <c r="K6" s="4">
        <f>IF(E6="Q1",MAX(K5,D6)+C6,K5)</f>
        <v>19</v>
      </c>
      <c r="L6" s="4">
        <f>IF(E6="Q2",MAX(L5,D6)+C6,L5)</f>
        <v>0</v>
      </c>
    </row>
    <row r="7" spans="1:12">
      <c r="A7" s="2">
        <v>6</v>
      </c>
      <c r="B7" s="2">
        <v>0</v>
      </c>
      <c r="C7" s="2">
        <v>2</v>
      </c>
      <c r="D7" s="2">
        <f t="shared" si="1"/>
        <v>16</v>
      </c>
      <c r="E7" s="2" t="str">
        <f>IF(I7=0,"Q1",IF(J7=0,"Q2",IF(K6&lt;L6,"Q1","Q2")))</f>
        <v>Q2</v>
      </c>
      <c r="F7" s="3" t="str">
        <f>IF(E7="Q1",K7,"")</f>
        <v/>
      </c>
      <c r="G7" s="3">
        <f>IF(E7="Q2",L7,"")</f>
        <v>18</v>
      </c>
      <c r="H7" s="3">
        <f t="shared" si="0"/>
        <v>0</v>
      </c>
      <c r="I7" s="4">
        <f>IF(K6&lt;=D7,0,1)</f>
        <v>1</v>
      </c>
      <c r="J7" s="4">
        <f>IF(L6&lt;=D7,0,1)</f>
        <v>0</v>
      </c>
      <c r="K7" s="4">
        <f>IF(E7="Q1",MAX(K6,D7)+C7,K6)</f>
        <v>19</v>
      </c>
      <c r="L7" s="4">
        <f>IF(E7="Q2",MAX(L6,D7)+C7,L6)</f>
        <v>18</v>
      </c>
    </row>
    <row r="8" spans="1:12">
      <c r="A8" s="2">
        <v>7</v>
      </c>
      <c r="B8" s="2">
        <v>1</v>
      </c>
      <c r="C8" s="2">
        <v>1</v>
      </c>
      <c r="D8" s="2">
        <f t="shared" si="1"/>
        <v>17</v>
      </c>
      <c r="E8" s="2" t="str">
        <f>IF(I8=0,"Q1",IF(J8=0,"Q2",IF(K7&lt;L7,"Q1","Q2")))</f>
        <v>Q2</v>
      </c>
      <c r="F8" s="3" t="str">
        <f>IF(E8="Q1",K8,"")</f>
        <v/>
      </c>
      <c r="G8" s="3">
        <f>IF(E8="Q2",L8,"")</f>
        <v>19</v>
      </c>
      <c r="H8" s="3">
        <f t="shared" si="0"/>
        <v>1</v>
      </c>
      <c r="I8" s="4">
        <f>IF(K7&lt;=D8,0,1)</f>
        <v>1</v>
      </c>
      <c r="J8" s="4">
        <f>IF(L7&lt;=D8,0,1)</f>
        <v>1</v>
      </c>
      <c r="K8" s="4">
        <f>IF(E8="Q1",MAX(K7,D8)+C8,K7)</f>
        <v>19</v>
      </c>
      <c r="L8" s="4">
        <f>IF(E8="Q2",MAX(L7,D8)+C8,L7)</f>
        <v>19</v>
      </c>
    </row>
    <row r="9" spans="1:12">
      <c r="A9" s="2">
        <v>8</v>
      </c>
      <c r="B9" s="2">
        <v>5</v>
      </c>
      <c r="C9" s="2">
        <v>4</v>
      </c>
      <c r="D9" s="2">
        <f t="shared" si="1"/>
        <v>22</v>
      </c>
      <c r="E9" s="2" t="str">
        <f>IF(I9=0,"Q1",IF(J9=0,"Q2",IF(K8&lt;L8,"Q1","Q2")))</f>
        <v>Q1</v>
      </c>
      <c r="F9" s="3">
        <f>IF(E9="Q1",K9,"")</f>
        <v>26</v>
      </c>
      <c r="G9" s="3" t="str">
        <f>IF(E9="Q2",L9,"")</f>
        <v/>
      </c>
      <c r="H9" s="3">
        <f t="shared" si="0"/>
        <v>0</v>
      </c>
      <c r="I9" s="4">
        <f>IF(K8&lt;=D9,0,1)</f>
        <v>0</v>
      </c>
      <c r="J9" s="4">
        <f>IF(L8&lt;=D9,0,1)</f>
        <v>0</v>
      </c>
      <c r="K9" s="4">
        <f>IF(E9="Q1",MAX(K8,D9)+C9,K8)</f>
        <v>26</v>
      </c>
      <c r="L9" s="4">
        <f>IF(E9="Q2",MAX(L8,D9)+C9,L8)</f>
        <v>19</v>
      </c>
    </row>
    <row r="10" spans="1:12">
      <c r="A10" s="2">
        <v>9</v>
      </c>
      <c r="B10" s="2">
        <v>1</v>
      </c>
      <c r="C10" s="2">
        <v>2</v>
      </c>
      <c r="D10" s="2">
        <f t="shared" si="1"/>
        <v>23</v>
      </c>
      <c r="E10" s="2" t="str">
        <f>IF(I10=0,"Q1",IF(J10=0,"Q2",IF(K9&lt;L9,"Q1","Q2")))</f>
        <v>Q2</v>
      </c>
      <c r="F10" s="3" t="str">
        <f>IF(E10="Q1",K10,"")</f>
        <v/>
      </c>
      <c r="G10" s="3">
        <f>IF(E10="Q2",L10,"")</f>
        <v>25</v>
      </c>
      <c r="H10" s="3">
        <f t="shared" si="0"/>
        <v>0</v>
      </c>
      <c r="I10" s="4">
        <f>IF(K9&lt;=D10,0,1)</f>
        <v>1</v>
      </c>
      <c r="J10" s="4">
        <f>IF(L9&lt;=D10,0,1)</f>
        <v>0</v>
      </c>
      <c r="K10" s="4">
        <f>IF(E10="Q1",MAX(K9,D10)+C10,K9)</f>
        <v>26</v>
      </c>
      <c r="L10" s="4">
        <f>IF(E10="Q2",MAX(L9,D10)+C10,L9)</f>
        <v>25</v>
      </c>
    </row>
    <row r="11" spans="1:12">
      <c r="A11" s="2">
        <v>10</v>
      </c>
      <c r="B11" s="2">
        <v>4</v>
      </c>
      <c r="C11" s="2">
        <v>3</v>
      </c>
      <c r="D11" s="2">
        <f t="shared" si="1"/>
        <v>27</v>
      </c>
      <c r="E11" s="2" t="str">
        <f>IF(I11=0,"Q1",IF(J11=0,"Q2",IF(K10&lt;L10,"Q1","Q2")))</f>
        <v>Q1</v>
      </c>
      <c r="F11" s="3">
        <f>IF(E11="Q1",K11,"")</f>
        <v>30</v>
      </c>
      <c r="G11" s="3" t="str">
        <f>IF(E11="Q2",L11,"")</f>
        <v/>
      </c>
      <c r="H11" s="3">
        <f t="shared" si="0"/>
        <v>0</v>
      </c>
      <c r="I11" s="4">
        <f>IF(K10&lt;=D11,0,1)</f>
        <v>0</v>
      </c>
      <c r="J11" s="4">
        <f>IF(L10&lt;=D11,0,1)</f>
        <v>0</v>
      </c>
      <c r="K11" s="4">
        <f>IF(E11="Q1",MAX(K10,D11)+C11,K10)</f>
        <v>30</v>
      </c>
      <c r="L11" s="4">
        <f>IF(E11="Q2",MAX(L10,D11)+C11,L10)</f>
        <v>25</v>
      </c>
    </row>
    <row r="12" spans="1:12">
      <c r="A12" s="2">
        <v>11</v>
      </c>
      <c r="B12" s="2">
        <v>1</v>
      </c>
      <c r="C12" s="2">
        <v>1</v>
      </c>
      <c r="D12" s="2">
        <f t="shared" si="1"/>
        <v>28</v>
      </c>
      <c r="E12" s="2" t="str">
        <f>IF(I12=0,"Q1",IF(J12=0,"Q2",IF(K11&lt;L11,"Q1","Q2")))</f>
        <v>Q2</v>
      </c>
      <c r="F12" s="3" t="str">
        <f>IF(E12="Q1",K12,"")</f>
        <v/>
      </c>
      <c r="G12" s="3">
        <f>IF(E12="Q2",L12,"")</f>
        <v>29</v>
      </c>
      <c r="H12" s="3">
        <f t="shared" si="0"/>
        <v>0</v>
      </c>
      <c r="I12" s="4">
        <f>IF(K11&lt;=D12,0,1)</f>
        <v>1</v>
      </c>
      <c r="J12" s="4">
        <f>IF(L11&lt;=D12,0,1)</f>
        <v>0</v>
      </c>
      <c r="K12" s="4">
        <f>IF(E12="Q1",MAX(K11,D12)+C12,K11)</f>
        <v>30</v>
      </c>
      <c r="L12" s="4">
        <f>IF(E12="Q2",MAX(L11,D12)+C12,L11)</f>
        <v>29</v>
      </c>
    </row>
    <row r="13" spans="1:12">
      <c r="A13" s="2">
        <v>12</v>
      </c>
      <c r="B13" s="2">
        <v>2</v>
      </c>
      <c r="C13" s="2">
        <v>3</v>
      </c>
      <c r="D13" s="2">
        <f t="shared" si="1"/>
        <v>30</v>
      </c>
      <c r="E13" s="2" t="str">
        <f>IF(I13=0,"Q1",IF(J13=0,"Q2",IF(K12&lt;L12,"Q1","Q2")))</f>
        <v>Q1</v>
      </c>
      <c r="F13" s="3">
        <f>IF(E13="Q1",K13,"")</f>
        <v>33</v>
      </c>
      <c r="G13" s="3" t="str">
        <f>IF(E13="Q2",L13,"")</f>
        <v/>
      </c>
      <c r="H13" s="3">
        <f t="shared" si="0"/>
        <v>0</v>
      </c>
      <c r="I13" s="4">
        <f>IF(K12&lt;=D13,0,1)</f>
        <v>0</v>
      </c>
      <c r="J13" s="4">
        <f>IF(L12&lt;=D13,0,1)</f>
        <v>0</v>
      </c>
      <c r="K13" s="4">
        <f>IF(E13="Q1",MAX(K12,D13)+C13,K12)</f>
        <v>33</v>
      </c>
      <c r="L13" s="4">
        <f>IF(E13="Q2",MAX(L12,D13)+C13,L12)</f>
        <v>29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* *</cp:lastModifiedBy>
  <dcterms:created xsi:type="dcterms:W3CDTF">2015-02-26T22:19:32Z</dcterms:created>
  <dcterms:modified xsi:type="dcterms:W3CDTF">2015-03-02T22:57:16Z</dcterms:modified>
</cp:coreProperties>
</file>