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\Desktop\AAlves\"/>
    </mc:Choice>
  </mc:AlternateContent>
  <bookViews>
    <workbookView xWindow="0" yWindow="0" windowWidth="28800" windowHeight="1372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H12" i="1"/>
  <c r="D12" i="1"/>
  <c r="E12" i="1"/>
  <c r="F12" i="1"/>
  <c r="G12" i="1"/>
  <c r="C12" i="1"/>
  <c r="B12" i="1"/>
  <c r="B8" i="1"/>
  <c r="E3" i="1"/>
  <c r="B7" i="1"/>
</calcChain>
</file>

<file path=xl/sharedStrings.xml><?xml version="1.0" encoding="utf-8"?>
<sst xmlns="http://schemas.openxmlformats.org/spreadsheetml/2006/main" count="17" uniqueCount="17">
  <si>
    <t>Kd</t>
  </si>
  <si>
    <t>Beta</t>
  </si>
  <si>
    <t>IR</t>
  </si>
  <si>
    <t>Rm</t>
  </si>
  <si>
    <t>Kcp</t>
  </si>
  <si>
    <t>Rf</t>
  </si>
  <si>
    <t>K=WACC</t>
  </si>
  <si>
    <t>D/(D+CP)</t>
  </si>
  <si>
    <t>CP/(D+CP)</t>
  </si>
  <si>
    <t>Dados do projeto</t>
  </si>
  <si>
    <t>FC 1 ao 5 ano</t>
  </si>
  <si>
    <t>FC perpétuo</t>
  </si>
  <si>
    <t>cresc fluxos de caixa</t>
  </si>
  <si>
    <t>Perpetuidade</t>
  </si>
  <si>
    <t>Investimento</t>
  </si>
  <si>
    <t>FC</t>
  </si>
  <si>
    <t>VPL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</si>
</sst>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0" applyNumberFormat="1"/>
    <xf numFmtId="164" fontId="0" fillId="0" borderId="0" xfId="1" applyNumberFormat="1" applyFont="1"/>
    <xf numFmtId="164" fontId="0" fillId="0" borderId="0" xfId="0" applyNumberForma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tabSelected="1" topLeftCell="A3" zoomScale="310" zoomScaleNormal="310" workbookViewId="0">
      <selection activeCell="D10" sqref="D10"/>
    </sheetView>
  </sheetViews>
  <sheetFormatPr defaultRowHeight="15" x14ac:dyDescent="0.25"/>
  <sheetData>
    <row r="2" spans="1:8" x14ac:dyDescent="0.25">
      <c r="A2" t="s">
        <v>0</v>
      </c>
      <c r="B2" s="1">
        <v>0.11</v>
      </c>
      <c r="D2" t="s">
        <v>7</v>
      </c>
      <c r="E2" s="1">
        <v>0.35</v>
      </c>
    </row>
    <row r="3" spans="1:8" x14ac:dyDescent="0.25">
      <c r="A3" t="s">
        <v>5</v>
      </c>
      <c r="B3" s="1">
        <v>7.0000000000000007E-2</v>
      </c>
      <c r="D3" t="s">
        <v>8</v>
      </c>
      <c r="E3" s="1">
        <f>1-E2</f>
        <v>0.65</v>
      </c>
    </row>
    <row r="4" spans="1:8" x14ac:dyDescent="0.25">
      <c r="A4" t="s">
        <v>1</v>
      </c>
      <c r="B4">
        <v>1.7</v>
      </c>
    </row>
    <row r="5" spans="1:8" x14ac:dyDescent="0.25">
      <c r="A5" t="s">
        <v>2</v>
      </c>
      <c r="B5" s="1">
        <v>0.34</v>
      </c>
      <c r="D5" t="s">
        <v>9</v>
      </c>
    </row>
    <row r="6" spans="1:8" x14ac:dyDescent="0.25">
      <c r="A6" t="s">
        <v>3</v>
      </c>
      <c r="B6" s="1">
        <v>0.12</v>
      </c>
      <c r="D6" t="s">
        <v>14</v>
      </c>
      <c r="F6">
        <v>4000000</v>
      </c>
    </row>
    <row r="7" spans="1:8" x14ac:dyDescent="0.25">
      <c r="A7" t="s">
        <v>4</v>
      </c>
      <c r="B7" s="2">
        <f>B3+B4*(B6-B3)</f>
        <v>0.15499999999999997</v>
      </c>
      <c r="D7" t="s">
        <v>10</v>
      </c>
      <c r="F7">
        <v>500000</v>
      </c>
    </row>
    <row r="8" spans="1:8" x14ac:dyDescent="0.25">
      <c r="A8" t="s">
        <v>6</v>
      </c>
      <c r="B8" s="3">
        <f>B2*E2*(1-B5)+B7*E3</f>
        <v>0.12615999999999997</v>
      </c>
      <c r="D8" t="s">
        <v>11</v>
      </c>
      <c r="F8">
        <v>550000</v>
      </c>
    </row>
    <row r="9" spans="1:8" x14ac:dyDescent="0.25">
      <c r="B9" s="3"/>
      <c r="D9" t="s">
        <v>12</v>
      </c>
      <c r="F9" s="1">
        <v>0.03</v>
      </c>
    </row>
    <row r="11" spans="1:8" x14ac:dyDescent="0.25">
      <c r="B11">
        <v>0</v>
      </c>
      <c r="C11">
        <v>1</v>
      </c>
      <c r="D11">
        <v>2</v>
      </c>
      <c r="E11">
        <v>3</v>
      </c>
      <c r="F11">
        <v>4</v>
      </c>
      <c r="G11">
        <v>5</v>
      </c>
      <c r="H11" t="s">
        <v>13</v>
      </c>
    </row>
    <row r="12" spans="1:8" x14ac:dyDescent="0.25">
      <c r="A12" t="s">
        <v>15</v>
      </c>
      <c r="B12">
        <f>-F6</f>
        <v>-4000000</v>
      </c>
      <c r="C12">
        <f>$F$7</f>
        <v>500000</v>
      </c>
      <c r="D12">
        <f t="shared" ref="D12:G12" si="0">$F$7</f>
        <v>500000</v>
      </c>
      <c r="E12">
        <f t="shared" si="0"/>
        <v>500000</v>
      </c>
      <c r="F12">
        <f t="shared" si="0"/>
        <v>500000</v>
      </c>
      <c r="G12">
        <f t="shared" si="0"/>
        <v>500000</v>
      </c>
      <c r="H12">
        <f>F8</f>
        <v>550000</v>
      </c>
    </row>
    <row r="14" spans="1:8" x14ac:dyDescent="0.25">
      <c r="A14" t="s">
        <v>16</v>
      </c>
      <c r="B14">
        <f>B12+NPV(B8,C12:G12)+(H12/(B8-F9))/(1+B8)^5</f>
        <v>932896.00769619551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USP</cp:lastModifiedBy>
  <dcterms:created xsi:type="dcterms:W3CDTF">2017-05-25T20:14:39Z</dcterms:created>
  <dcterms:modified xsi:type="dcterms:W3CDTF">2017-05-25T20:29:03Z</dcterms:modified>
</cp:coreProperties>
</file>