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 activeTab="1"/>
  </bookViews>
  <sheets>
    <sheet name="Price" sheetId="1" r:id="rId1"/>
    <sheet name="SAC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13" i="2" l="1"/>
  <c r="E14" i="2"/>
  <c r="E15" i="2"/>
  <c r="E16" i="2"/>
  <c r="E12" i="2"/>
  <c r="F13" i="2"/>
  <c r="F14" i="2"/>
  <c r="F15" i="2"/>
  <c r="F16" i="2"/>
  <c r="F12" i="2"/>
  <c r="B7" i="2"/>
  <c r="B12" i="2"/>
  <c r="G17" i="1"/>
  <c r="F17" i="1"/>
  <c r="C17" i="1"/>
  <c r="E17" i="1"/>
  <c r="B14" i="1"/>
  <c r="B13" i="1"/>
  <c r="C13" i="1" s="1"/>
  <c r="C14" i="1"/>
  <c r="D14" i="1" s="1"/>
  <c r="H12" i="1"/>
  <c r="F12" i="1"/>
  <c r="G12" i="1"/>
  <c r="E13" i="1"/>
  <c r="E14" i="1"/>
  <c r="E15" i="1"/>
  <c r="E16" i="1"/>
  <c r="E12" i="1"/>
  <c r="D12" i="1"/>
  <c r="C12" i="1"/>
  <c r="B12" i="1"/>
  <c r="B7" i="1"/>
  <c r="C12" i="2" l="1"/>
  <c r="D12" i="2"/>
  <c r="D13" i="1"/>
  <c r="G13" i="1"/>
  <c r="F13" i="1" s="1"/>
  <c r="H13" i="1" s="1"/>
  <c r="G14" i="1"/>
  <c r="F14" i="1" s="1"/>
  <c r="H14" i="1" s="1"/>
  <c r="B15" i="1" s="1"/>
  <c r="C15" i="1" s="1"/>
  <c r="E17" i="2" l="1"/>
  <c r="G12" i="2"/>
  <c r="D15" i="1"/>
  <c r="G15" i="1"/>
  <c r="F15" i="1" s="1"/>
  <c r="H15" i="1" s="1"/>
  <c r="B16" i="1" s="1"/>
  <c r="C16" i="1" s="1"/>
  <c r="H12" i="2" l="1"/>
  <c r="B13" i="2" s="1"/>
  <c r="D16" i="1"/>
  <c r="G16" i="1"/>
  <c r="F16" i="1" s="1"/>
  <c r="H16" i="1" s="1"/>
  <c r="C13" i="2" l="1"/>
  <c r="D13" i="2"/>
  <c r="G13" i="2" l="1"/>
  <c r="H13" i="2" l="1"/>
  <c r="B14" i="2" s="1"/>
  <c r="C14" i="2" l="1"/>
  <c r="D14" i="2" s="1"/>
  <c r="G14" i="2" l="1"/>
  <c r="H14" i="2" l="1"/>
  <c r="B15" i="2" s="1"/>
  <c r="C15" i="2" l="1"/>
  <c r="D15" i="2"/>
  <c r="G15" i="2" l="1"/>
  <c r="H15" i="2" l="1"/>
  <c r="B16" i="2" s="1"/>
  <c r="C16" i="2" l="1"/>
  <c r="D16" i="2" s="1"/>
  <c r="G16" i="2" l="1"/>
  <c r="C17" i="2"/>
  <c r="G17" i="2" l="1"/>
  <c r="F17" i="2" l="1"/>
  <c r="H16" i="2"/>
</calcChain>
</file>

<file path=xl/sharedStrings.xml><?xml version="1.0" encoding="utf-8"?>
<sst xmlns="http://schemas.openxmlformats.org/spreadsheetml/2006/main" count="53" uniqueCount="26">
  <si>
    <t>Período</t>
  </si>
  <si>
    <t>Saldo inicial</t>
  </si>
  <si>
    <t>Juros calc.</t>
  </si>
  <si>
    <t>Saldo após juros</t>
  </si>
  <si>
    <t>Pgto</t>
  </si>
  <si>
    <t>Amort.</t>
  </si>
  <si>
    <t>Juros pagos</t>
  </si>
  <si>
    <t>Saldo final</t>
  </si>
  <si>
    <t>n</t>
  </si>
  <si>
    <t>Totais</t>
  </si>
  <si>
    <r>
      <t>S</t>
    </r>
    <r>
      <rPr>
        <vertAlign val="subscript"/>
        <sz val="11"/>
        <color rgb="FF000000"/>
        <rFont val="Calibri"/>
        <family val="2"/>
      </rPr>
      <t>n-1</t>
    </r>
  </si>
  <si>
    <r>
      <t>J</t>
    </r>
    <r>
      <rPr>
        <vertAlign val="subscript"/>
        <sz val="11"/>
        <color rgb="FF000000"/>
        <rFont val="Calibri"/>
        <family val="2"/>
      </rPr>
      <t>n</t>
    </r>
  </si>
  <si>
    <r>
      <t>S</t>
    </r>
    <r>
      <rPr>
        <vertAlign val="subscript"/>
        <sz val="11"/>
        <color rgb="FF000000"/>
        <rFont val="Calibri"/>
        <family val="2"/>
      </rPr>
      <t>n</t>
    </r>
  </si>
  <si>
    <r>
      <t>R</t>
    </r>
    <r>
      <rPr>
        <vertAlign val="subscript"/>
        <sz val="11"/>
        <color rgb="FF000000"/>
        <rFont val="Calibri"/>
        <family val="2"/>
      </rPr>
      <t>n</t>
    </r>
  </si>
  <si>
    <r>
      <t>A</t>
    </r>
    <r>
      <rPr>
        <vertAlign val="subscript"/>
        <sz val="11"/>
        <color rgb="FF000000"/>
        <rFont val="Calibri"/>
        <family val="2"/>
      </rPr>
      <t>n</t>
    </r>
  </si>
  <si>
    <r>
      <t>S</t>
    </r>
    <r>
      <rPr>
        <vertAlign val="subscript"/>
        <sz val="11"/>
        <color rgb="FF000000"/>
        <rFont val="Calibri"/>
        <family val="2"/>
      </rPr>
      <t xml:space="preserve">n-1 </t>
    </r>
    <r>
      <rPr>
        <sz val="11"/>
        <color rgb="FF000000"/>
        <rFont val="Times New Roman"/>
        <family val="1"/>
      </rPr>
      <t>× i</t>
    </r>
  </si>
  <si>
    <r>
      <t>S</t>
    </r>
    <r>
      <rPr>
        <vertAlign val="subscript"/>
        <sz val="11"/>
        <color rgb="FF000000"/>
        <rFont val="Calibri"/>
        <family val="2"/>
      </rPr>
      <t xml:space="preserve">n-1 </t>
    </r>
    <r>
      <rPr>
        <sz val="11"/>
        <color rgb="FF000000"/>
        <rFont val="Times New Roman"/>
        <family val="1"/>
      </rPr>
      <t>+ J</t>
    </r>
    <r>
      <rPr>
        <vertAlign val="subscript"/>
        <sz val="11"/>
        <color rgb="FF000000"/>
        <rFont val="Times New Roman"/>
        <family val="1"/>
      </rPr>
      <t>n</t>
    </r>
  </si>
  <si>
    <r>
      <t>A</t>
    </r>
    <r>
      <rPr>
        <vertAlign val="subscript"/>
        <sz val="11"/>
        <color rgb="FF000000"/>
        <rFont val="Calibri"/>
        <family val="2"/>
      </rPr>
      <t xml:space="preserve">n </t>
    </r>
    <r>
      <rPr>
        <sz val="11"/>
        <color rgb="FF000000"/>
        <rFont val="Times New Roman"/>
        <family val="1"/>
      </rPr>
      <t>+ J</t>
    </r>
    <r>
      <rPr>
        <vertAlign val="subscript"/>
        <sz val="11"/>
        <color rgb="FF000000"/>
        <rFont val="Times New Roman"/>
        <family val="1"/>
      </rPr>
      <t>n</t>
    </r>
  </si>
  <si>
    <r>
      <t>S</t>
    </r>
    <r>
      <rPr>
        <vertAlign val="subscript"/>
        <sz val="11"/>
        <color rgb="FF000000"/>
        <rFont val="Calibri"/>
        <family val="2"/>
      </rPr>
      <t xml:space="preserve">n </t>
    </r>
    <r>
      <rPr>
        <sz val="11"/>
        <color rgb="FF000000"/>
        <rFont val="Times New Roman"/>
        <family val="1"/>
      </rPr>
      <t>– R</t>
    </r>
    <r>
      <rPr>
        <vertAlign val="subscript"/>
        <sz val="11"/>
        <color rgb="FF000000"/>
        <rFont val="Times New Roman"/>
        <family val="1"/>
      </rPr>
      <t>n</t>
    </r>
  </si>
  <si>
    <t>Sistema Price</t>
  </si>
  <si>
    <t>Prestações:</t>
  </si>
  <si>
    <t>Juros:</t>
  </si>
  <si>
    <t>Principal:</t>
  </si>
  <si>
    <t>Prestação:</t>
  </si>
  <si>
    <t>Sistema Amortização Constante - SAC</t>
  </si>
  <si>
    <t>+ juros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</si>
</sst>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rgb="FF000000"/>
      <name val="Calibri"/>
      <family val="2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9" fontId="0" fillId="0" borderId="0" xfId="0" applyNumberFormat="1"/>
    <xf numFmtId="8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/>
    <xf numFmtId="0" fontId="0" fillId="0" borderId="2" xfId="0" applyBorder="1" applyAlignment="1">
      <alignment horizontal="center" vertical="center"/>
    </xf>
    <xf numFmtId="8" fontId="0" fillId="0" borderId="2" xfId="0" applyNumberFormat="1" applyBorder="1"/>
    <xf numFmtId="0" fontId="0" fillId="0" borderId="3" xfId="0" applyBorder="1"/>
    <xf numFmtId="8" fontId="0" fillId="0" borderId="3" xfId="0" applyNumberFormat="1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1" width="11.42578125" customWidth="1"/>
    <col min="2" max="2" width="13.140625" customWidth="1"/>
    <col min="3" max="3" width="13" customWidth="1"/>
    <col min="4" max="4" width="16.140625" customWidth="1"/>
    <col min="5" max="5" width="13.85546875" customWidth="1"/>
    <col min="6" max="6" width="13.7109375" customWidth="1"/>
    <col min="7" max="7" width="13" customWidth="1"/>
    <col min="8" max="8" width="13.42578125" customWidth="1"/>
  </cols>
  <sheetData>
    <row r="1" spans="1:8" x14ac:dyDescent="0.25">
      <c r="A1" s="1" t="s">
        <v>19</v>
      </c>
    </row>
    <row r="3" spans="1:8" x14ac:dyDescent="0.25">
      <c r="A3" t="s">
        <v>22</v>
      </c>
      <c r="B3" s="3">
        <v>50000</v>
      </c>
    </row>
    <row r="4" spans="1:8" x14ac:dyDescent="0.25">
      <c r="A4" t="s">
        <v>20</v>
      </c>
      <c r="B4">
        <v>5</v>
      </c>
    </row>
    <row r="5" spans="1:8" x14ac:dyDescent="0.25">
      <c r="A5" t="s">
        <v>21</v>
      </c>
      <c r="B5" s="2">
        <v>0.1</v>
      </c>
    </row>
    <row r="7" spans="1:8" x14ac:dyDescent="0.25">
      <c r="A7" t="s">
        <v>23</v>
      </c>
      <c r="B7" s="3">
        <f>PMT(B5,B4,-B3)</f>
        <v>13189.874039737269</v>
      </c>
    </row>
    <row r="9" spans="1:8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</row>
    <row r="10" spans="1:8" ht="18" x14ac:dyDescent="0.35">
      <c r="A10" s="6" t="s">
        <v>8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11</v>
      </c>
      <c r="H10" s="5" t="s">
        <v>12</v>
      </c>
    </row>
    <row r="11" spans="1:8" ht="18" x14ac:dyDescent="0.35">
      <c r="A11" s="6"/>
      <c r="B11" s="5"/>
      <c r="C11" s="5" t="s">
        <v>15</v>
      </c>
      <c r="D11" s="5" t="s">
        <v>16</v>
      </c>
      <c r="E11" s="5" t="s">
        <v>17</v>
      </c>
      <c r="F11" s="5"/>
      <c r="G11" s="5"/>
      <c r="H11" s="5" t="s">
        <v>18</v>
      </c>
    </row>
    <row r="12" spans="1:8" x14ac:dyDescent="0.25">
      <c r="A12" s="6">
        <v>1</v>
      </c>
      <c r="B12" s="3">
        <f>+B3</f>
        <v>50000</v>
      </c>
      <c r="C12" s="3">
        <f>+B12*$B$5</f>
        <v>5000</v>
      </c>
      <c r="D12" s="3">
        <f>+B12+C12</f>
        <v>55000</v>
      </c>
      <c r="E12" s="3">
        <f>$B$7</f>
        <v>13189.874039737269</v>
      </c>
      <c r="F12" s="3">
        <f>+E12-G12</f>
        <v>8189.8740397372694</v>
      </c>
      <c r="G12" s="3">
        <f>+C12</f>
        <v>5000</v>
      </c>
      <c r="H12" s="3">
        <f>+B12-F12</f>
        <v>41810.125960262732</v>
      </c>
    </row>
    <row r="13" spans="1:8" x14ac:dyDescent="0.25">
      <c r="A13" s="6">
        <v>2</v>
      </c>
      <c r="B13" s="3">
        <f>+H12</f>
        <v>41810.125960262732</v>
      </c>
      <c r="C13" s="3">
        <f t="shared" ref="C13:C16" si="0">+B13*$B$5</f>
        <v>4181.0125960262731</v>
      </c>
      <c r="D13" s="3">
        <f t="shared" ref="D13:D16" si="1">+B13+C13</f>
        <v>45991.138556289006</v>
      </c>
      <c r="E13" s="3">
        <f t="shared" ref="E13:E16" si="2">$B$7</f>
        <v>13189.874039737269</v>
      </c>
      <c r="F13" s="3">
        <f t="shared" ref="F13:F17" si="3">+E13-G13</f>
        <v>9008.8614437109973</v>
      </c>
      <c r="G13" s="3">
        <f t="shared" ref="G13:G17" si="4">+C13</f>
        <v>4181.0125960262731</v>
      </c>
      <c r="H13" s="3">
        <f t="shared" ref="H13:H17" si="5">+B13-F13</f>
        <v>32801.264516551732</v>
      </c>
    </row>
    <row r="14" spans="1:8" x14ac:dyDescent="0.25">
      <c r="A14" s="6">
        <v>3</v>
      </c>
      <c r="B14" s="3">
        <f t="shared" ref="B14:B16" si="6">+H13</f>
        <v>32801.264516551732</v>
      </c>
      <c r="C14" s="3">
        <f t="shared" si="0"/>
        <v>3280.1264516551732</v>
      </c>
      <c r="D14" s="3">
        <f t="shared" si="1"/>
        <v>36081.390968206906</v>
      </c>
      <c r="E14" s="3">
        <f t="shared" si="2"/>
        <v>13189.874039737269</v>
      </c>
      <c r="F14" s="3">
        <f t="shared" si="3"/>
        <v>9909.7475880820966</v>
      </c>
      <c r="G14" s="3">
        <f t="shared" si="4"/>
        <v>3280.1264516551732</v>
      </c>
      <c r="H14" s="3">
        <f t="shared" si="5"/>
        <v>22891.516928469635</v>
      </c>
    </row>
    <row r="15" spans="1:8" x14ac:dyDescent="0.25">
      <c r="A15" s="7">
        <v>4</v>
      </c>
      <c r="B15" s="8">
        <f t="shared" si="6"/>
        <v>22891.516928469635</v>
      </c>
      <c r="C15" s="8">
        <f t="shared" si="0"/>
        <v>2289.1516928469637</v>
      </c>
      <c r="D15" s="8">
        <f t="shared" si="1"/>
        <v>25180.668621316599</v>
      </c>
      <c r="E15" s="8">
        <f t="shared" si="2"/>
        <v>13189.874039737269</v>
      </c>
      <c r="F15" s="8">
        <f t="shared" si="3"/>
        <v>10900.722346890307</v>
      </c>
      <c r="G15" s="8">
        <f t="shared" si="4"/>
        <v>2289.1516928469637</v>
      </c>
      <c r="H15" s="8">
        <f t="shared" si="5"/>
        <v>11990.794581579328</v>
      </c>
    </row>
    <row r="16" spans="1:8" x14ac:dyDescent="0.25">
      <c r="A16" s="9">
        <v>5</v>
      </c>
      <c r="B16" s="10">
        <f t="shared" si="6"/>
        <v>11990.794581579328</v>
      </c>
      <c r="C16" s="10">
        <f t="shared" si="0"/>
        <v>1199.0794581579328</v>
      </c>
      <c r="D16" s="10">
        <f t="shared" si="1"/>
        <v>13189.87403973726</v>
      </c>
      <c r="E16" s="10">
        <f t="shared" si="2"/>
        <v>13189.874039737269</v>
      </c>
      <c r="F16" s="10">
        <f t="shared" si="3"/>
        <v>11990.794581579337</v>
      </c>
      <c r="G16" s="10">
        <f t="shared" si="4"/>
        <v>1199.0794581579328</v>
      </c>
      <c r="H16" s="10">
        <f t="shared" si="5"/>
        <v>0</v>
      </c>
    </row>
    <row r="17" spans="1:8" x14ac:dyDescent="0.25">
      <c r="A17" s="11"/>
      <c r="B17" s="11" t="s">
        <v>9</v>
      </c>
      <c r="C17" s="12">
        <f>SUM(C12:C16)</f>
        <v>15949.370198686342</v>
      </c>
      <c r="D17" s="11"/>
      <c r="E17" s="12">
        <f>SUM(E12:E16)</f>
        <v>65949.370198686345</v>
      </c>
      <c r="F17" s="12">
        <f>SUM(F12:F16)</f>
        <v>50000.000000000007</v>
      </c>
      <c r="G17" s="12">
        <f>SUM(G12:G16)</f>
        <v>15949.370198686342</v>
      </c>
      <c r="H17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20" sqref="B20"/>
    </sheetView>
  </sheetViews>
  <sheetFormatPr defaultRowHeight="15" x14ac:dyDescent="0.25"/>
  <cols>
    <col min="1" max="1" width="11.42578125" customWidth="1"/>
    <col min="2" max="2" width="13.140625" customWidth="1"/>
    <col min="3" max="3" width="13" customWidth="1"/>
    <col min="4" max="4" width="16.140625" customWidth="1"/>
    <col min="5" max="5" width="13.85546875" customWidth="1"/>
    <col min="6" max="6" width="13.7109375" customWidth="1"/>
    <col min="7" max="7" width="13" customWidth="1"/>
    <col min="8" max="8" width="13.42578125" customWidth="1"/>
  </cols>
  <sheetData>
    <row r="1" spans="1:8" x14ac:dyDescent="0.25">
      <c r="A1" s="1" t="s">
        <v>24</v>
      </c>
    </row>
    <row r="3" spans="1:8" x14ac:dyDescent="0.25">
      <c r="A3" t="s">
        <v>22</v>
      </c>
      <c r="B3" s="3">
        <v>50000</v>
      </c>
    </row>
    <row r="4" spans="1:8" x14ac:dyDescent="0.25">
      <c r="A4" t="s">
        <v>20</v>
      </c>
      <c r="B4">
        <v>5</v>
      </c>
    </row>
    <row r="5" spans="1:8" x14ac:dyDescent="0.25">
      <c r="A5" t="s">
        <v>21</v>
      </c>
      <c r="B5" s="2">
        <v>0.1</v>
      </c>
    </row>
    <row r="7" spans="1:8" x14ac:dyDescent="0.25">
      <c r="A7" t="s">
        <v>23</v>
      </c>
      <c r="B7" s="3">
        <f>+B3/B4</f>
        <v>10000</v>
      </c>
      <c r="C7" s="13" t="s">
        <v>25</v>
      </c>
    </row>
    <row r="9" spans="1:8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</row>
    <row r="10" spans="1:8" ht="18" x14ac:dyDescent="0.35">
      <c r="A10" s="6" t="s">
        <v>8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11</v>
      </c>
      <c r="H10" s="5" t="s">
        <v>12</v>
      </c>
    </row>
    <row r="11" spans="1:8" ht="18" x14ac:dyDescent="0.35">
      <c r="A11" s="6"/>
      <c r="B11" s="5"/>
      <c r="C11" s="5" t="s">
        <v>15</v>
      </c>
      <c r="D11" s="5" t="s">
        <v>16</v>
      </c>
      <c r="E11" s="5" t="s">
        <v>17</v>
      </c>
      <c r="F11" s="5"/>
      <c r="G11" s="5"/>
      <c r="H11" s="5" t="s">
        <v>18</v>
      </c>
    </row>
    <row r="12" spans="1:8" x14ac:dyDescent="0.25">
      <c r="A12" s="6">
        <v>1</v>
      </c>
      <c r="B12" s="3">
        <f>+B3</f>
        <v>50000</v>
      </c>
      <c r="C12" s="3">
        <f>+B12*$B$5</f>
        <v>5000</v>
      </c>
      <c r="D12" s="3">
        <f>+B12+C12</f>
        <v>55000</v>
      </c>
      <c r="E12" s="3">
        <f>+F12+G12</f>
        <v>15000</v>
      </c>
      <c r="F12" s="3">
        <f>$B$7</f>
        <v>10000</v>
      </c>
      <c r="G12" s="3">
        <f>+C12</f>
        <v>5000</v>
      </c>
      <c r="H12" s="3">
        <f>+B12-F12</f>
        <v>40000</v>
      </c>
    </row>
    <row r="13" spans="1:8" x14ac:dyDescent="0.25">
      <c r="A13" s="6">
        <v>2</v>
      </c>
      <c r="B13" s="3">
        <f>+H12</f>
        <v>40000</v>
      </c>
      <c r="C13" s="3">
        <f t="shared" ref="C13:C16" si="0">+B13*$B$5</f>
        <v>4000</v>
      </c>
      <c r="D13" s="3">
        <f t="shared" ref="D13:D16" si="1">+B13+C13</f>
        <v>44000</v>
      </c>
      <c r="E13" s="3">
        <f t="shared" ref="E13:E16" si="2">+F13+G13</f>
        <v>14000</v>
      </c>
      <c r="F13" s="3">
        <f t="shared" ref="E13:F16" si="3">$B$7</f>
        <v>10000</v>
      </c>
      <c r="G13" s="3">
        <f t="shared" ref="G13:G17" si="4">+C13</f>
        <v>4000</v>
      </c>
      <c r="H13" s="3">
        <f t="shared" ref="H13:H17" si="5">+B13-F13</f>
        <v>30000</v>
      </c>
    </row>
    <row r="14" spans="1:8" x14ac:dyDescent="0.25">
      <c r="A14" s="6">
        <v>3</v>
      </c>
      <c r="B14" s="3">
        <f t="shared" ref="B14:B16" si="6">+H13</f>
        <v>30000</v>
      </c>
      <c r="C14" s="3">
        <f t="shared" si="0"/>
        <v>3000</v>
      </c>
      <c r="D14" s="3">
        <f t="shared" si="1"/>
        <v>33000</v>
      </c>
      <c r="E14" s="3">
        <f t="shared" si="2"/>
        <v>13000</v>
      </c>
      <c r="F14" s="3">
        <f t="shared" si="3"/>
        <v>10000</v>
      </c>
      <c r="G14" s="3">
        <f t="shared" si="4"/>
        <v>3000</v>
      </c>
      <c r="H14" s="3">
        <f t="shared" si="5"/>
        <v>20000</v>
      </c>
    </row>
    <row r="15" spans="1:8" x14ac:dyDescent="0.25">
      <c r="A15" s="7">
        <v>4</v>
      </c>
      <c r="B15" s="8">
        <f t="shared" si="6"/>
        <v>20000</v>
      </c>
      <c r="C15" s="8">
        <f t="shared" si="0"/>
        <v>2000</v>
      </c>
      <c r="D15" s="8">
        <f t="shared" si="1"/>
        <v>22000</v>
      </c>
      <c r="E15" s="3">
        <f t="shared" si="2"/>
        <v>12000</v>
      </c>
      <c r="F15" s="3">
        <f t="shared" si="3"/>
        <v>10000</v>
      </c>
      <c r="G15" s="8">
        <f t="shared" si="4"/>
        <v>2000</v>
      </c>
      <c r="H15" s="8">
        <f t="shared" si="5"/>
        <v>10000</v>
      </c>
    </row>
    <row r="16" spans="1:8" x14ac:dyDescent="0.25">
      <c r="A16" s="9">
        <v>5</v>
      </c>
      <c r="B16" s="10">
        <f t="shared" si="6"/>
        <v>10000</v>
      </c>
      <c r="C16" s="10">
        <f t="shared" si="0"/>
        <v>1000</v>
      </c>
      <c r="D16" s="10">
        <f t="shared" si="1"/>
        <v>11000</v>
      </c>
      <c r="E16" s="3">
        <f t="shared" si="2"/>
        <v>11000</v>
      </c>
      <c r="F16" s="3">
        <f t="shared" si="3"/>
        <v>10000</v>
      </c>
      <c r="G16" s="10">
        <f t="shared" si="4"/>
        <v>1000</v>
      </c>
      <c r="H16" s="10">
        <f t="shared" si="5"/>
        <v>0</v>
      </c>
    </row>
    <row r="17" spans="1:8" x14ac:dyDescent="0.25">
      <c r="A17" s="11"/>
      <c r="B17" s="11" t="s">
        <v>9</v>
      </c>
      <c r="C17" s="12">
        <f>SUM(C12:C16)</f>
        <v>15000</v>
      </c>
      <c r="D17" s="11"/>
      <c r="E17" s="12">
        <f>SUM(E12:E16)</f>
        <v>65000</v>
      </c>
      <c r="F17" s="12">
        <f>SUM(F12:F16)</f>
        <v>50000</v>
      </c>
      <c r="G17" s="12">
        <f>SUM(G12:G16)</f>
        <v>15000</v>
      </c>
      <c r="H17" s="1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Price</vt:lpstr>
      <vt:lpstr>SAC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2017-05-16T20:40:09Z</dcterms:created>
  <dcterms:modified xsi:type="dcterms:W3CDTF">2017-05-16T20:50:20Z</dcterms:modified>
</cp:coreProperties>
</file>