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ropbox\Laboratórios_2016 (2)\Laboratório 4_ Validação de uma Rede de Simulação\"/>
    </mc:Choice>
  </mc:AlternateContent>
  <bookViews>
    <workbookView xWindow="0" yWindow="0" windowWidth="20490" windowHeight="7650" activeTab="3"/>
  </bookViews>
  <sheets>
    <sheet name="Etapa 0" sheetId="1" r:id="rId1"/>
    <sheet name="Etapa 1" sheetId="9" r:id="rId2"/>
    <sheet name="Etapa 2" sheetId="8" r:id="rId3"/>
    <sheet name="Etapa 3" sheetId="11" r:id="rId4"/>
  </sheets>
  <definedNames>
    <definedName name="_xlnm._FilterDatabase" localSheetId="0" hidden="1">'Etapa 0'!$J$12:$N$12</definedName>
    <definedName name="_xlnm._FilterDatabase" localSheetId="1" hidden="1">'Etapa 1'!$J$12:$N$12</definedName>
    <definedName name="_xlnm._FilterDatabase" localSheetId="2" hidden="1">'Etapa 2'!$J$12:$O$12</definedName>
    <definedName name="_xlnm._FilterDatabase" localSheetId="3" hidden="1">'Etapa 3'!$J$12:$N$12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9" l="1"/>
  <c r="O117" i="9"/>
  <c r="O116" i="9"/>
  <c r="O115" i="9"/>
  <c r="O114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P13" i="9" s="1"/>
  <c r="O117" i="8" l="1"/>
  <c r="O36" i="8"/>
  <c r="O59" i="8"/>
  <c r="O82" i="8"/>
  <c r="O105" i="8"/>
  <c r="O24" i="8"/>
  <c r="O47" i="8"/>
  <c r="O70" i="8"/>
  <c r="O93" i="8"/>
  <c r="O116" i="8"/>
  <c r="O35" i="8"/>
  <c r="O58" i="8"/>
  <c r="O81" i="8"/>
  <c r="O104" i="8"/>
  <c r="O23" i="8"/>
  <c r="O46" i="8"/>
  <c r="O69" i="8"/>
  <c r="O92" i="8"/>
  <c r="O115" i="8"/>
  <c r="O34" i="8"/>
  <c r="O57" i="8"/>
  <c r="O80" i="8"/>
  <c r="O103" i="8"/>
  <c r="O22" i="8"/>
  <c r="O45" i="8"/>
  <c r="O68" i="8"/>
  <c r="O91" i="8"/>
  <c r="O114" i="8"/>
  <c r="O33" i="8"/>
  <c r="O56" i="8"/>
  <c r="O79" i="8"/>
  <c r="O102" i="8"/>
  <c r="O21" i="8"/>
  <c r="O44" i="8"/>
  <c r="O67" i="8"/>
  <c r="O90" i="8"/>
  <c r="O113" i="8"/>
  <c r="O32" i="8"/>
  <c r="O55" i="8"/>
  <c r="O78" i="8"/>
  <c r="O101" i="8"/>
  <c r="O20" i="8"/>
  <c r="O43" i="8"/>
  <c r="O66" i="8"/>
  <c r="O89" i="8"/>
  <c r="O112" i="8"/>
  <c r="O31" i="8"/>
  <c r="O54" i="8"/>
  <c r="O77" i="8"/>
  <c r="O100" i="8"/>
  <c r="O19" i="8"/>
  <c r="O42" i="8"/>
  <c r="O65" i="8"/>
  <c r="O88" i="8"/>
  <c r="O111" i="8"/>
  <c r="O30" i="8"/>
  <c r="O53" i="8"/>
  <c r="O76" i="8"/>
  <c r="O99" i="8"/>
  <c r="O18" i="8"/>
  <c r="O41" i="8"/>
  <c r="O64" i="8"/>
  <c r="O87" i="8"/>
  <c r="O110" i="8"/>
  <c r="O29" i="8"/>
  <c r="O52" i="8"/>
  <c r="O75" i="8"/>
  <c r="O98" i="8"/>
  <c r="O17" i="8"/>
  <c r="O40" i="8"/>
  <c r="O63" i="8"/>
  <c r="O86" i="8"/>
  <c r="O109" i="8"/>
  <c r="O28" i="8"/>
  <c r="O51" i="8"/>
  <c r="O74" i="8"/>
  <c r="O97" i="8"/>
  <c r="O16" i="8"/>
  <c r="O39" i="8"/>
  <c r="O62" i="8"/>
  <c r="O85" i="8"/>
  <c r="O108" i="8"/>
  <c r="O27" i="8"/>
  <c r="O50" i="8"/>
  <c r="O73" i="8"/>
  <c r="O96" i="8"/>
  <c r="O15" i="8"/>
  <c r="O38" i="8"/>
  <c r="O61" i="8"/>
  <c r="O84" i="8"/>
  <c r="O107" i="8"/>
  <c r="O26" i="8"/>
  <c r="O49" i="8"/>
  <c r="O72" i="8"/>
  <c r="O95" i="8"/>
  <c r="O14" i="8"/>
  <c r="O37" i="8"/>
  <c r="O60" i="8"/>
  <c r="O83" i="8"/>
  <c r="O106" i="8"/>
  <c r="O25" i="8"/>
  <c r="H17" i="8"/>
  <c r="H23" i="8" s="1"/>
  <c r="G17" i="8"/>
  <c r="G23" i="8" s="1"/>
  <c r="O48" i="8"/>
  <c r="H16" i="8"/>
  <c r="H22" i="8" s="1"/>
  <c r="G16" i="8"/>
  <c r="G22" i="8" s="1"/>
  <c r="O71" i="8"/>
  <c r="O94" i="8"/>
  <c r="O13" i="8"/>
  <c r="O117" i="1"/>
  <c r="O102" i="1"/>
  <c r="O87" i="1"/>
  <c r="O72" i="1"/>
  <c r="O57" i="1"/>
  <c r="O42" i="1"/>
  <c r="O27" i="1"/>
  <c r="O116" i="1"/>
  <c r="O101" i="1"/>
  <c r="O86" i="1"/>
  <c r="O71" i="1"/>
  <c r="O56" i="1"/>
  <c r="O41" i="1"/>
  <c r="O26" i="1"/>
  <c r="O115" i="1"/>
  <c r="O100" i="1"/>
  <c r="O85" i="1"/>
  <c r="O70" i="1"/>
  <c r="O55" i="1"/>
  <c r="O40" i="1"/>
  <c r="O25" i="1"/>
  <c r="O114" i="1"/>
  <c r="O99" i="1"/>
  <c r="O84" i="1"/>
  <c r="O69" i="1"/>
  <c r="O54" i="1"/>
  <c r="O39" i="1"/>
  <c r="O24" i="1"/>
  <c r="O113" i="1"/>
  <c r="O98" i="1"/>
  <c r="O83" i="1"/>
  <c r="O68" i="1"/>
  <c r="O53" i="1"/>
  <c r="O38" i="1"/>
  <c r="O23" i="1"/>
  <c r="O112" i="1"/>
  <c r="O97" i="1"/>
  <c r="O82" i="1"/>
  <c r="O67" i="1"/>
  <c r="O52" i="1"/>
  <c r="O37" i="1"/>
  <c r="O22" i="1"/>
  <c r="O111" i="1"/>
  <c r="O96" i="1"/>
  <c r="O81" i="1"/>
  <c r="O66" i="1"/>
  <c r="O51" i="1"/>
  <c r="O36" i="1"/>
  <c r="O21" i="1"/>
  <c r="O110" i="1"/>
  <c r="O95" i="1"/>
  <c r="O80" i="1"/>
  <c r="O65" i="1"/>
  <c r="O50" i="1"/>
  <c r="O35" i="1"/>
  <c r="O20" i="1"/>
  <c r="O109" i="1"/>
  <c r="O94" i="1"/>
  <c r="O79" i="1"/>
  <c r="O64" i="1"/>
  <c r="O49" i="1"/>
  <c r="O34" i="1"/>
  <c r="O19" i="1"/>
  <c r="O108" i="1"/>
  <c r="O93" i="1"/>
  <c r="O78" i="1"/>
  <c r="O63" i="1"/>
  <c r="O48" i="1"/>
  <c r="O33" i="1"/>
  <c r="O18" i="1"/>
  <c r="O107" i="1"/>
  <c r="O92" i="1"/>
  <c r="O77" i="1"/>
  <c r="O62" i="1"/>
  <c r="O47" i="1"/>
  <c r="O32" i="1"/>
  <c r="O17" i="1"/>
  <c r="O106" i="1"/>
  <c r="O91" i="1"/>
  <c r="O76" i="1"/>
  <c r="O61" i="1"/>
  <c r="O46" i="1"/>
  <c r="O31" i="1"/>
  <c r="O16" i="1"/>
  <c r="O105" i="1"/>
  <c r="O90" i="1"/>
  <c r="O75" i="1"/>
  <c r="O60" i="1"/>
  <c r="O45" i="1"/>
  <c r="O30" i="1"/>
  <c r="O15" i="1"/>
  <c r="O104" i="1"/>
  <c r="O89" i="1"/>
  <c r="O74" i="1"/>
  <c r="O59" i="1"/>
  <c r="O44" i="1"/>
  <c r="O29" i="1"/>
  <c r="O14" i="1"/>
  <c r="O103" i="1"/>
  <c r="O88" i="1"/>
  <c r="O73" i="1"/>
  <c r="H17" i="1"/>
  <c r="H23" i="1" s="1"/>
  <c r="G17" i="1"/>
  <c r="G23" i="1" s="1"/>
  <c r="O58" i="1"/>
  <c r="H16" i="1"/>
  <c r="H22" i="1" s="1"/>
  <c r="G16" i="1"/>
  <c r="G22" i="1" s="1"/>
  <c r="O43" i="1"/>
  <c r="O28" i="1"/>
  <c r="O13" i="1"/>
  <c r="H17" i="9"/>
  <c r="H23" i="9" s="1"/>
  <c r="G17" i="9"/>
  <c r="G23" i="9" s="1"/>
  <c r="H16" i="9"/>
  <c r="H22" i="9" s="1"/>
  <c r="G16" i="9"/>
  <c r="G22" i="9" s="1"/>
  <c r="O117" i="11"/>
  <c r="O116" i="11"/>
  <c r="O115" i="11"/>
  <c r="O114" i="11"/>
  <c r="O113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H17" i="11"/>
  <c r="H23" i="11" s="1"/>
  <c r="G17" i="11"/>
  <c r="G23" i="11" s="1"/>
  <c r="O16" i="11"/>
  <c r="H16" i="11"/>
  <c r="H22" i="11" s="1"/>
  <c r="G16" i="11"/>
  <c r="G22" i="11" s="1"/>
  <c r="O15" i="11"/>
  <c r="O14" i="11"/>
  <c r="O13" i="11"/>
  <c r="P58" i="9" l="1"/>
  <c r="P28" i="8"/>
  <c r="P43" i="9"/>
  <c r="P103" i="9"/>
  <c r="H27" i="9" s="1"/>
  <c r="H33" i="9" s="1"/>
  <c r="P88" i="9"/>
  <c r="P28" i="9"/>
  <c r="H28" i="9"/>
  <c r="H34" i="9" s="1"/>
  <c r="P73" i="9"/>
  <c r="P73" i="8"/>
  <c r="P13" i="8"/>
  <c r="H28" i="8" s="1"/>
  <c r="H34" i="8" s="1"/>
  <c r="P58" i="8"/>
  <c r="P103" i="8"/>
  <c r="H27" i="8" s="1"/>
  <c r="H33" i="8" s="1"/>
  <c r="P43" i="8"/>
  <c r="P88" i="8"/>
  <c r="P58" i="1"/>
  <c r="P43" i="1"/>
  <c r="G28" i="1" s="1"/>
  <c r="G34" i="1" s="1"/>
  <c r="P103" i="1"/>
  <c r="H27" i="1" s="1"/>
  <c r="H33" i="1" s="1"/>
  <c r="P13" i="1"/>
  <c r="H28" i="1" s="1"/>
  <c r="H34" i="1" s="1"/>
  <c r="P28" i="1"/>
  <c r="P88" i="1"/>
  <c r="P73" i="1"/>
  <c r="P58" i="11"/>
  <c r="P43" i="11"/>
  <c r="P103" i="11"/>
  <c r="H27" i="11" s="1"/>
  <c r="H33" i="11" s="1"/>
  <c r="P28" i="11"/>
  <c r="P88" i="11"/>
  <c r="P13" i="11"/>
  <c r="H28" i="11" s="1"/>
  <c r="H34" i="11" s="1"/>
  <c r="P73" i="11"/>
  <c r="G28" i="9" l="1"/>
  <c r="G34" i="9" s="1"/>
  <c r="G27" i="1"/>
  <c r="G33" i="1" s="1"/>
  <c r="G27" i="9"/>
  <c r="G33" i="9" s="1"/>
  <c r="G28" i="8"/>
  <c r="G34" i="8" s="1"/>
  <c r="G27" i="8"/>
  <c r="G33" i="8" s="1"/>
  <c r="G27" i="11"/>
  <c r="G33" i="11" s="1"/>
  <c r="G28" i="11"/>
  <c r="G34" i="11" s="1"/>
</calcChain>
</file>

<file path=xl/sharedStrings.xml><?xml version="1.0" encoding="utf-8"?>
<sst xmlns="http://schemas.openxmlformats.org/spreadsheetml/2006/main" count="241" uniqueCount="46">
  <si>
    <t>DATA COLLECTION</t>
  </si>
  <si>
    <t>Driving Behavior</t>
  </si>
  <si>
    <t>Vehicle Inputs</t>
  </si>
  <si>
    <t>Dr. Fomm</t>
  </si>
  <si>
    <t>Siqueira cardoso</t>
  </si>
  <si>
    <t>Brd Moraes</t>
  </si>
  <si>
    <t>Serra Jaire</t>
  </si>
  <si>
    <t>marginal radial centro bairro</t>
  </si>
  <si>
    <t>radial B-C</t>
  </si>
  <si>
    <t>metro belem</t>
  </si>
  <si>
    <t>faixa reversa</t>
  </si>
  <si>
    <t>Radial Centro bairro</t>
  </si>
  <si>
    <t>Desired Speed</t>
  </si>
  <si>
    <t>Centro-Bairro</t>
  </si>
  <si>
    <t>Bairro-Centro</t>
  </si>
  <si>
    <t>outras</t>
  </si>
  <si>
    <t>50 km/h</t>
  </si>
  <si>
    <t>15 km/h</t>
  </si>
  <si>
    <t>VARIÁVEIS DA CALIBRAÇÃO</t>
  </si>
  <si>
    <t>INTERVALO</t>
  </si>
  <si>
    <t>VIA COLETADA</t>
  </si>
  <si>
    <t>VOLUME REGISTRADO</t>
  </si>
  <si>
    <t>Nº DA SIMULAÇÃO</t>
  </si>
  <si>
    <t>B-C</t>
  </si>
  <si>
    <t>C-B</t>
  </si>
  <si>
    <t>Calculo Velocidade</t>
  </si>
  <si>
    <t>Velocidade Calculada</t>
  </si>
  <si>
    <t>VOLUMES</t>
  </si>
  <si>
    <t>VELOCIDADES</t>
  </si>
  <si>
    <t>TEMPO DE VIAGEM</t>
  </si>
  <si>
    <t>VEHICLE TRAVEL TIMES</t>
  </si>
  <si>
    <t>SIMULADOS</t>
  </si>
  <si>
    <t>CARROS</t>
  </si>
  <si>
    <t>ANÁLISE DA CALIBRAÇÃO</t>
  </si>
  <si>
    <t>ÔNIBUS</t>
  </si>
  <si>
    <t>REFERÊNCIA CET/SPTRANS</t>
  </si>
  <si>
    <t>Relação:</t>
  </si>
  <si>
    <t>Comportamento brasileiro</t>
  </si>
  <si>
    <t>Wiedemann 74</t>
  </si>
  <si>
    <t>Free lane selection</t>
  </si>
  <si>
    <t>Middle of lane</t>
  </si>
  <si>
    <t>25 km/h</t>
  </si>
  <si>
    <t>Urban (motorized)</t>
  </si>
  <si>
    <t>E</t>
  </si>
  <si>
    <t>Urban (Motorized)</t>
  </si>
  <si>
    <t>Cycle-Track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</si>
</sst>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12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164" fontId="0" fillId="22" borderId="1" xfId="0" applyNumberForma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0" fillId="11" borderId="1" xfId="0" applyFill="1" applyBorder="1" applyAlignment="1"/>
    <xf numFmtId="0" fontId="0" fillId="0" borderId="1" xfId="0" applyBorder="1" applyAlignment="1"/>
    <xf numFmtId="0" fontId="2" fillId="8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9" fontId="11" fillId="12" borderId="1" xfId="0" applyNumberFormat="1" applyFont="1" applyFill="1" applyBorder="1" applyAlignment="1">
      <alignment horizontal="center" vertical="center"/>
    </xf>
    <xf numFmtId="9" fontId="11" fillId="6" borderId="1" xfId="0" applyNumberFormat="1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1" fillId="21" borderId="10" xfId="0" applyFont="1" applyFill="1" applyBorder="1" applyAlignment="1">
      <alignment horizontal="center" vertical="center"/>
    </xf>
    <xf numFmtId="0" fontId="11" fillId="21" borderId="15" xfId="0" applyFont="1" applyFill="1" applyBorder="1" applyAlignment="1">
      <alignment horizontal="center" vertical="center"/>
    </xf>
    <xf numFmtId="0" fontId="11" fillId="21" borderId="13" xfId="0" applyFont="1" applyFill="1" applyBorder="1" applyAlignment="1">
      <alignment horizontal="center" vertical="center"/>
    </xf>
    <xf numFmtId="164" fontId="10" fillId="16" borderId="12" xfId="0" applyNumberFormat="1" applyFont="1" applyFill="1" applyBorder="1" applyAlignment="1">
      <alignment horizontal="center" vertical="center"/>
    </xf>
    <xf numFmtId="164" fontId="10" fillId="16" borderId="14" xfId="0" applyNumberFormat="1" applyFont="1" applyFill="1" applyBorder="1" applyAlignment="1">
      <alignment horizontal="center" vertical="center"/>
    </xf>
    <xf numFmtId="164" fontId="10" fillId="16" borderId="11" xfId="0" applyNumberFormat="1" applyFont="1" applyFill="1" applyBorder="1" applyAlignment="1">
      <alignment horizontal="center" vertical="center"/>
    </xf>
    <xf numFmtId="164" fontId="10" fillId="17" borderId="12" xfId="0" applyNumberFormat="1" applyFont="1" applyFill="1" applyBorder="1" applyAlignment="1">
      <alignment horizontal="center" vertical="center"/>
    </xf>
    <xf numFmtId="164" fontId="10" fillId="17" borderId="14" xfId="0" applyNumberFormat="1" applyFont="1" applyFill="1" applyBorder="1" applyAlignment="1">
      <alignment horizontal="center" vertical="center"/>
    </xf>
    <xf numFmtId="164" fontId="10" fillId="17" borderId="11" xfId="0" applyNumberFormat="1" applyFont="1" applyFill="1" applyBorder="1" applyAlignment="1">
      <alignment horizontal="center" vertical="center"/>
    </xf>
    <xf numFmtId="164" fontId="10" fillId="4" borderId="12" xfId="0" applyNumberFormat="1" applyFont="1" applyFill="1" applyBorder="1" applyAlignment="1">
      <alignment horizontal="center" vertical="center"/>
    </xf>
    <xf numFmtId="164" fontId="10" fillId="4" borderId="14" xfId="0" applyNumberFormat="1" applyFont="1" applyFill="1" applyBorder="1" applyAlignment="1">
      <alignment horizontal="center" vertical="center"/>
    </xf>
    <xf numFmtId="164" fontId="10" fillId="4" borderId="11" xfId="0" applyNumberFormat="1" applyFont="1" applyFill="1" applyBorder="1" applyAlignment="1">
      <alignment horizontal="center" vertical="center"/>
    </xf>
    <xf numFmtId="164" fontId="10" fillId="15" borderId="12" xfId="0" applyNumberFormat="1" applyFont="1" applyFill="1" applyBorder="1" applyAlignment="1">
      <alignment horizontal="center" vertical="center"/>
    </xf>
    <xf numFmtId="164" fontId="10" fillId="15" borderId="14" xfId="0" applyNumberFormat="1" applyFont="1" applyFill="1" applyBorder="1" applyAlignment="1">
      <alignment horizontal="center" vertical="center"/>
    </xf>
    <xf numFmtId="164" fontId="10" fillId="15" borderId="11" xfId="0" applyNumberFormat="1" applyFont="1" applyFill="1" applyBorder="1" applyAlignment="1">
      <alignment horizontal="center" vertical="center"/>
    </xf>
    <xf numFmtId="164" fontId="10" fillId="5" borderId="12" xfId="0" applyNumberFormat="1" applyFont="1" applyFill="1" applyBorder="1" applyAlignment="1">
      <alignment horizontal="center" vertical="center"/>
    </xf>
    <xf numFmtId="164" fontId="10" fillId="5" borderId="14" xfId="0" applyNumberFormat="1" applyFont="1" applyFill="1" applyBorder="1" applyAlignment="1">
      <alignment horizontal="center" vertical="center"/>
    </xf>
    <xf numFmtId="164" fontId="10" fillId="5" borderId="11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5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 wrapText="1"/>
    </xf>
    <xf numFmtId="0" fontId="3" fillId="20" borderId="6" xfId="0" applyFont="1" applyFill="1" applyBorder="1" applyAlignment="1">
      <alignment horizontal="center" vertical="center" wrapText="1"/>
    </xf>
    <xf numFmtId="164" fontId="10" fillId="18" borderId="12" xfId="0" applyNumberFormat="1" applyFont="1" applyFill="1" applyBorder="1" applyAlignment="1">
      <alignment horizontal="center" vertical="center"/>
    </xf>
    <xf numFmtId="164" fontId="10" fillId="18" borderId="14" xfId="0" applyNumberFormat="1" applyFont="1" applyFill="1" applyBorder="1" applyAlignment="1">
      <alignment horizontal="center" vertical="center"/>
    </xf>
    <xf numFmtId="164" fontId="10" fillId="18" borderId="11" xfId="0" applyNumberFormat="1" applyFont="1" applyFill="1" applyBorder="1" applyAlignment="1">
      <alignment horizontal="center" vertical="center"/>
    </xf>
    <xf numFmtId="164" fontId="10" fillId="3" borderId="12" xfId="0" applyNumberFormat="1" applyFont="1" applyFill="1" applyBorder="1" applyAlignment="1">
      <alignment horizontal="center" vertical="center"/>
    </xf>
    <xf numFmtId="164" fontId="10" fillId="3" borderId="14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0" fontId="3" fillId="20" borderId="7" xfId="0" applyFont="1" applyFill="1" applyBorder="1" applyAlignment="1">
      <alignment horizontal="center" vertical="center" wrapText="1"/>
    </xf>
    <xf numFmtId="0" fontId="3" fillId="20" borderId="8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11" fillId="21" borderId="0" xfId="0" applyFont="1" applyFill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0" borderId="2" xfId="0" applyFont="1" applyFill="1" applyBorder="1" applyAlignment="1">
      <alignment horizontal="center" vertical="center"/>
    </xf>
    <xf numFmtId="0" fontId="3" fillId="20" borderId="3" xfId="0" applyFont="1" applyFill="1" applyBorder="1" applyAlignment="1">
      <alignment horizontal="center" vertical="center"/>
    </xf>
    <xf numFmtId="0" fontId="3" fillId="20" borderId="4" xfId="0" applyFont="1" applyFill="1" applyBorder="1" applyAlignment="1">
      <alignment horizontal="center" vertical="center"/>
    </xf>
    <xf numFmtId="0" fontId="8" fillId="21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1" fillId="21" borderId="2" xfId="0" applyFont="1" applyFill="1" applyBorder="1" applyAlignment="1">
      <alignment horizontal="center" vertical="center"/>
    </xf>
    <xf numFmtId="0" fontId="11" fillId="21" borderId="3" xfId="0" applyFont="1" applyFill="1" applyBorder="1" applyAlignment="1">
      <alignment horizontal="center" vertical="center"/>
    </xf>
    <xf numFmtId="0" fontId="11" fillId="21" borderId="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7"/>
  <sheetViews>
    <sheetView topLeftCell="A5" zoomScale="70" zoomScaleNormal="70" workbookViewId="0">
      <selection activeCell="J13" sqref="J13:N117"/>
    </sheetView>
  </sheetViews>
  <sheetFormatPr defaultRowHeight="15" x14ac:dyDescent="0.25"/>
  <cols>
    <col min="1" max="1" width="5.28515625" customWidth="1"/>
    <col min="2" max="2" width="18.28515625" style="2" customWidth="1"/>
    <col min="3" max="3" width="19.42578125" style="3" customWidth="1"/>
    <col min="4" max="7" width="16.140625" style="3" customWidth="1"/>
    <col min="8" max="8" width="16.5703125" style="3" customWidth="1"/>
    <col min="9" max="9" width="11.140625" style="3" customWidth="1"/>
    <col min="10" max="10" width="12.28515625" style="3" customWidth="1"/>
    <col min="11" max="11" width="10.5703125" style="3" customWidth="1"/>
    <col min="12" max="13" width="20.28515625" style="3" customWidth="1"/>
    <col min="14" max="14" width="9.140625" style="3"/>
    <col min="15" max="15" width="14" style="3" customWidth="1"/>
    <col min="16" max="16" width="15" style="6" customWidth="1"/>
    <col min="17" max="17" width="11.42578125" customWidth="1"/>
  </cols>
  <sheetData>
    <row r="1" spans="2:16" ht="16.5" customHeight="1" x14ac:dyDescent="0.25"/>
    <row r="2" spans="2:16" hidden="1" x14ac:dyDescent="0.25"/>
    <row r="3" spans="2:16" ht="27" customHeight="1" x14ac:dyDescent="0.25">
      <c r="C3" s="68" t="s">
        <v>18</v>
      </c>
      <c r="D3" s="69"/>
      <c r="E3" s="69"/>
      <c r="F3" s="69"/>
      <c r="G3" s="69"/>
      <c r="H3" s="69"/>
      <c r="I3" s="69"/>
      <c r="J3" s="69"/>
      <c r="K3" s="69"/>
      <c r="L3" s="70"/>
    </row>
    <row r="4" spans="2:16" x14ac:dyDescent="0.25">
      <c r="C4" s="103" t="s">
        <v>1</v>
      </c>
      <c r="D4" s="77" t="s">
        <v>42</v>
      </c>
      <c r="E4" s="78"/>
      <c r="F4" s="23"/>
      <c r="G4" s="23"/>
      <c r="H4" s="23"/>
      <c r="I4" s="23"/>
      <c r="J4" s="23"/>
      <c r="K4" s="23"/>
      <c r="L4" s="29"/>
    </row>
    <row r="5" spans="2:16" ht="21.75" customHeight="1" x14ac:dyDescent="0.25">
      <c r="C5" s="103"/>
      <c r="D5" s="79"/>
      <c r="E5" s="80"/>
      <c r="F5" s="24"/>
      <c r="G5" s="24"/>
      <c r="H5" s="24"/>
      <c r="I5" s="24"/>
      <c r="J5" s="24"/>
      <c r="K5" s="24"/>
      <c r="L5" s="30"/>
    </row>
    <row r="6" spans="2:16" s="1" customFormat="1" ht="55.5" customHeight="1" x14ac:dyDescent="0.25">
      <c r="B6" s="2"/>
      <c r="C6" s="104" t="s">
        <v>2</v>
      </c>
      <c r="D6" s="18" t="s">
        <v>11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19" t="s">
        <v>9</v>
      </c>
      <c r="L6" s="19" t="s">
        <v>10</v>
      </c>
      <c r="M6" s="4"/>
      <c r="N6" s="4"/>
      <c r="O6" s="4"/>
      <c r="P6" s="8"/>
    </row>
    <row r="7" spans="2:16" ht="22.5" customHeight="1" x14ac:dyDescent="0.25">
      <c r="C7" s="104"/>
      <c r="D7" s="22">
        <v>1000</v>
      </c>
      <c r="E7" s="22">
        <v>600</v>
      </c>
      <c r="F7" s="22">
        <v>150</v>
      </c>
      <c r="G7" s="22">
        <v>500</v>
      </c>
      <c r="H7" s="22">
        <v>500</v>
      </c>
      <c r="I7" s="22">
        <v>4500</v>
      </c>
      <c r="J7" s="22">
        <v>5000</v>
      </c>
      <c r="K7" s="22">
        <v>1000</v>
      </c>
      <c r="L7" s="22">
        <v>1000</v>
      </c>
    </row>
    <row r="8" spans="2:16" ht="28.5" customHeight="1" x14ac:dyDescent="0.25">
      <c r="C8" s="105" t="s">
        <v>12</v>
      </c>
      <c r="D8" s="20" t="s">
        <v>13</v>
      </c>
      <c r="E8" s="20" t="s">
        <v>14</v>
      </c>
      <c r="F8" s="20" t="s">
        <v>15</v>
      </c>
      <c r="G8" s="74"/>
      <c r="H8" s="75"/>
      <c r="I8" s="75"/>
      <c r="J8" s="75"/>
      <c r="K8" s="75"/>
      <c r="L8" s="76"/>
    </row>
    <row r="9" spans="2:16" ht="30" customHeight="1" x14ac:dyDescent="0.25">
      <c r="C9" s="105"/>
      <c r="D9" s="22" t="s">
        <v>16</v>
      </c>
      <c r="E9" s="22" t="s">
        <v>41</v>
      </c>
      <c r="F9" s="22" t="s">
        <v>16</v>
      </c>
      <c r="G9" s="71"/>
      <c r="H9" s="72"/>
      <c r="I9" s="72"/>
      <c r="J9" s="72"/>
      <c r="K9" s="72"/>
      <c r="L9" s="73"/>
    </row>
    <row r="10" spans="2:16" ht="26.25" customHeight="1" x14ac:dyDescent="0.25"/>
    <row r="11" spans="2:16" s="3" customFormat="1" ht="30.75" customHeight="1" x14ac:dyDescent="0.25">
      <c r="B11" s="106" t="s">
        <v>0</v>
      </c>
      <c r="C11" s="107"/>
      <c r="D11" s="108"/>
      <c r="J11" s="50" t="s">
        <v>30</v>
      </c>
      <c r="K11" s="51"/>
      <c r="L11" s="51"/>
      <c r="M11" s="51"/>
      <c r="N11" s="51"/>
      <c r="O11" s="51"/>
      <c r="P11" s="52"/>
    </row>
    <row r="12" spans="2:16" s="1" customFormat="1" ht="33" customHeight="1" x14ac:dyDescent="0.25">
      <c r="B12" s="39" t="s">
        <v>20</v>
      </c>
      <c r="C12" s="39" t="s">
        <v>21</v>
      </c>
      <c r="D12" s="40" t="s">
        <v>22</v>
      </c>
      <c r="E12" s="3"/>
      <c r="F12" s="102" t="s">
        <v>33</v>
      </c>
      <c r="G12" s="102"/>
      <c r="H12" s="102"/>
      <c r="I12" s="3"/>
      <c r="J12" s="13" t="s">
        <v>22</v>
      </c>
      <c r="K12" s="13" t="s">
        <v>19</v>
      </c>
      <c r="L12" s="13" t="s">
        <v>20</v>
      </c>
      <c r="M12" s="13" t="s">
        <v>21</v>
      </c>
      <c r="N12" s="13" t="s">
        <v>29</v>
      </c>
      <c r="O12" s="13" t="s">
        <v>25</v>
      </c>
      <c r="P12" s="13" t="s">
        <v>26</v>
      </c>
    </row>
    <row r="13" spans="2:16" ht="26.25" x14ac:dyDescent="0.4">
      <c r="B13" s="37"/>
      <c r="C13" s="26"/>
      <c r="D13" s="26"/>
      <c r="F13" s="95" t="s">
        <v>27</v>
      </c>
      <c r="G13" s="96"/>
      <c r="H13" s="96"/>
      <c r="I13" s="4"/>
      <c r="J13" s="17"/>
      <c r="K13" s="21"/>
      <c r="L13" s="21"/>
      <c r="M13" s="21"/>
      <c r="N13" s="21"/>
      <c r="O13" s="21">
        <f t="shared" ref="O13:O44" si="0">IF(N13&lt;1,0,M13*3600/N13)</f>
        <v>0</v>
      </c>
      <c r="P13" s="84" t="e">
        <f>SUM(O13:O27)/SUM(M13:M27)</f>
        <v>#DIV/0!</v>
      </c>
    </row>
    <row r="14" spans="2:16" ht="22.5" customHeight="1" x14ac:dyDescent="0.25">
      <c r="B14" s="38"/>
      <c r="C14" s="26"/>
      <c r="D14" s="26"/>
      <c r="F14" s="28"/>
      <c r="G14" s="32" t="s">
        <v>32</v>
      </c>
      <c r="H14" s="33" t="s">
        <v>34</v>
      </c>
      <c r="I14" s="4"/>
      <c r="J14" s="21"/>
      <c r="K14" s="21"/>
      <c r="L14" s="21"/>
      <c r="M14" s="21"/>
      <c r="N14" s="21"/>
      <c r="O14" s="21">
        <f t="shared" si="0"/>
        <v>0</v>
      </c>
      <c r="P14" s="85"/>
    </row>
    <row r="15" spans="2:16" ht="25.5" customHeight="1" x14ac:dyDescent="0.25">
      <c r="B15" s="38"/>
      <c r="C15" s="26"/>
      <c r="D15" s="26"/>
      <c r="F15" s="90" t="s">
        <v>31</v>
      </c>
      <c r="G15" s="91"/>
      <c r="H15" s="92"/>
      <c r="J15" s="21"/>
      <c r="K15" s="21"/>
      <c r="L15" s="21"/>
      <c r="M15" s="21"/>
      <c r="N15" s="21"/>
      <c r="O15" s="21">
        <f t="shared" si="0"/>
        <v>0</v>
      </c>
      <c r="P15" s="85"/>
    </row>
    <row r="16" spans="2:16" ht="15.75" x14ac:dyDescent="0.25">
      <c r="B16" s="38"/>
      <c r="C16" s="26"/>
      <c r="D16" s="26"/>
      <c r="F16" s="25" t="s">
        <v>23</v>
      </c>
      <c r="G16" s="9">
        <f>(C13+C14+C15+C19+C20+C21+C25+C26+C27)/3</f>
        <v>0</v>
      </c>
      <c r="H16" s="10">
        <f>(C17+C23+C29)/3</f>
        <v>0</v>
      </c>
      <c r="J16" s="21"/>
      <c r="K16" s="21"/>
      <c r="L16" s="21"/>
      <c r="M16" s="21"/>
      <c r="N16" s="21"/>
      <c r="O16" s="21">
        <f t="shared" si="0"/>
        <v>0</v>
      </c>
      <c r="P16" s="85"/>
    </row>
    <row r="17" spans="2:16" ht="15.75" x14ac:dyDescent="0.25">
      <c r="B17" s="38"/>
      <c r="C17" s="26"/>
      <c r="D17" s="26"/>
      <c r="F17" s="25" t="s">
        <v>24</v>
      </c>
      <c r="G17" s="9">
        <f>(C16+C22+C28)/3</f>
        <v>0</v>
      </c>
      <c r="H17" s="10">
        <f>(C18+C24+C30)/3</f>
        <v>0</v>
      </c>
      <c r="J17" s="21"/>
      <c r="K17" s="21"/>
      <c r="L17" s="21"/>
      <c r="M17" s="21"/>
      <c r="N17" s="21"/>
      <c r="O17" s="21">
        <f t="shared" si="0"/>
        <v>0</v>
      </c>
      <c r="P17" s="85"/>
    </row>
    <row r="18" spans="2:16" ht="20.25" customHeight="1" x14ac:dyDescent="0.25">
      <c r="B18" s="38"/>
      <c r="C18" s="26"/>
      <c r="D18" s="26"/>
      <c r="F18" s="99" t="s">
        <v>35</v>
      </c>
      <c r="G18" s="100"/>
      <c r="H18" s="101"/>
      <c r="J18" s="21"/>
      <c r="K18" s="21"/>
      <c r="L18" s="21"/>
      <c r="M18" s="21"/>
      <c r="N18" s="21"/>
      <c r="O18" s="21">
        <f t="shared" si="0"/>
        <v>0</v>
      </c>
      <c r="P18" s="85"/>
    </row>
    <row r="19" spans="2:16" ht="15.75" x14ac:dyDescent="0.25">
      <c r="B19" s="38"/>
      <c r="C19" s="26"/>
      <c r="D19" s="26"/>
      <c r="F19" s="5" t="s">
        <v>23</v>
      </c>
      <c r="G19" s="9">
        <v>491</v>
      </c>
      <c r="H19" s="10">
        <v>9</v>
      </c>
      <c r="J19" s="21"/>
      <c r="K19" s="21"/>
      <c r="L19" s="21"/>
      <c r="M19" s="21"/>
      <c r="N19" s="21"/>
      <c r="O19" s="21">
        <f t="shared" si="0"/>
        <v>0</v>
      </c>
      <c r="P19" s="85"/>
    </row>
    <row r="20" spans="2:16" ht="15.75" x14ac:dyDescent="0.25">
      <c r="B20" s="38"/>
      <c r="C20" s="26"/>
      <c r="D20" s="26"/>
      <c r="F20" s="5" t="s">
        <v>24</v>
      </c>
      <c r="G20" s="9">
        <v>275</v>
      </c>
      <c r="H20" s="10">
        <v>9</v>
      </c>
      <c r="J20" s="21"/>
      <c r="K20" s="21"/>
      <c r="L20" s="21"/>
      <c r="M20" s="21"/>
      <c r="N20" s="21"/>
      <c r="O20" s="21">
        <f t="shared" si="0"/>
        <v>0</v>
      </c>
      <c r="P20" s="85"/>
    </row>
    <row r="21" spans="2:16" ht="21" x14ac:dyDescent="0.25">
      <c r="B21" s="38"/>
      <c r="C21" s="26"/>
      <c r="D21" s="26"/>
      <c r="F21" s="93" t="s">
        <v>36</v>
      </c>
      <c r="G21" s="93"/>
      <c r="H21" s="93"/>
      <c r="J21" s="21"/>
      <c r="K21" s="21"/>
      <c r="L21" s="21"/>
      <c r="M21" s="21"/>
      <c r="N21" s="21"/>
      <c r="O21" s="21">
        <f t="shared" si="0"/>
        <v>0</v>
      </c>
      <c r="P21" s="85"/>
    </row>
    <row r="22" spans="2:16" ht="21" x14ac:dyDescent="0.25">
      <c r="B22" s="38"/>
      <c r="C22" s="26"/>
      <c r="D22" s="26"/>
      <c r="F22" s="41" t="s">
        <v>23</v>
      </c>
      <c r="G22" s="44">
        <f>G16/G19</f>
        <v>0</v>
      </c>
      <c r="H22" s="45">
        <f>H16/H19</f>
        <v>0</v>
      </c>
      <c r="J22" s="21"/>
      <c r="K22" s="21"/>
      <c r="L22" s="21"/>
      <c r="M22" s="21"/>
      <c r="N22" s="21"/>
      <c r="O22" s="21">
        <f t="shared" si="0"/>
        <v>0</v>
      </c>
      <c r="P22" s="85"/>
    </row>
    <row r="23" spans="2:16" ht="27.75" customHeight="1" x14ac:dyDescent="0.25">
      <c r="B23" s="38"/>
      <c r="C23" s="26"/>
      <c r="D23" s="26"/>
      <c r="F23" s="41" t="s">
        <v>24</v>
      </c>
      <c r="G23" s="44">
        <f>G17/G20</f>
        <v>0</v>
      </c>
      <c r="H23" s="45">
        <f>H17/H20</f>
        <v>0</v>
      </c>
      <c r="I23" s="4"/>
      <c r="J23" s="21"/>
      <c r="K23" s="21"/>
      <c r="L23" s="21"/>
      <c r="M23" s="21"/>
      <c r="N23" s="21"/>
      <c r="O23" s="21">
        <f t="shared" si="0"/>
        <v>0</v>
      </c>
      <c r="P23" s="85"/>
    </row>
    <row r="24" spans="2:16" ht="31.5" customHeight="1" x14ac:dyDescent="0.4">
      <c r="B24" s="38"/>
      <c r="C24" s="26"/>
      <c r="D24" s="26"/>
      <c r="F24" s="97" t="s">
        <v>28</v>
      </c>
      <c r="G24" s="98"/>
      <c r="H24" s="98"/>
      <c r="J24" s="21"/>
      <c r="K24" s="21"/>
      <c r="L24" s="21"/>
      <c r="M24" s="21"/>
      <c r="N24" s="21"/>
      <c r="O24" s="21">
        <f t="shared" si="0"/>
        <v>0</v>
      </c>
      <c r="P24" s="85"/>
    </row>
    <row r="25" spans="2:16" ht="21" x14ac:dyDescent="0.25">
      <c r="B25" s="38"/>
      <c r="C25" s="26"/>
      <c r="D25" s="26"/>
      <c r="F25" s="34"/>
      <c r="G25" s="32" t="s">
        <v>32</v>
      </c>
      <c r="H25" s="33" t="s">
        <v>34</v>
      </c>
      <c r="J25" s="21"/>
      <c r="K25" s="21"/>
      <c r="L25" s="21"/>
      <c r="M25" s="21"/>
      <c r="N25" s="21"/>
      <c r="O25" s="21">
        <f t="shared" si="0"/>
        <v>0</v>
      </c>
      <c r="P25" s="85"/>
    </row>
    <row r="26" spans="2:16" ht="18.75" x14ac:dyDescent="0.25">
      <c r="B26" s="38"/>
      <c r="C26" s="26"/>
      <c r="D26" s="26"/>
      <c r="F26" s="81" t="s">
        <v>31</v>
      </c>
      <c r="G26" s="82"/>
      <c r="H26" s="83"/>
      <c r="J26" s="21"/>
      <c r="K26" s="21"/>
      <c r="L26" s="21"/>
      <c r="M26" s="21"/>
      <c r="N26" s="21"/>
      <c r="O26" s="21">
        <f t="shared" si="0"/>
        <v>0</v>
      </c>
      <c r="P26" s="85"/>
    </row>
    <row r="27" spans="2:16" s="3" customFormat="1" ht="27.75" customHeight="1" x14ac:dyDescent="0.25">
      <c r="B27" s="38"/>
      <c r="C27" s="26"/>
      <c r="D27" s="26"/>
      <c r="F27" s="5" t="s">
        <v>23</v>
      </c>
      <c r="G27" s="11" t="e">
        <f>(P58+P73+P88)/3</f>
        <v>#DIV/0!</v>
      </c>
      <c r="H27" s="12" t="e">
        <f>P103</f>
        <v>#DIV/0!</v>
      </c>
      <c r="J27" s="21"/>
      <c r="K27" s="21"/>
      <c r="L27" s="21"/>
      <c r="M27" s="21"/>
      <c r="N27" s="21"/>
      <c r="O27" s="21">
        <f t="shared" si="0"/>
        <v>0</v>
      </c>
      <c r="P27" s="86"/>
    </row>
    <row r="28" spans="2:16" ht="15.75" x14ac:dyDescent="0.25">
      <c r="B28" s="38"/>
      <c r="C28" s="26"/>
      <c r="D28" s="26"/>
      <c r="F28" s="5" t="s">
        <v>24</v>
      </c>
      <c r="G28" s="11" t="e">
        <f>(P28+P43)/2</f>
        <v>#DIV/0!</v>
      </c>
      <c r="H28" s="12" t="e">
        <f>P13</f>
        <v>#DIV/0!</v>
      </c>
      <c r="J28" s="22"/>
      <c r="K28" s="22"/>
      <c r="L28" s="22"/>
      <c r="M28" s="22"/>
      <c r="N28" s="22"/>
      <c r="O28" s="22">
        <f t="shared" si="0"/>
        <v>0</v>
      </c>
      <c r="P28" s="87" t="e">
        <f>SUM(O28:O42)/SUM(M28:M42)</f>
        <v>#DIV/0!</v>
      </c>
    </row>
    <row r="29" spans="2:16" ht="18.75" x14ac:dyDescent="0.25">
      <c r="B29" s="38"/>
      <c r="C29" s="26"/>
      <c r="D29" s="26"/>
      <c r="F29" s="31"/>
      <c r="G29" s="36" t="s">
        <v>35</v>
      </c>
      <c r="H29" s="35"/>
      <c r="J29" s="22"/>
      <c r="K29" s="22"/>
      <c r="L29" s="22"/>
      <c r="M29" s="22"/>
      <c r="N29" s="22"/>
      <c r="O29" s="22">
        <f t="shared" si="0"/>
        <v>0</v>
      </c>
      <c r="P29" s="88"/>
    </row>
    <row r="30" spans="2:16" ht="15.75" x14ac:dyDescent="0.25">
      <c r="B30" s="38"/>
      <c r="C30" s="26"/>
      <c r="D30" s="26"/>
      <c r="E30" s="27"/>
      <c r="F30" s="5" t="s">
        <v>23</v>
      </c>
      <c r="G30" s="9">
        <v>12.4</v>
      </c>
      <c r="H30" s="10">
        <v>26.3</v>
      </c>
      <c r="J30" s="22"/>
      <c r="K30" s="22"/>
      <c r="L30" s="22"/>
      <c r="M30" s="22"/>
      <c r="N30" s="22"/>
      <c r="O30" s="22">
        <f t="shared" si="0"/>
        <v>0</v>
      </c>
      <c r="P30" s="88"/>
    </row>
    <row r="31" spans="2:16" ht="15.75" x14ac:dyDescent="0.25">
      <c r="F31" s="5" t="s">
        <v>24</v>
      </c>
      <c r="G31" s="42">
        <v>33.799999999999997</v>
      </c>
      <c r="H31" s="43">
        <v>21.1</v>
      </c>
      <c r="J31" s="22"/>
      <c r="K31" s="22"/>
      <c r="L31" s="22"/>
      <c r="M31" s="22"/>
      <c r="N31" s="22"/>
      <c r="O31" s="22">
        <f t="shared" si="0"/>
        <v>0</v>
      </c>
      <c r="P31" s="88"/>
    </row>
    <row r="32" spans="2:16" ht="21" x14ac:dyDescent="0.25">
      <c r="F32" s="94" t="s">
        <v>36</v>
      </c>
      <c r="G32" s="94"/>
      <c r="H32" s="94"/>
      <c r="J32" s="22"/>
      <c r="K32" s="22"/>
      <c r="L32" s="22"/>
      <c r="M32" s="22"/>
      <c r="N32" s="22"/>
      <c r="O32" s="22">
        <f t="shared" si="0"/>
        <v>0</v>
      </c>
      <c r="P32" s="88"/>
    </row>
    <row r="33" spans="6:16" ht="21" x14ac:dyDescent="0.25">
      <c r="F33" s="41" t="s">
        <v>23</v>
      </c>
      <c r="G33" s="44" t="e">
        <f>G27/G30</f>
        <v>#DIV/0!</v>
      </c>
      <c r="H33" s="45" t="e">
        <f>H27/H30</f>
        <v>#DIV/0!</v>
      </c>
      <c r="J33" s="22"/>
      <c r="K33" s="22"/>
      <c r="L33" s="22"/>
      <c r="M33" s="22"/>
      <c r="N33" s="22"/>
      <c r="O33" s="22">
        <f t="shared" si="0"/>
        <v>0</v>
      </c>
      <c r="P33" s="88"/>
    </row>
    <row r="34" spans="6:16" ht="21" x14ac:dyDescent="0.25">
      <c r="F34" s="41" t="s">
        <v>24</v>
      </c>
      <c r="G34" s="44" t="e">
        <f>G28/G31</f>
        <v>#DIV/0!</v>
      </c>
      <c r="H34" s="45" t="e">
        <f>H28/H31</f>
        <v>#DIV/0!</v>
      </c>
      <c r="J34" s="22"/>
      <c r="K34" s="22"/>
      <c r="L34" s="22"/>
      <c r="M34" s="22"/>
      <c r="N34" s="22"/>
      <c r="O34" s="22">
        <f t="shared" si="0"/>
        <v>0</v>
      </c>
      <c r="P34" s="88"/>
    </row>
    <row r="35" spans="6:16" x14ac:dyDescent="0.25">
      <c r="J35" s="22"/>
      <c r="K35" s="22"/>
      <c r="L35" s="22"/>
      <c r="M35" s="22"/>
      <c r="N35" s="22"/>
      <c r="O35" s="22">
        <f t="shared" si="0"/>
        <v>0</v>
      </c>
      <c r="P35" s="88"/>
    </row>
    <row r="36" spans="6:16" x14ac:dyDescent="0.25">
      <c r="J36" s="22"/>
      <c r="K36" s="22"/>
      <c r="L36" s="22"/>
      <c r="M36" s="22"/>
      <c r="N36" s="22"/>
      <c r="O36" s="22">
        <f t="shared" si="0"/>
        <v>0</v>
      </c>
      <c r="P36" s="88"/>
    </row>
    <row r="37" spans="6:16" x14ac:dyDescent="0.25">
      <c r="J37" s="22"/>
      <c r="K37" s="22"/>
      <c r="L37" s="22"/>
      <c r="M37" s="22"/>
      <c r="N37" s="22"/>
      <c r="O37" s="22">
        <f t="shared" si="0"/>
        <v>0</v>
      </c>
      <c r="P37" s="88"/>
    </row>
    <row r="38" spans="6:16" x14ac:dyDescent="0.25">
      <c r="J38" s="22"/>
      <c r="K38" s="22"/>
      <c r="L38" s="22"/>
      <c r="M38" s="22"/>
      <c r="N38" s="22"/>
      <c r="O38" s="22">
        <f t="shared" si="0"/>
        <v>0</v>
      </c>
      <c r="P38" s="88"/>
    </row>
    <row r="39" spans="6:16" x14ac:dyDescent="0.25">
      <c r="J39" s="22"/>
      <c r="K39" s="22"/>
      <c r="L39" s="22"/>
      <c r="M39" s="22"/>
      <c r="N39" s="22"/>
      <c r="O39" s="22">
        <f t="shared" si="0"/>
        <v>0</v>
      </c>
      <c r="P39" s="88"/>
    </row>
    <row r="40" spans="6:16" x14ac:dyDescent="0.25">
      <c r="J40" s="22"/>
      <c r="K40" s="22"/>
      <c r="L40" s="22"/>
      <c r="M40" s="22"/>
      <c r="N40" s="22"/>
      <c r="O40" s="22">
        <f t="shared" si="0"/>
        <v>0</v>
      </c>
      <c r="P40" s="88"/>
    </row>
    <row r="41" spans="6:16" x14ac:dyDescent="0.25">
      <c r="J41" s="22"/>
      <c r="K41" s="22"/>
      <c r="L41" s="22"/>
      <c r="M41" s="22"/>
      <c r="N41" s="22"/>
      <c r="O41" s="22">
        <f t="shared" si="0"/>
        <v>0</v>
      </c>
      <c r="P41" s="88"/>
    </row>
    <row r="42" spans="6:16" x14ac:dyDescent="0.25">
      <c r="J42" s="22"/>
      <c r="K42" s="22"/>
      <c r="L42" s="22"/>
      <c r="M42" s="22"/>
      <c r="N42" s="22"/>
      <c r="O42" s="22">
        <f t="shared" si="0"/>
        <v>0</v>
      </c>
      <c r="P42" s="89"/>
    </row>
    <row r="43" spans="6:16" x14ac:dyDescent="0.25">
      <c r="J43" s="16"/>
      <c r="K43" s="16"/>
      <c r="L43" s="16"/>
      <c r="M43" s="16"/>
      <c r="N43" s="16"/>
      <c r="O43" s="16">
        <f t="shared" si="0"/>
        <v>0</v>
      </c>
      <c r="P43" s="53" t="e">
        <f>SUM(O43:O57)/SUM(M43:M57)</f>
        <v>#DIV/0!</v>
      </c>
    </row>
    <row r="44" spans="6:16" x14ac:dyDescent="0.25">
      <c r="J44" s="16"/>
      <c r="K44" s="16"/>
      <c r="L44" s="16"/>
      <c r="M44" s="16"/>
      <c r="N44" s="16"/>
      <c r="O44" s="16">
        <f t="shared" si="0"/>
        <v>0</v>
      </c>
      <c r="P44" s="54"/>
    </row>
    <row r="45" spans="6:16" x14ac:dyDescent="0.25">
      <c r="J45" s="16"/>
      <c r="K45" s="16"/>
      <c r="L45" s="16"/>
      <c r="M45" s="16"/>
      <c r="N45" s="16"/>
      <c r="O45" s="16">
        <f t="shared" ref="O45:O76" si="1">IF(N45&lt;1,0,M45*3600/N45)</f>
        <v>0</v>
      </c>
      <c r="P45" s="54"/>
    </row>
    <row r="46" spans="6:16" x14ac:dyDescent="0.25">
      <c r="J46" s="16"/>
      <c r="K46" s="16"/>
      <c r="L46" s="16"/>
      <c r="M46" s="16"/>
      <c r="N46" s="16"/>
      <c r="O46" s="16">
        <f t="shared" si="1"/>
        <v>0</v>
      </c>
      <c r="P46" s="54"/>
    </row>
    <row r="47" spans="6:16" x14ac:dyDescent="0.25">
      <c r="J47" s="16"/>
      <c r="K47" s="16"/>
      <c r="L47" s="16"/>
      <c r="M47" s="16"/>
      <c r="N47" s="16"/>
      <c r="O47" s="16">
        <f t="shared" si="1"/>
        <v>0</v>
      </c>
      <c r="P47" s="54"/>
    </row>
    <row r="48" spans="6:16" x14ac:dyDescent="0.25">
      <c r="J48" s="16"/>
      <c r="K48" s="16"/>
      <c r="L48" s="16"/>
      <c r="M48" s="16"/>
      <c r="N48" s="16"/>
      <c r="O48" s="16">
        <f t="shared" si="1"/>
        <v>0</v>
      </c>
      <c r="P48" s="54"/>
    </row>
    <row r="49" spans="10:16" x14ac:dyDescent="0.25">
      <c r="J49" s="16"/>
      <c r="K49" s="16"/>
      <c r="L49" s="16"/>
      <c r="M49" s="16"/>
      <c r="N49" s="16"/>
      <c r="O49" s="16">
        <f t="shared" si="1"/>
        <v>0</v>
      </c>
      <c r="P49" s="54"/>
    </row>
    <row r="50" spans="10:16" x14ac:dyDescent="0.25">
      <c r="J50" s="16"/>
      <c r="K50" s="16"/>
      <c r="L50" s="16"/>
      <c r="M50" s="16"/>
      <c r="N50" s="16"/>
      <c r="O50" s="16">
        <f t="shared" si="1"/>
        <v>0</v>
      </c>
      <c r="P50" s="54"/>
    </row>
    <row r="51" spans="10:16" x14ac:dyDescent="0.25">
      <c r="J51" s="16"/>
      <c r="K51" s="16"/>
      <c r="L51" s="16"/>
      <c r="M51" s="16"/>
      <c r="N51" s="16"/>
      <c r="O51" s="16">
        <f t="shared" si="1"/>
        <v>0</v>
      </c>
      <c r="P51" s="54"/>
    </row>
    <row r="52" spans="10:16" x14ac:dyDescent="0.25">
      <c r="J52" s="16"/>
      <c r="K52" s="16"/>
      <c r="L52" s="16"/>
      <c r="M52" s="16"/>
      <c r="N52" s="16"/>
      <c r="O52" s="16">
        <f t="shared" si="1"/>
        <v>0</v>
      </c>
      <c r="P52" s="54"/>
    </row>
    <row r="53" spans="10:16" x14ac:dyDescent="0.25">
      <c r="J53" s="16"/>
      <c r="K53" s="16"/>
      <c r="L53" s="16"/>
      <c r="M53" s="16"/>
      <c r="N53" s="16"/>
      <c r="O53" s="16">
        <f t="shared" si="1"/>
        <v>0</v>
      </c>
      <c r="P53" s="54"/>
    </row>
    <row r="54" spans="10:16" x14ac:dyDescent="0.25">
      <c r="J54" s="16"/>
      <c r="K54" s="16"/>
      <c r="L54" s="16"/>
      <c r="M54" s="16"/>
      <c r="N54" s="16"/>
      <c r="O54" s="16">
        <f t="shared" si="1"/>
        <v>0</v>
      </c>
      <c r="P54" s="54"/>
    </row>
    <row r="55" spans="10:16" x14ac:dyDescent="0.25">
      <c r="J55" s="16"/>
      <c r="K55" s="16"/>
      <c r="L55" s="16"/>
      <c r="M55" s="16"/>
      <c r="N55" s="16"/>
      <c r="O55" s="16">
        <f t="shared" si="1"/>
        <v>0</v>
      </c>
      <c r="P55" s="54"/>
    </row>
    <row r="56" spans="10:16" x14ac:dyDescent="0.25">
      <c r="J56" s="16"/>
      <c r="K56" s="16"/>
      <c r="L56" s="16"/>
      <c r="M56" s="16"/>
      <c r="N56" s="16"/>
      <c r="O56" s="16">
        <f t="shared" si="1"/>
        <v>0</v>
      </c>
      <c r="P56" s="54"/>
    </row>
    <row r="57" spans="10:16" x14ac:dyDescent="0.25">
      <c r="J57" s="16"/>
      <c r="K57" s="16"/>
      <c r="L57" s="16"/>
      <c r="M57" s="16"/>
      <c r="N57" s="16"/>
      <c r="O57" s="16">
        <f t="shared" si="1"/>
        <v>0</v>
      </c>
      <c r="P57" s="55"/>
    </row>
    <row r="58" spans="10:16" x14ac:dyDescent="0.25">
      <c r="J58" s="14"/>
      <c r="K58" s="14"/>
      <c r="L58" s="14"/>
      <c r="M58" s="14"/>
      <c r="N58" s="14"/>
      <c r="O58" s="14">
        <f t="shared" si="1"/>
        <v>0</v>
      </c>
      <c r="P58" s="56" t="e">
        <f>SUM(O58:O72)/SUM(M58:M72)</f>
        <v>#DIV/0!</v>
      </c>
    </row>
    <row r="59" spans="10:16" x14ac:dyDescent="0.25">
      <c r="J59" s="14"/>
      <c r="K59" s="14"/>
      <c r="L59" s="14"/>
      <c r="M59" s="14"/>
      <c r="N59" s="14"/>
      <c r="O59" s="14">
        <f t="shared" si="1"/>
        <v>0</v>
      </c>
      <c r="P59" s="57"/>
    </row>
    <row r="60" spans="10:16" x14ac:dyDescent="0.25">
      <c r="J60" s="14"/>
      <c r="K60" s="14"/>
      <c r="L60" s="14"/>
      <c r="M60" s="14"/>
      <c r="N60" s="14"/>
      <c r="O60" s="14">
        <f t="shared" si="1"/>
        <v>0</v>
      </c>
      <c r="P60" s="57"/>
    </row>
    <row r="61" spans="10:16" x14ac:dyDescent="0.25">
      <c r="J61" s="14"/>
      <c r="K61" s="14"/>
      <c r="L61" s="14"/>
      <c r="M61" s="14"/>
      <c r="N61" s="14"/>
      <c r="O61" s="14">
        <f t="shared" si="1"/>
        <v>0</v>
      </c>
      <c r="P61" s="57"/>
    </row>
    <row r="62" spans="10:16" x14ac:dyDescent="0.25">
      <c r="J62" s="14"/>
      <c r="K62" s="14"/>
      <c r="L62" s="14"/>
      <c r="M62" s="14"/>
      <c r="N62" s="14"/>
      <c r="O62" s="14">
        <f t="shared" si="1"/>
        <v>0</v>
      </c>
      <c r="P62" s="57"/>
    </row>
    <row r="63" spans="10:16" x14ac:dyDescent="0.25">
      <c r="J63" s="14"/>
      <c r="K63" s="14"/>
      <c r="L63" s="14"/>
      <c r="M63" s="14"/>
      <c r="N63" s="14"/>
      <c r="O63" s="14">
        <f t="shared" si="1"/>
        <v>0</v>
      </c>
      <c r="P63" s="57"/>
    </row>
    <row r="64" spans="10:16" x14ac:dyDescent="0.25">
      <c r="J64" s="14"/>
      <c r="K64" s="14"/>
      <c r="L64" s="14"/>
      <c r="M64" s="14"/>
      <c r="N64" s="14"/>
      <c r="O64" s="14">
        <f t="shared" si="1"/>
        <v>0</v>
      </c>
      <c r="P64" s="57"/>
    </row>
    <row r="65" spans="10:16" x14ac:dyDescent="0.25">
      <c r="J65" s="14"/>
      <c r="K65" s="14"/>
      <c r="L65" s="14"/>
      <c r="M65" s="14"/>
      <c r="N65" s="14"/>
      <c r="O65" s="14">
        <f t="shared" si="1"/>
        <v>0</v>
      </c>
      <c r="P65" s="57"/>
    </row>
    <row r="66" spans="10:16" x14ac:dyDescent="0.25">
      <c r="J66" s="14"/>
      <c r="K66" s="14"/>
      <c r="L66" s="14"/>
      <c r="M66" s="14"/>
      <c r="N66" s="14"/>
      <c r="O66" s="14">
        <f t="shared" si="1"/>
        <v>0</v>
      </c>
      <c r="P66" s="57"/>
    </row>
    <row r="67" spans="10:16" x14ac:dyDescent="0.25">
      <c r="J67" s="14"/>
      <c r="K67" s="14"/>
      <c r="L67" s="14"/>
      <c r="M67" s="14"/>
      <c r="N67" s="14"/>
      <c r="O67" s="14">
        <f t="shared" si="1"/>
        <v>0</v>
      </c>
      <c r="P67" s="57"/>
    </row>
    <row r="68" spans="10:16" x14ac:dyDescent="0.25">
      <c r="J68" s="14"/>
      <c r="K68" s="14"/>
      <c r="L68" s="14"/>
      <c r="M68" s="14"/>
      <c r="N68" s="14"/>
      <c r="O68" s="14">
        <f t="shared" si="1"/>
        <v>0</v>
      </c>
      <c r="P68" s="57"/>
    </row>
    <row r="69" spans="10:16" x14ac:dyDescent="0.25">
      <c r="J69" s="14"/>
      <c r="K69" s="14"/>
      <c r="L69" s="14"/>
      <c r="M69" s="14"/>
      <c r="N69" s="14"/>
      <c r="O69" s="14">
        <f t="shared" si="1"/>
        <v>0</v>
      </c>
      <c r="P69" s="57"/>
    </row>
    <row r="70" spans="10:16" x14ac:dyDescent="0.25">
      <c r="J70" s="14"/>
      <c r="K70" s="14"/>
      <c r="L70" s="14"/>
      <c r="M70" s="14"/>
      <c r="N70" s="14"/>
      <c r="O70" s="14">
        <f t="shared" si="1"/>
        <v>0</v>
      </c>
      <c r="P70" s="57"/>
    </row>
    <row r="71" spans="10:16" x14ac:dyDescent="0.25">
      <c r="J71" s="14"/>
      <c r="K71" s="14"/>
      <c r="L71" s="14"/>
      <c r="M71" s="14"/>
      <c r="N71" s="14"/>
      <c r="O71" s="14">
        <f t="shared" si="1"/>
        <v>0</v>
      </c>
      <c r="P71" s="57"/>
    </row>
    <row r="72" spans="10:16" x14ac:dyDescent="0.25">
      <c r="J72" s="14"/>
      <c r="K72" s="14"/>
      <c r="L72" s="14"/>
      <c r="M72" s="14"/>
      <c r="N72" s="14"/>
      <c r="O72" s="14">
        <f t="shared" si="1"/>
        <v>0</v>
      </c>
      <c r="P72" s="58"/>
    </row>
    <row r="73" spans="10:16" x14ac:dyDescent="0.25">
      <c r="J73" s="7"/>
      <c r="K73" s="7"/>
      <c r="L73" s="7"/>
      <c r="M73" s="7"/>
      <c r="N73" s="7"/>
      <c r="O73" s="7">
        <f t="shared" si="1"/>
        <v>0</v>
      </c>
      <c r="P73" s="59" t="e">
        <f>SUM(O73:O87)/SUM(M73:M87)</f>
        <v>#DIV/0!</v>
      </c>
    </row>
    <row r="74" spans="10:16" x14ac:dyDescent="0.25">
      <c r="J74" s="7"/>
      <c r="K74" s="7"/>
      <c r="L74" s="7"/>
      <c r="M74" s="7"/>
      <c r="N74" s="7"/>
      <c r="O74" s="7">
        <f t="shared" si="1"/>
        <v>0</v>
      </c>
      <c r="P74" s="60"/>
    </row>
    <row r="75" spans="10:16" x14ac:dyDescent="0.25">
      <c r="J75" s="7"/>
      <c r="K75" s="7"/>
      <c r="L75" s="7"/>
      <c r="M75" s="7"/>
      <c r="N75" s="7"/>
      <c r="O75" s="7">
        <f t="shared" si="1"/>
        <v>0</v>
      </c>
      <c r="P75" s="60"/>
    </row>
    <row r="76" spans="10:16" x14ac:dyDescent="0.25">
      <c r="J76" s="7"/>
      <c r="K76" s="7"/>
      <c r="L76" s="7"/>
      <c r="M76" s="7"/>
      <c r="N76" s="7"/>
      <c r="O76" s="7">
        <f t="shared" si="1"/>
        <v>0</v>
      </c>
      <c r="P76" s="60"/>
    </row>
    <row r="77" spans="10:16" x14ac:dyDescent="0.25">
      <c r="J77" s="7"/>
      <c r="K77" s="7"/>
      <c r="L77" s="7"/>
      <c r="M77" s="7"/>
      <c r="N77" s="7"/>
      <c r="O77" s="7">
        <f t="shared" ref="O77:O108" si="2">IF(N77&lt;1,0,M77*3600/N77)</f>
        <v>0</v>
      </c>
      <c r="P77" s="60"/>
    </row>
    <row r="78" spans="10:16" x14ac:dyDescent="0.25">
      <c r="J78" s="7"/>
      <c r="K78" s="7"/>
      <c r="L78" s="7"/>
      <c r="M78" s="7"/>
      <c r="N78" s="7"/>
      <c r="O78" s="7">
        <f t="shared" si="2"/>
        <v>0</v>
      </c>
      <c r="P78" s="60"/>
    </row>
    <row r="79" spans="10:16" x14ac:dyDescent="0.25">
      <c r="J79" s="7"/>
      <c r="K79" s="7"/>
      <c r="L79" s="7"/>
      <c r="M79" s="7"/>
      <c r="N79" s="7"/>
      <c r="O79" s="7">
        <f t="shared" si="2"/>
        <v>0</v>
      </c>
      <c r="P79" s="60"/>
    </row>
    <row r="80" spans="10:16" x14ac:dyDescent="0.25">
      <c r="J80" s="7"/>
      <c r="K80" s="7"/>
      <c r="L80" s="7"/>
      <c r="M80" s="7"/>
      <c r="N80" s="7"/>
      <c r="O80" s="7">
        <f t="shared" si="2"/>
        <v>0</v>
      </c>
      <c r="P80" s="60"/>
    </row>
    <row r="81" spans="10:16" x14ac:dyDescent="0.25">
      <c r="J81" s="7"/>
      <c r="K81" s="7"/>
      <c r="L81" s="7"/>
      <c r="M81" s="7"/>
      <c r="N81" s="7"/>
      <c r="O81" s="7">
        <f t="shared" si="2"/>
        <v>0</v>
      </c>
      <c r="P81" s="60"/>
    </row>
    <row r="82" spans="10:16" x14ac:dyDescent="0.25">
      <c r="J82" s="7"/>
      <c r="K82" s="7"/>
      <c r="L82" s="7"/>
      <c r="M82" s="7"/>
      <c r="N82" s="7"/>
      <c r="O82" s="7">
        <f t="shared" si="2"/>
        <v>0</v>
      </c>
      <c r="P82" s="60"/>
    </row>
    <row r="83" spans="10:16" x14ac:dyDescent="0.25">
      <c r="J83" s="7"/>
      <c r="K83" s="7"/>
      <c r="L83" s="7"/>
      <c r="M83" s="7"/>
      <c r="N83" s="7"/>
      <c r="O83" s="7">
        <f t="shared" si="2"/>
        <v>0</v>
      </c>
      <c r="P83" s="60"/>
    </row>
    <row r="84" spans="10:16" x14ac:dyDescent="0.25">
      <c r="J84" s="7"/>
      <c r="K84" s="7"/>
      <c r="L84" s="7"/>
      <c r="M84" s="7"/>
      <c r="N84" s="7"/>
      <c r="O84" s="7">
        <f t="shared" si="2"/>
        <v>0</v>
      </c>
      <c r="P84" s="60"/>
    </row>
    <row r="85" spans="10:16" x14ac:dyDescent="0.25">
      <c r="J85" s="7"/>
      <c r="K85" s="7"/>
      <c r="L85" s="7"/>
      <c r="M85" s="7"/>
      <c r="N85" s="7"/>
      <c r="O85" s="7">
        <f t="shared" si="2"/>
        <v>0</v>
      </c>
      <c r="P85" s="60"/>
    </row>
    <row r="86" spans="10:16" x14ac:dyDescent="0.25">
      <c r="J86" s="7"/>
      <c r="K86" s="7"/>
      <c r="L86" s="7"/>
      <c r="M86" s="7"/>
      <c r="N86" s="7"/>
      <c r="O86" s="7">
        <f t="shared" si="2"/>
        <v>0</v>
      </c>
      <c r="P86" s="60"/>
    </row>
    <row r="87" spans="10:16" x14ac:dyDescent="0.25">
      <c r="J87" s="7"/>
      <c r="K87" s="7"/>
      <c r="L87" s="7"/>
      <c r="M87" s="7"/>
      <c r="N87" s="7"/>
      <c r="O87" s="7">
        <f t="shared" si="2"/>
        <v>0</v>
      </c>
      <c r="P87" s="61"/>
    </row>
    <row r="88" spans="10:16" x14ac:dyDescent="0.25">
      <c r="J88" s="15"/>
      <c r="K88" s="15"/>
      <c r="L88" s="15"/>
      <c r="M88" s="15"/>
      <c r="N88" s="15"/>
      <c r="O88" s="15">
        <f t="shared" si="2"/>
        <v>0</v>
      </c>
      <c r="P88" s="62" t="e">
        <f>SUM(O88:O102)/SUM(M88:M102)</f>
        <v>#DIV/0!</v>
      </c>
    </row>
    <row r="89" spans="10:16" x14ac:dyDescent="0.25">
      <c r="J89" s="15"/>
      <c r="K89" s="15"/>
      <c r="L89" s="15"/>
      <c r="M89" s="15"/>
      <c r="N89" s="15"/>
      <c r="O89" s="15">
        <f t="shared" si="2"/>
        <v>0</v>
      </c>
      <c r="P89" s="63"/>
    </row>
    <row r="90" spans="10:16" x14ac:dyDescent="0.25">
      <c r="J90" s="15"/>
      <c r="K90" s="15"/>
      <c r="L90" s="15"/>
      <c r="M90" s="15"/>
      <c r="N90" s="15"/>
      <c r="O90" s="15">
        <f t="shared" si="2"/>
        <v>0</v>
      </c>
      <c r="P90" s="63"/>
    </row>
    <row r="91" spans="10:16" x14ac:dyDescent="0.25">
      <c r="J91" s="15"/>
      <c r="K91" s="15"/>
      <c r="L91" s="15"/>
      <c r="M91" s="15"/>
      <c r="N91" s="15"/>
      <c r="O91" s="15">
        <f t="shared" si="2"/>
        <v>0</v>
      </c>
      <c r="P91" s="63"/>
    </row>
    <row r="92" spans="10:16" x14ac:dyDescent="0.25">
      <c r="J92" s="15"/>
      <c r="K92" s="15"/>
      <c r="L92" s="15"/>
      <c r="M92" s="15"/>
      <c r="N92" s="15"/>
      <c r="O92" s="15">
        <f t="shared" si="2"/>
        <v>0</v>
      </c>
      <c r="P92" s="63"/>
    </row>
    <row r="93" spans="10:16" x14ac:dyDescent="0.25">
      <c r="J93" s="15"/>
      <c r="K93" s="15"/>
      <c r="L93" s="15"/>
      <c r="M93" s="15"/>
      <c r="N93" s="15"/>
      <c r="O93" s="15">
        <f t="shared" si="2"/>
        <v>0</v>
      </c>
      <c r="P93" s="63"/>
    </row>
    <row r="94" spans="10:16" x14ac:dyDescent="0.25">
      <c r="J94" s="15"/>
      <c r="K94" s="15"/>
      <c r="L94" s="15"/>
      <c r="M94" s="15"/>
      <c r="N94" s="15"/>
      <c r="O94" s="15">
        <f t="shared" si="2"/>
        <v>0</v>
      </c>
      <c r="P94" s="63"/>
    </row>
    <row r="95" spans="10:16" x14ac:dyDescent="0.25">
      <c r="J95" s="15"/>
      <c r="K95" s="15"/>
      <c r="L95" s="15"/>
      <c r="M95" s="15"/>
      <c r="N95" s="15"/>
      <c r="O95" s="15">
        <f t="shared" si="2"/>
        <v>0</v>
      </c>
      <c r="P95" s="63"/>
    </row>
    <row r="96" spans="10:16" x14ac:dyDescent="0.25">
      <c r="J96" s="15"/>
      <c r="K96" s="15"/>
      <c r="L96" s="15"/>
      <c r="M96" s="15"/>
      <c r="N96" s="15"/>
      <c r="O96" s="15">
        <f t="shared" si="2"/>
        <v>0</v>
      </c>
      <c r="P96" s="63"/>
    </row>
    <row r="97" spans="10:16" x14ac:dyDescent="0.25">
      <c r="J97" s="15"/>
      <c r="K97" s="15"/>
      <c r="L97" s="15"/>
      <c r="M97" s="15"/>
      <c r="N97" s="15"/>
      <c r="O97" s="15">
        <f t="shared" si="2"/>
        <v>0</v>
      </c>
      <c r="P97" s="63"/>
    </row>
    <row r="98" spans="10:16" x14ac:dyDescent="0.25">
      <c r="J98" s="15"/>
      <c r="K98" s="15"/>
      <c r="L98" s="15"/>
      <c r="M98" s="15"/>
      <c r="N98" s="15"/>
      <c r="O98" s="15">
        <f t="shared" si="2"/>
        <v>0</v>
      </c>
      <c r="P98" s="63"/>
    </row>
    <row r="99" spans="10:16" x14ac:dyDescent="0.25">
      <c r="J99" s="15"/>
      <c r="K99" s="15"/>
      <c r="L99" s="15"/>
      <c r="M99" s="15"/>
      <c r="N99" s="15"/>
      <c r="O99" s="15">
        <f t="shared" si="2"/>
        <v>0</v>
      </c>
      <c r="P99" s="63"/>
    </row>
    <row r="100" spans="10:16" x14ac:dyDescent="0.25">
      <c r="J100" s="15"/>
      <c r="K100" s="15"/>
      <c r="L100" s="15"/>
      <c r="M100" s="15"/>
      <c r="N100" s="15"/>
      <c r="O100" s="15">
        <f t="shared" si="2"/>
        <v>0</v>
      </c>
      <c r="P100" s="63"/>
    </row>
    <row r="101" spans="10:16" x14ac:dyDescent="0.25">
      <c r="J101" s="15"/>
      <c r="K101" s="15"/>
      <c r="L101" s="15"/>
      <c r="M101" s="15"/>
      <c r="N101" s="15"/>
      <c r="O101" s="15">
        <f t="shared" si="2"/>
        <v>0</v>
      </c>
      <c r="P101" s="63"/>
    </row>
    <row r="102" spans="10:16" x14ac:dyDescent="0.25">
      <c r="J102" s="15"/>
      <c r="K102" s="15"/>
      <c r="L102" s="15"/>
      <c r="M102" s="15"/>
      <c r="N102" s="15"/>
      <c r="O102" s="15">
        <f t="shared" si="2"/>
        <v>0</v>
      </c>
      <c r="P102" s="64"/>
    </row>
    <row r="103" spans="10:16" x14ac:dyDescent="0.25">
      <c r="J103" s="114"/>
      <c r="K103" s="114"/>
      <c r="L103" s="114"/>
      <c r="M103" s="114"/>
      <c r="N103" s="114"/>
      <c r="O103" s="114">
        <f t="shared" si="2"/>
        <v>0</v>
      </c>
      <c r="P103" s="65" t="e">
        <f>SUM(O103:O117)/SUM(M103:M117)</f>
        <v>#DIV/0!</v>
      </c>
    </row>
    <row r="104" spans="10:16" x14ac:dyDescent="0.25">
      <c r="J104" s="114"/>
      <c r="K104" s="114"/>
      <c r="L104" s="114"/>
      <c r="M104" s="114"/>
      <c r="N104" s="114"/>
      <c r="O104" s="114">
        <f t="shared" si="2"/>
        <v>0</v>
      </c>
      <c r="P104" s="66"/>
    </row>
    <row r="105" spans="10:16" x14ac:dyDescent="0.25">
      <c r="J105" s="114"/>
      <c r="K105" s="114"/>
      <c r="L105" s="114"/>
      <c r="M105" s="114"/>
      <c r="N105" s="114"/>
      <c r="O105" s="114">
        <f t="shared" si="2"/>
        <v>0</v>
      </c>
      <c r="P105" s="66"/>
    </row>
    <row r="106" spans="10:16" x14ac:dyDescent="0.25">
      <c r="J106" s="114"/>
      <c r="K106" s="114"/>
      <c r="L106" s="114"/>
      <c r="M106" s="114"/>
      <c r="N106" s="114"/>
      <c r="O106" s="114">
        <f t="shared" si="2"/>
        <v>0</v>
      </c>
      <c r="P106" s="66"/>
    </row>
    <row r="107" spans="10:16" x14ac:dyDescent="0.25">
      <c r="J107" s="114"/>
      <c r="K107" s="114"/>
      <c r="L107" s="114"/>
      <c r="M107" s="114"/>
      <c r="N107" s="114"/>
      <c r="O107" s="114">
        <f t="shared" si="2"/>
        <v>0</v>
      </c>
      <c r="P107" s="66"/>
    </row>
    <row r="108" spans="10:16" x14ac:dyDescent="0.25">
      <c r="J108" s="114"/>
      <c r="K108" s="114"/>
      <c r="L108" s="114"/>
      <c r="M108" s="114"/>
      <c r="N108" s="114"/>
      <c r="O108" s="114">
        <f t="shared" si="2"/>
        <v>0</v>
      </c>
      <c r="P108" s="66"/>
    </row>
    <row r="109" spans="10:16" x14ac:dyDescent="0.25">
      <c r="J109" s="114"/>
      <c r="K109" s="114"/>
      <c r="L109" s="114"/>
      <c r="M109" s="114"/>
      <c r="N109" s="114"/>
      <c r="O109" s="114">
        <f t="shared" ref="O109:O140" si="3">IF(N109&lt;1,0,M109*3600/N109)</f>
        <v>0</v>
      </c>
      <c r="P109" s="66"/>
    </row>
    <row r="110" spans="10:16" x14ac:dyDescent="0.25">
      <c r="J110" s="114"/>
      <c r="K110" s="114"/>
      <c r="L110" s="114"/>
      <c r="M110" s="114"/>
      <c r="N110" s="114"/>
      <c r="O110" s="114">
        <f t="shared" si="3"/>
        <v>0</v>
      </c>
      <c r="P110" s="66"/>
    </row>
    <row r="111" spans="10:16" x14ac:dyDescent="0.25">
      <c r="J111" s="114"/>
      <c r="K111" s="114"/>
      <c r="L111" s="114"/>
      <c r="M111" s="114"/>
      <c r="N111" s="114"/>
      <c r="O111" s="114">
        <f t="shared" si="3"/>
        <v>0</v>
      </c>
      <c r="P111" s="66"/>
    </row>
    <row r="112" spans="10:16" x14ac:dyDescent="0.25">
      <c r="J112" s="114"/>
      <c r="K112" s="114"/>
      <c r="L112" s="114"/>
      <c r="M112" s="114"/>
      <c r="N112" s="114"/>
      <c r="O112" s="114">
        <f t="shared" si="3"/>
        <v>0</v>
      </c>
      <c r="P112" s="66"/>
    </row>
    <row r="113" spans="10:16" x14ac:dyDescent="0.25">
      <c r="J113" s="114"/>
      <c r="K113" s="114"/>
      <c r="L113" s="114"/>
      <c r="M113" s="114"/>
      <c r="N113" s="114"/>
      <c r="O113" s="114">
        <f t="shared" si="3"/>
        <v>0</v>
      </c>
      <c r="P113" s="66"/>
    </row>
    <row r="114" spans="10:16" x14ac:dyDescent="0.25">
      <c r="J114" s="114"/>
      <c r="K114" s="114"/>
      <c r="L114" s="114"/>
      <c r="M114" s="114"/>
      <c r="N114" s="114"/>
      <c r="O114" s="114">
        <f t="shared" si="3"/>
        <v>0</v>
      </c>
      <c r="P114" s="66"/>
    </row>
    <row r="115" spans="10:16" x14ac:dyDescent="0.25">
      <c r="J115" s="114"/>
      <c r="K115" s="114"/>
      <c r="L115" s="114"/>
      <c r="M115" s="114"/>
      <c r="N115" s="114"/>
      <c r="O115" s="114">
        <f t="shared" si="3"/>
        <v>0</v>
      </c>
      <c r="P115" s="66"/>
    </row>
    <row r="116" spans="10:16" x14ac:dyDescent="0.25">
      <c r="J116" s="114"/>
      <c r="K116" s="114"/>
      <c r="L116" s="114"/>
      <c r="M116" s="114"/>
      <c r="N116" s="114"/>
      <c r="O116" s="114">
        <f t="shared" si="3"/>
        <v>0</v>
      </c>
      <c r="P116" s="66"/>
    </row>
    <row r="117" spans="10:16" x14ac:dyDescent="0.25">
      <c r="J117" s="114"/>
      <c r="K117" s="114"/>
      <c r="L117" s="114"/>
      <c r="M117" s="114"/>
      <c r="N117" s="114"/>
      <c r="O117" s="114">
        <f t="shared" si="3"/>
        <v>0</v>
      </c>
      <c r="P117" s="67"/>
    </row>
  </sheetData>
  <mergeCells count="24">
    <mergeCell ref="C6:C7"/>
    <mergeCell ref="C8:C9"/>
    <mergeCell ref="B11:D11"/>
    <mergeCell ref="P103:P117"/>
    <mergeCell ref="C3:L3"/>
    <mergeCell ref="G9:L9"/>
    <mergeCell ref="G8:L8"/>
    <mergeCell ref="D4:E5"/>
    <mergeCell ref="F26:H26"/>
    <mergeCell ref="P13:P27"/>
    <mergeCell ref="P28:P42"/>
    <mergeCell ref="F15:H15"/>
    <mergeCell ref="F21:H21"/>
    <mergeCell ref="F32:H32"/>
    <mergeCell ref="F13:H13"/>
    <mergeCell ref="F24:H24"/>
    <mergeCell ref="F18:H18"/>
    <mergeCell ref="F12:H12"/>
    <mergeCell ref="C4:C5"/>
    <mergeCell ref="J11:P11"/>
    <mergeCell ref="P43:P57"/>
    <mergeCell ref="P58:P72"/>
    <mergeCell ref="P73:P87"/>
    <mergeCell ref="P88:P102"/>
  </mergeCells>
  <pageMargins left="0.511811024" right="0.511811024" top="0.78740157499999996" bottom="0.78740157499999996" header="0.31496062000000002" footer="0.31496062000000002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"/>
  <sheetViews>
    <sheetView topLeftCell="A16" zoomScale="70" zoomScaleNormal="70" workbookViewId="0">
      <selection activeCell="O14" sqref="O14"/>
    </sheetView>
  </sheetViews>
  <sheetFormatPr defaultRowHeight="15" x14ac:dyDescent="0.25"/>
  <cols>
    <col min="1" max="1" width="5.28515625" customWidth="1"/>
    <col min="2" max="2" width="18.28515625" style="2" customWidth="1"/>
    <col min="3" max="3" width="19.42578125" style="3" customWidth="1"/>
    <col min="4" max="7" width="16.140625" style="3" customWidth="1"/>
    <col min="8" max="8" width="16.5703125" style="3" customWidth="1"/>
    <col min="9" max="9" width="11.140625" style="3" customWidth="1"/>
    <col min="10" max="10" width="12.28515625" style="3" customWidth="1"/>
    <col min="11" max="11" width="10.5703125" style="3" customWidth="1"/>
    <col min="12" max="13" width="20.28515625" style="3" customWidth="1"/>
    <col min="14" max="14" width="9.140625" style="3"/>
    <col min="15" max="15" width="14" style="3" customWidth="1"/>
    <col min="16" max="16" width="15" style="6" customWidth="1"/>
    <col min="17" max="17" width="11.42578125" customWidth="1"/>
  </cols>
  <sheetData>
    <row r="1" spans="1:28" ht="16.5" customHeight="1" x14ac:dyDescent="0.25">
      <c r="A1" t="s">
        <v>43</v>
      </c>
    </row>
    <row r="2" spans="1:28" hidden="1" x14ac:dyDescent="0.25"/>
    <row r="3" spans="1:28" ht="27" customHeight="1" x14ac:dyDescent="0.25">
      <c r="C3" s="68" t="s">
        <v>18</v>
      </c>
      <c r="D3" s="69"/>
      <c r="E3" s="69"/>
      <c r="F3" s="69"/>
      <c r="G3" s="69"/>
      <c r="H3" s="69"/>
      <c r="I3" s="69"/>
      <c r="J3" s="69"/>
      <c r="K3" s="69"/>
      <c r="L3" s="70"/>
      <c r="M3" s="3">
        <v>5</v>
      </c>
      <c r="N3" s="3" t="s">
        <v>37</v>
      </c>
      <c r="O3" s="3">
        <v>2</v>
      </c>
      <c r="P3" s="6">
        <v>0</v>
      </c>
      <c r="Q3">
        <v>0.5</v>
      </c>
      <c r="R3" t="s">
        <v>38</v>
      </c>
      <c r="S3">
        <v>2</v>
      </c>
      <c r="T3">
        <v>3</v>
      </c>
      <c r="U3">
        <v>0.5</v>
      </c>
      <c r="V3" t="s">
        <v>39</v>
      </c>
      <c r="W3">
        <v>1</v>
      </c>
      <c r="X3" t="s">
        <v>40</v>
      </c>
      <c r="Y3">
        <v>1</v>
      </c>
      <c r="Z3">
        <v>1</v>
      </c>
      <c r="AA3">
        <v>0.3</v>
      </c>
      <c r="AB3">
        <v>0.2</v>
      </c>
    </row>
    <row r="4" spans="1:28" x14ac:dyDescent="0.25">
      <c r="C4" s="103" t="s">
        <v>1</v>
      </c>
      <c r="D4" s="77" t="s">
        <v>42</v>
      </c>
      <c r="E4" s="78"/>
      <c r="F4" s="23"/>
      <c r="G4" s="23"/>
      <c r="H4" s="23"/>
      <c r="I4" s="23"/>
      <c r="J4" s="23"/>
      <c r="K4" s="23"/>
      <c r="L4" s="29"/>
    </row>
    <row r="5" spans="1:28" ht="21.75" customHeight="1" x14ac:dyDescent="0.25">
      <c r="C5" s="103"/>
      <c r="D5" s="79"/>
      <c r="E5" s="80"/>
      <c r="F5" s="24"/>
      <c r="G5" s="24"/>
      <c r="H5" s="24"/>
      <c r="I5" s="24"/>
      <c r="J5" s="24"/>
      <c r="K5" s="24"/>
      <c r="L5" s="30"/>
    </row>
    <row r="6" spans="1:28" s="1" customFormat="1" ht="55.5" customHeight="1" x14ac:dyDescent="0.25">
      <c r="B6" s="2"/>
      <c r="C6" s="104" t="s">
        <v>2</v>
      </c>
      <c r="D6" s="18" t="s">
        <v>11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19" t="s">
        <v>9</v>
      </c>
      <c r="L6" s="19" t="s">
        <v>10</v>
      </c>
      <c r="M6" s="4"/>
      <c r="N6" s="4"/>
      <c r="O6" s="4"/>
      <c r="P6" s="8"/>
    </row>
    <row r="7" spans="1:28" ht="22.5" customHeight="1" x14ac:dyDescent="0.25">
      <c r="C7" s="104"/>
      <c r="D7" s="17">
        <v>1500</v>
      </c>
      <c r="E7" s="17">
        <v>800</v>
      </c>
      <c r="F7" s="17">
        <v>150</v>
      </c>
      <c r="G7" s="17">
        <v>800</v>
      </c>
      <c r="H7" s="17">
        <v>800</v>
      </c>
      <c r="I7" s="17">
        <v>3900</v>
      </c>
      <c r="J7" s="17">
        <v>6000</v>
      </c>
      <c r="K7" s="17">
        <v>700</v>
      </c>
      <c r="L7" s="17">
        <v>600</v>
      </c>
    </row>
    <row r="8" spans="1:28" ht="28.5" customHeight="1" x14ac:dyDescent="0.25">
      <c r="C8" s="105" t="s">
        <v>12</v>
      </c>
      <c r="D8" s="20" t="s">
        <v>13</v>
      </c>
      <c r="E8" s="20" t="s">
        <v>14</v>
      </c>
      <c r="F8" s="20" t="s">
        <v>15</v>
      </c>
      <c r="G8" s="74"/>
      <c r="H8" s="75"/>
      <c r="I8" s="75"/>
      <c r="J8" s="75"/>
      <c r="K8" s="75"/>
      <c r="L8" s="76"/>
    </row>
    <row r="9" spans="1:28" ht="30" customHeight="1" x14ac:dyDescent="0.25">
      <c r="C9" s="105"/>
      <c r="D9" s="22" t="s">
        <v>16</v>
      </c>
      <c r="E9" s="22" t="s">
        <v>41</v>
      </c>
      <c r="F9" s="22" t="s">
        <v>16</v>
      </c>
      <c r="G9" s="71"/>
      <c r="H9" s="72"/>
      <c r="I9" s="72"/>
      <c r="J9" s="72"/>
      <c r="K9" s="72"/>
      <c r="L9" s="73"/>
    </row>
    <row r="10" spans="1:28" ht="26.25" customHeight="1" x14ac:dyDescent="0.25"/>
    <row r="11" spans="1:28" s="3" customFormat="1" ht="24" customHeight="1" x14ac:dyDescent="0.25">
      <c r="B11" s="106" t="s">
        <v>0</v>
      </c>
      <c r="C11" s="107"/>
      <c r="D11" s="108"/>
      <c r="J11" s="50" t="s">
        <v>30</v>
      </c>
      <c r="K11" s="51"/>
      <c r="L11" s="51"/>
      <c r="M11" s="51"/>
      <c r="N11" s="51"/>
      <c r="O11" s="51"/>
      <c r="P11" s="52"/>
    </row>
    <row r="12" spans="1:28" s="1" customFormat="1" ht="33" customHeight="1" x14ac:dyDescent="0.25">
      <c r="B12" s="39" t="s">
        <v>20</v>
      </c>
      <c r="C12" s="39" t="s">
        <v>21</v>
      </c>
      <c r="D12" s="40" t="s">
        <v>22</v>
      </c>
      <c r="E12" s="3"/>
      <c r="F12" s="102" t="s">
        <v>33</v>
      </c>
      <c r="G12" s="102"/>
      <c r="H12" s="102"/>
      <c r="I12" s="3"/>
      <c r="J12" s="13" t="s">
        <v>22</v>
      </c>
      <c r="K12" s="13" t="s">
        <v>19</v>
      </c>
      <c r="L12" s="13" t="s">
        <v>20</v>
      </c>
      <c r="M12" s="13" t="s">
        <v>21</v>
      </c>
      <c r="N12" s="13" t="s">
        <v>29</v>
      </c>
      <c r="O12" s="13" t="s">
        <v>25</v>
      </c>
      <c r="P12" s="13" t="s">
        <v>26</v>
      </c>
    </row>
    <row r="13" spans="1:28" ht="26.25" x14ac:dyDescent="0.4">
      <c r="B13" s="37"/>
      <c r="C13" s="26"/>
      <c r="D13" s="26"/>
      <c r="F13" s="95" t="s">
        <v>27</v>
      </c>
      <c r="G13" s="96"/>
      <c r="H13" s="96"/>
      <c r="I13" s="4"/>
      <c r="J13" s="17"/>
      <c r="K13" s="21"/>
      <c r="L13" s="21"/>
      <c r="M13" s="21"/>
      <c r="N13" s="21"/>
      <c r="O13" s="21">
        <f>IF(N13&lt;1,0,M13*3600/N13)</f>
        <v>0</v>
      </c>
      <c r="P13" s="84" t="e">
        <f>SUM(O13:O27)/SUM(M13:M27)</f>
        <v>#DIV/0!</v>
      </c>
    </row>
    <row r="14" spans="1:28" ht="22.5" customHeight="1" x14ac:dyDescent="0.25">
      <c r="B14" s="38"/>
      <c r="C14" s="26"/>
      <c r="D14" s="26"/>
      <c r="F14" s="28"/>
      <c r="G14" s="32" t="s">
        <v>32</v>
      </c>
      <c r="H14" s="33" t="s">
        <v>34</v>
      </c>
      <c r="I14" s="4"/>
      <c r="J14" s="21"/>
      <c r="K14" s="21"/>
      <c r="L14" s="21"/>
      <c r="M14" s="21"/>
      <c r="N14" s="21"/>
      <c r="O14" s="21">
        <f t="shared" ref="O13:O76" si="0">IF(N14&lt;1,0,M14*3600/N14)</f>
        <v>0</v>
      </c>
      <c r="P14" s="85"/>
    </row>
    <row r="15" spans="1:28" ht="25.5" customHeight="1" x14ac:dyDescent="0.25">
      <c r="B15" s="38"/>
      <c r="C15" s="26"/>
      <c r="D15" s="26"/>
      <c r="F15" s="90" t="s">
        <v>31</v>
      </c>
      <c r="G15" s="91"/>
      <c r="H15" s="92"/>
      <c r="J15" s="21"/>
      <c r="K15" s="21"/>
      <c r="L15" s="21"/>
      <c r="M15" s="21"/>
      <c r="N15" s="21"/>
      <c r="O15" s="21">
        <f t="shared" si="0"/>
        <v>0</v>
      </c>
      <c r="P15" s="85"/>
    </row>
    <row r="16" spans="1:28" ht="15.75" x14ac:dyDescent="0.25">
      <c r="B16" s="38"/>
      <c r="C16" s="26"/>
      <c r="D16" s="26"/>
      <c r="F16" s="25" t="s">
        <v>23</v>
      </c>
      <c r="G16" s="9">
        <f>(C13+C14+C15+C19+C20+C21+C25+C26+C27)/3</f>
        <v>0</v>
      </c>
      <c r="H16" s="10">
        <f>(C17+C23+C29)/3</f>
        <v>0</v>
      </c>
      <c r="J16" s="21"/>
      <c r="K16" s="21"/>
      <c r="L16" s="21"/>
      <c r="M16" s="21"/>
      <c r="N16" s="21"/>
      <c r="O16" s="21">
        <f t="shared" si="0"/>
        <v>0</v>
      </c>
      <c r="P16" s="85"/>
    </row>
    <row r="17" spans="2:16" ht="15.75" x14ac:dyDescent="0.25">
      <c r="B17" s="38"/>
      <c r="C17" s="26"/>
      <c r="D17" s="26"/>
      <c r="F17" s="25" t="s">
        <v>24</v>
      </c>
      <c r="G17" s="9">
        <f>(C16+C22+C28)/3</f>
        <v>0</v>
      </c>
      <c r="H17" s="10">
        <f>(C18+C24+C30)/3</f>
        <v>0</v>
      </c>
      <c r="J17" s="21"/>
      <c r="K17" s="21"/>
      <c r="L17" s="21"/>
      <c r="M17" s="21"/>
      <c r="N17" s="21"/>
      <c r="O17" s="21">
        <f t="shared" si="0"/>
        <v>0</v>
      </c>
      <c r="P17" s="85"/>
    </row>
    <row r="18" spans="2:16" ht="20.25" customHeight="1" x14ac:dyDescent="0.25">
      <c r="B18" s="38"/>
      <c r="C18" s="26"/>
      <c r="D18" s="26"/>
      <c r="F18" s="99" t="s">
        <v>35</v>
      </c>
      <c r="G18" s="100"/>
      <c r="H18" s="101"/>
      <c r="J18" s="21"/>
      <c r="K18" s="21"/>
      <c r="L18" s="21"/>
      <c r="M18" s="21"/>
      <c r="N18" s="21"/>
      <c r="O18" s="21">
        <f t="shared" si="0"/>
        <v>0</v>
      </c>
      <c r="P18" s="85"/>
    </row>
    <row r="19" spans="2:16" ht="15.75" x14ac:dyDescent="0.25">
      <c r="B19" s="38"/>
      <c r="C19" s="26"/>
      <c r="D19" s="26"/>
      <c r="F19" s="5" t="s">
        <v>23</v>
      </c>
      <c r="G19" s="9">
        <v>491</v>
      </c>
      <c r="H19" s="10">
        <v>9</v>
      </c>
      <c r="J19" s="21"/>
      <c r="K19" s="21"/>
      <c r="L19" s="21"/>
      <c r="M19" s="21"/>
      <c r="N19" s="21"/>
      <c r="O19" s="21">
        <f t="shared" si="0"/>
        <v>0</v>
      </c>
      <c r="P19" s="85"/>
    </row>
    <row r="20" spans="2:16" ht="15.75" x14ac:dyDescent="0.25">
      <c r="B20" s="38"/>
      <c r="C20" s="26"/>
      <c r="D20" s="26"/>
      <c r="F20" s="5" t="s">
        <v>24</v>
      </c>
      <c r="G20" s="9">
        <v>275</v>
      </c>
      <c r="H20" s="10">
        <v>9</v>
      </c>
      <c r="J20" s="21"/>
      <c r="K20" s="21"/>
      <c r="L20" s="21"/>
      <c r="M20" s="21"/>
      <c r="N20" s="21"/>
      <c r="O20" s="21">
        <f t="shared" si="0"/>
        <v>0</v>
      </c>
      <c r="P20" s="85"/>
    </row>
    <row r="21" spans="2:16" ht="21" x14ac:dyDescent="0.25">
      <c r="B21" s="38"/>
      <c r="C21" s="26"/>
      <c r="D21" s="26"/>
      <c r="F21" s="93" t="s">
        <v>36</v>
      </c>
      <c r="G21" s="93"/>
      <c r="H21" s="93"/>
      <c r="J21" s="21"/>
      <c r="K21" s="21"/>
      <c r="L21" s="21"/>
      <c r="M21" s="21"/>
      <c r="N21" s="21"/>
      <c r="O21" s="21">
        <f t="shared" si="0"/>
        <v>0</v>
      </c>
      <c r="P21" s="85"/>
    </row>
    <row r="22" spans="2:16" ht="21" x14ac:dyDescent="0.25">
      <c r="B22" s="38"/>
      <c r="C22" s="26"/>
      <c r="D22" s="26"/>
      <c r="F22" s="41" t="s">
        <v>23</v>
      </c>
      <c r="G22" s="44">
        <f>G16/G19</f>
        <v>0</v>
      </c>
      <c r="H22" s="45">
        <f>H16/H19</f>
        <v>0</v>
      </c>
      <c r="J22" s="21"/>
      <c r="K22" s="21"/>
      <c r="L22" s="21"/>
      <c r="M22" s="21"/>
      <c r="N22" s="21"/>
      <c r="O22" s="21">
        <f t="shared" si="0"/>
        <v>0</v>
      </c>
      <c r="P22" s="85"/>
    </row>
    <row r="23" spans="2:16" ht="27.75" customHeight="1" x14ac:dyDescent="0.25">
      <c r="B23" s="38"/>
      <c r="C23" s="26"/>
      <c r="D23" s="26"/>
      <c r="F23" s="41" t="s">
        <v>24</v>
      </c>
      <c r="G23" s="44">
        <f>G17/G20</f>
        <v>0</v>
      </c>
      <c r="H23" s="45">
        <f>H17/H20</f>
        <v>0</v>
      </c>
      <c r="I23" s="4"/>
      <c r="J23" s="21"/>
      <c r="K23" s="21"/>
      <c r="L23" s="21"/>
      <c r="M23" s="21"/>
      <c r="N23" s="21"/>
      <c r="O23" s="21">
        <f t="shared" si="0"/>
        <v>0</v>
      </c>
      <c r="P23" s="85"/>
    </row>
    <row r="24" spans="2:16" ht="31.5" customHeight="1" x14ac:dyDescent="0.4">
      <c r="B24" s="38"/>
      <c r="C24" s="26"/>
      <c r="D24" s="26"/>
      <c r="F24" s="97" t="s">
        <v>28</v>
      </c>
      <c r="G24" s="98"/>
      <c r="H24" s="98"/>
      <c r="J24" s="21"/>
      <c r="K24" s="21"/>
      <c r="L24" s="21"/>
      <c r="M24" s="21"/>
      <c r="N24" s="21"/>
      <c r="O24" s="21">
        <f t="shared" si="0"/>
        <v>0</v>
      </c>
      <c r="P24" s="85"/>
    </row>
    <row r="25" spans="2:16" ht="21" x14ac:dyDescent="0.25">
      <c r="B25" s="38"/>
      <c r="C25" s="26"/>
      <c r="D25" s="26"/>
      <c r="F25" s="34"/>
      <c r="G25" s="32" t="s">
        <v>32</v>
      </c>
      <c r="H25" s="33" t="s">
        <v>34</v>
      </c>
      <c r="J25" s="21"/>
      <c r="K25" s="21"/>
      <c r="L25" s="21"/>
      <c r="M25" s="21"/>
      <c r="N25" s="21"/>
      <c r="O25" s="21">
        <f t="shared" si="0"/>
        <v>0</v>
      </c>
      <c r="P25" s="85"/>
    </row>
    <row r="26" spans="2:16" ht="18.75" x14ac:dyDescent="0.25">
      <c r="B26" s="38"/>
      <c r="C26" s="26"/>
      <c r="D26" s="26"/>
      <c r="F26" s="81" t="s">
        <v>31</v>
      </c>
      <c r="G26" s="82"/>
      <c r="H26" s="83"/>
      <c r="J26" s="21"/>
      <c r="K26" s="21"/>
      <c r="L26" s="21"/>
      <c r="M26" s="21"/>
      <c r="N26" s="21"/>
      <c r="O26" s="21">
        <f t="shared" si="0"/>
        <v>0</v>
      </c>
      <c r="P26" s="85"/>
    </row>
    <row r="27" spans="2:16" s="3" customFormat="1" ht="27.75" customHeight="1" x14ac:dyDescent="0.25">
      <c r="B27" s="38"/>
      <c r="C27" s="26"/>
      <c r="D27" s="26"/>
      <c r="F27" s="5" t="s">
        <v>23</v>
      </c>
      <c r="G27" s="11" t="e">
        <f>(P58+P73+P88)/3</f>
        <v>#DIV/0!</v>
      </c>
      <c r="H27" s="12" t="e">
        <f>P103</f>
        <v>#DIV/0!</v>
      </c>
      <c r="J27" s="21"/>
      <c r="K27" s="21"/>
      <c r="L27" s="21"/>
      <c r="M27" s="21"/>
      <c r="N27" s="21"/>
      <c r="O27" s="21">
        <f t="shared" si="0"/>
        <v>0</v>
      </c>
      <c r="P27" s="86"/>
    </row>
    <row r="28" spans="2:16" ht="15.75" x14ac:dyDescent="0.25">
      <c r="B28" s="38"/>
      <c r="C28" s="26"/>
      <c r="D28" s="26"/>
      <c r="F28" s="5" t="s">
        <v>24</v>
      </c>
      <c r="G28" s="11" t="e">
        <f>(P28+P43)/2</f>
        <v>#DIV/0!</v>
      </c>
      <c r="H28" s="12" t="e">
        <f>P13</f>
        <v>#DIV/0!</v>
      </c>
      <c r="J28" s="22"/>
      <c r="K28" s="22"/>
      <c r="L28" s="22"/>
      <c r="M28" s="22"/>
      <c r="N28" s="22"/>
      <c r="O28" s="22">
        <f t="shared" si="0"/>
        <v>0</v>
      </c>
      <c r="P28" s="87" t="e">
        <f>SUM(O28:O42)/SUM(M28:M42)</f>
        <v>#DIV/0!</v>
      </c>
    </row>
    <row r="29" spans="2:16" ht="18.75" x14ac:dyDescent="0.25">
      <c r="B29" s="38"/>
      <c r="C29" s="26"/>
      <c r="D29" s="26"/>
      <c r="F29" s="31"/>
      <c r="G29" s="36" t="s">
        <v>35</v>
      </c>
      <c r="H29" s="35"/>
      <c r="J29" s="22"/>
      <c r="K29" s="22"/>
      <c r="L29" s="22"/>
      <c r="M29" s="22"/>
      <c r="N29" s="22"/>
      <c r="O29" s="22">
        <f t="shared" si="0"/>
        <v>0</v>
      </c>
      <c r="P29" s="88"/>
    </row>
    <row r="30" spans="2:16" ht="15.75" x14ac:dyDescent="0.25">
      <c r="B30" s="38"/>
      <c r="C30" s="26"/>
      <c r="D30" s="26"/>
      <c r="E30" s="27"/>
      <c r="F30" s="5" t="s">
        <v>23</v>
      </c>
      <c r="G30" s="9">
        <v>12.4</v>
      </c>
      <c r="H30" s="10">
        <v>26.3</v>
      </c>
      <c r="J30" s="22"/>
      <c r="K30" s="22"/>
      <c r="L30" s="22"/>
      <c r="M30" s="22"/>
      <c r="N30" s="22"/>
      <c r="O30" s="22">
        <f t="shared" si="0"/>
        <v>0</v>
      </c>
      <c r="P30" s="88"/>
    </row>
    <row r="31" spans="2:16" ht="15.75" x14ac:dyDescent="0.25">
      <c r="F31" s="5" t="s">
        <v>24</v>
      </c>
      <c r="G31" s="42">
        <v>33.799999999999997</v>
      </c>
      <c r="H31" s="43">
        <v>21.1</v>
      </c>
      <c r="J31" s="22"/>
      <c r="K31" s="22"/>
      <c r="L31" s="22"/>
      <c r="M31" s="22"/>
      <c r="N31" s="22"/>
      <c r="O31" s="22">
        <f t="shared" si="0"/>
        <v>0</v>
      </c>
      <c r="P31" s="88"/>
    </row>
    <row r="32" spans="2:16" ht="21" x14ac:dyDescent="0.25">
      <c r="F32" s="94" t="s">
        <v>36</v>
      </c>
      <c r="G32" s="94"/>
      <c r="H32" s="94"/>
      <c r="J32" s="22"/>
      <c r="K32" s="22"/>
      <c r="L32" s="22"/>
      <c r="M32" s="22"/>
      <c r="N32" s="22"/>
      <c r="O32" s="22">
        <f t="shared" si="0"/>
        <v>0</v>
      </c>
      <c r="P32" s="88"/>
    </row>
    <row r="33" spans="6:16" ht="21" x14ac:dyDescent="0.25">
      <c r="F33" s="41" t="s">
        <v>23</v>
      </c>
      <c r="G33" s="44" t="e">
        <f>G27/G30</f>
        <v>#DIV/0!</v>
      </c>
      <c r="H33" s="45" t="e">
        <f>H27/H30</f>
        <v>#DIV/0!</v>
      </c>
      <c r="J33" s="22"/>
      <c r="K33" s="22"/>
      <c r="L33" s="22"/>
      <c r="M33" s="22"/>
      <c r="N33" s="22"/>
      <c r="O33" s="22">
        <f t="shared" si="0"/>
        <v>0</v>
      </c>
      <c r="P33" s="88"/>
    </row>
    <row r="34" spans="6:16" ht="21" x14ac:dyDescent="0.25">
      <c r="F34" s="41" t="s">
        <v>24</v>
      </c>
      <c r="G34" s="44" t="e">
        <f>G28/G31</f>
        <v>#DIV/0!</v>
      </c>
      <c r="H34" s="45" t="e">
        <f>H28/H31</f>
        <v>#DIV/0!</v>
      </c>
      <c r="J34" s="22"/>
      <c r="K34" s="22"/>
      <c r="L34" s="22"/>
      <c r="M34" s="22"/>
      <c r="N34" s="22"/>
      <c r="O34" s="22">
        <f t="shared" si="0"/>
        <v>0</v>
      </c>
      <c r="P34" s="88"/>
    </row>
    <row r="35" spans="6:16" x14ac:dyDescent="0.25">
      <c r="J35" s="22"/>
      <c r="K35" s="22"/>
      <c r="L35" s="22"/>
      <c r="M35" s="22"/>
      <c r="N35" s="22"/>
      <c r="O35" s="22">
        <f t="shared" si="0"/>
        <v>0</v>
      </c>
      <c r="P35" s="88"/>
    </row>
    <row r="36" spans="6:16" x14ac:dyDescent="0.25">
      <c r="J36" s="22"/>
      <c r="K36" s="22"/>
      <c r="L36" s="22"/>
      <c r="M36" s="22"/>
      <c r="N36" s="22"/>
      <c r="O36" s="22">
        <f t="shared" si="0"/>
        <v>0</v>
      </c>
      <c r="P36" s="88"/>
    </row>
    <row r="37" spans="6:16" x14ac:dyDescent="0.25">
      <c r="J37" s="22"/>
      <c r="K37" s="22"/>
      <c r="L37" s="22"/>
      <c r="M37" s="22"/>
      <c r="N37" s="22"/>
      <c r="O37" s="22">
        <f t="shared" si="0"/>
        <v>0</v>
      </c>
      <c r="P37" s="88"/>
    </row>
    <row r="38" spans="6:16" x14ac:dyDescent="0.25">
      <c r="J38" s="22"/>
      <c r="K38" s="22"/>
      <c r="L38" s="22"/>
      <c r="M38" s="22"/>
      <c r="N38" s="22"/>
      <c r="O38" s="22">
        <f t="shared" si="0"/>
        <v>0</v>
      </c>
      <c r="P38" s="88"/>
    </row>
    <row r="39" spans="6:16" x14ac:dyDescent="0.25">
      <c r="J39" s="22"/>
      <c r="K39" s="22"/>
      <c r="L39" s="22"/>
      <c r="M39" s="22"/>
      <c r="N39" s="22"/>
      <c r="O39" s="22">
        <f t="shared" si="0"/>
        <v>0</v>
      </c>
      <c r="P39" s="88"/>
    </row>
    <row r="40" spans="6:16" x14ac:dyDescent="0.25">
      <c r="J40" s="22"/>
      <c r="K40" s="22"/>
      <c r="L40" s="22"/>
      <c r="M40" s="22"/>
      <c r="N40" s="22"/>
      <c r="O40" s="22">
        <f t="shared" si="0"/>
        <v>0</v>
      </c>
      <c r="P40" s="88"/>
    </row>
    <row r="41" spans="6:16" x14ac:dyDescent="0.25">
      <c r="J41" s="22"/>
      <c r="K41" s="22"/>
      <c r="L41" s="22"/>
      <c r="M41" s="22"/>
      <c r="N41" s="22"/>
      <c r="O41" s="22">
        <f t="shared" si="0"/>
        <v>0</v>
      </c>
      <c r="P41" s="88"/>
    </row>
    <row r="42" spans="6:16" x14ac:dyDescent="0.25">
      <c r="J42" s="22"/>
      <c r="K42" s="22"/>
      <c r="L42" s="22"/>
      <c r="M42" s="22"/>
      <c r="N42" s="22"/>
      <c r="O42" s="22">
        <f t="shared" si="0"/>
        <v>0</v>
      </c>
      <c r="P42" s="89"/>
    </row>
    <row r="43" spans="6:16" x14ac:dyDescent="0.25">
      <c r="J43" s="16"/>
      <c r="K43" s="16"/>
      <c r="L43" s="16"/>
      <c r="M43" s="16"/>
      <c r="N43" s="16"/>
      <c r="O43" s="16">
        <f t="shared" si="0"/>
        <v>0</v>
      </c>
      <c r="P43" s="53" t="e">
        <f>SUM(O43:O57)/SUM(M43:M57)</f>
        <v>#DIV/0!</v>
      </c>
    </row>
    <row r="44" spans="6:16" x14ac:dyDescent="0.25">
      <c r="J44" s="16"/>
      <c r="K44" s="16"/>
      <c r="L44" s="16"/>
      <c r="M44" s="16"/>
      <c r="N44" s="16"/>
      <c r="O44" s="16">
        <f t="shared" si="0"/>
        <v>0</v>
      </c>
      <c r="P44" s="54"/>
    </row>
    <row r="45" spans="6:16" x14ac:dyDescent="0.25">
      <c r="J45" s="16"/>
      <c r="K45" s="16"/>
      <c r="L45" s="16"/>
      <c r="M45" s="16"/>
      <c r="N45" s="16"/>
      <c r="O45" s="16">
        <f t="shared" si="0"/>
        <v>0</v>
      </c>
      <c r="P45" s="54"/>
    </row>
    <row r="46" spans="6:16" x14ac:dyDescent="0.25">
      <c r="J46" s="16"/>
      <c r="K46" s="16"/>
      <c r="L46" s="16"/>
      <c r="M46" s="16"/>
      <c r="N46" s="16"/>
      <c r="O46" s="16">
        <f t="shared" si="0"/>
        <v>0</v>
      </c>
      <c r="P46" s="54"/>
    </row>
    <row r="47" spans="6:16" x14ac:dyDescent="0.25">
      <c r="J47" s="16"/>
      <c r="K47" s="16"/>
      <c r="L47" s="16"/>
      <c r="M47" s="16"/>
      <c r="N47" s="16"/>
      <c r="O47" s="16">
        <f t="shared" si="0"/>
        <v>0</v>
      </c>
      <c r="P47" s="54"/>
    </row>
    <row r="48" spans="6:16" x14ac:dyDescent="0.25">
      <c r="J48" s="16"/>
      <c r="K48" s="16"/>
      <c r="L48" s="16"/>
      <c r="M48" s="16"/>
      <c r="N48" s="16"/>
      <c r="O48" s="16">
        <f t="shared" si="0"/>
        <v>0</v>
      </c>
      <c r="P48" s="54"/>
    </row>
    <row r="49" spans="10:16" x14ac:dyDescent="0.25">
      <c r="J49" s="16"/>
      <c r="K49" s="16"/>
      <c r="L49" s="16"/>
      <c r="M49" s="16"/>
      <c r="N49" s="16"/>
      <c r="O49" s="16">
        <f t="shared" si="0"/>
        <v>0</v>
      </c>
      <c r="P49" s="54"/>
    </row>
    <row r="50" spans="10:16" x14ac:dyDescent="0.25">
      <c r="J50" s="16"/>
      <c r="K50" s="16"/>
      <c r="L50" s="16"/>
      <c r="M50" s="16"/>
      <c r="N50" s="16"/>
      <c r="O50" s="16">
        <f t="shared" si="0"/>
        <v>0</v>
      </c>
      <c r="P50" s="54"/>
    </row>
    <row r="51" spans="10:16" x14ac:dyDescent="0.25">
      <c r="J51" s="16"/>
      <c r="K51" s="16"/>
      <c r="L51" s="16"/>
      <c r="M51" s="16"/>
      <c r="N51" s="16"/>
      <c r="O51" s="16">
        <f t="shared" si="0"/>
        <v>0</v>
      </c>
      <c r="P51" s="54"/>
    </row>
    <row r="52" spans="10:16" x14ac:dyDescent="0.25">
      <c r="J52" s="16"/>
      <c r="K52" s="16"/>
      <c r="L52" s="16"/>
      <c r="M52" s="16"/>
      <c r="N52" s="16"/>
      <c r="O52" s="16">
        <f t="shared" si="0"/>
        <v>0</v>
      </c>
      <c r="P52" s="54"/>
    </row>
    <row r="53" spans="10:16" x14ac:dyDescent="0.25">
      <c r="J53" s="16"/>
      <c r="K53" s="16"/>
      <c r="L53" s="16"/>
      <c r="M53" s="16"/>
      <c r="N53" s="16"/>
      <c r="O53" s="16">
        <f t="shared" si="0"/>
        <v>0</v>
      </c>
      <c r="P53" s="54"/>
    </row>
    <row r="54" spans="10:16" x14ac:dyDescent="0.25">
      <c r="J54" s="16"/>
      <c r="K54" s="16"/>
      <c r="L54" s="16"/>
      <c r="M54" s="16"/>
      <c r="N54" s="16"/>
      <c r="O54" s="16">
        <f t="shared" si="0"/>
        <v>0</v>
      </c>
      <c r="P54" s="54"/>
    </row>
    <row r="55" spans="10:16" x14ac:dyDescent="0.25">
      <c r="J55" s="16"/>
      <c r="K55" s="16"/>
      <c r="L55" s="16"/>
      <c r="M55" s="16"/>
      <c r="N55" s="16"/>
      <c r="O55" s="16">
        <f t="shared" si="0"/>
        <v>0</v>
      </c>
      <c r="P55" s="54"/>
    </row>
    <row r="56" spans="10:16" x14ac:dyDescent="0.25">
      <c r="J56" s="16"/>
      <c r="K56" s="16"/>
      <c r="L56" s="16"/>
      <c r="M56" s="16"/>
      <c r="N56" s="16"/>
      <c r="O56" s="16">
        <f t="shared" si="0"/>
        <v>0</v>
      </c>
      <c r="P56" s="54"/>
    </row>
    <row r="57" spans="10:16" x14ac:dyDescent="0.25">
      <c r="J57" s="16"/>
      <c r="K57" s="16"/>
      <c r="L57" s="16"/>
      <c r="M57" s="16"/>
      <c r="N57" s="16"/>
      <c r="O57" s="16">
        <f t="shared" si="0"/>
        <v>0</v>
      </c>
      <c r="P57" s="55"/>
    </row>
    <row r="58" spans="10:16" x14ac:dyDescent="0.25">
      <c r="J58" s="14"/>
      <c r="K58" s="14"/>
      <c r="L58" s="14"/>
      <c r="M58" s="14"/>
      <c r="N58" s="14"/>
      <c r="O58" s="14">
        <f t="shared" si="0"/>
        <v>0</v>
      </c>
      <c r="P58" s="56" t="e">
        <f>SUM(O58:O72)/SUM(M58:M72)</f>
        <v>#DIV/0!</v>
      </c>
    </row>
    <row r="59" spans="10:16" x14ac:dyDescent="0.25">
      <c r="J59" s="14"/>
      <c r="K59" s="14"/>
      <c r="L59" s="14"/>
      <c r="M59" s="14"/>
      <c r="N59" s="14"/>
      <c r="O59" s="14">
        <f t="shared" si="0"/>
        <v>0</v>
      </c>
      <c r="P59" s="57"/>
    </row>
    <row r="60" spans="10:16" x14ac:dyDescent="0.25">
      <c r="J60" s="14"/>
      <c r="K60" s="14"/>
      <c r="L60" s="14"/>
      <c r="M60" s="14"/>
      <c r="N60" s="14"/>
      <c r="O60" s="14">
        <f t="shared" si="0"/>
        <v>0</v>
      </c>
      <c r="P60" s="57"/>
    </row>
    <row r="61" spans="10:16" x14ac:dyDescent="0.25">
      <c r="J61" s="14"/>
      <c r="K61" s="14"/>
      <c r="L61" s="14"/>
      <c r="M61" s="14"/>
      <c r="N61" s="14"/>
      <c r="O61" s="14">
        <f t="shared" si="0"/>
        <v>0</v>
      </c>
      <c r="P61" s="57"/>
    </row>
    <row r="62" spans="10:16" x14ac:dyDescent="0.25">
      <c r="J62" s="14"/>
      <c r="K62" s="14"/>
      <c r="L62" s="14"/>
      <c r="M62" s="14"/>
      <c r="N62" s="14"/>
      <c r="O62" s="14">
        <f t="shared" si="0"/>
        <v>0</v>
      </c>
      <c r="P62" s="57"/>
    </row>
    <row r="63" spans="10:16" x14ac:dyDescent="0.25">
      <c r="J63" s="14"/>
      <c r="K63" s="14"/>
      <c r="L63" s="14"/>
      <c r="M63" s="14"/>
      <c r="N63" s="14"/>
      <c r="O63" s="14">
        <f t="shared" si="0"/>
        <v>0</v>
      </c>
      <c r="P63" s="57"/>
    </row>
    <row r="64" spans="10:16" x14ac:dyDescent="0.25">
      <c r="J64" s="14"/>
      <c r="K64" s="14"/>
      <c r="L64" s="14"/>
      <c r="M64" s="14"/>
      <c r="N64" s="14"/>
      <c r="O64" s="14">
        <f t="shared" si="0"/>
        <v>0</v>
      </c>
      <c r="P64" s="57"/>
    </row>
    <row r="65" spans="10:16" x14ac:dyDescent="0.25">
      <c r="J65" s="14"/>
      <c r="K65" s="14"/>
      <c r="L65" s="14"/>
      <c r="M65" s="14"/>
      <c r="N65" s="14"/>
      <c r="O65" s="14">
        <f t="shared" si="0"/>
        <v>0</v>
      </c>
      <c r="P65" s="57"/>
    </row>
    <row r="66" spans="10:16" x14ac:dyDescent="0.25">
      <c r="J66" s="14"/>
      <c r="K66" s="14"/>
      <c r="L66" s="14"/>
      <c r="M66" s="14"/>
      <c r="N66" s="14"/>
      <c r="O66" s="14">
        <f t="shared" si="0"/>
        <v>0</v>
      </c>
      <c r="P66" s="57"/>
    </row>
    <row r="67" spans="10:16" x14ac:dyDescent="0.25">
      <c r="J67" s="14"/>
      <c r="K67" s="14"/>
      <c r="L67" s="14"/>
      <c r="M67" s="14"/>
      <c r="N67" s="14"/>
      <c r="O67" s="14">
        <f t="shared" si="0"/>
        <v>0</v>
      </c>
      <c r="P67" s="57"/>
    </row>
    <row r="68" spans="10:16" x14ac:dyDescent="0.25">
      <c r="J68" s="14"/>
      <c r="K68" s="14"/>
      <c r="L68" s="14"/>
      <c r="M68" s="14"/>
      <c r="N68" s="14"/>
      <c r="O68" s="14">
        <f t="shared" si="0"/>
        <v>0</v>
      </c>
      <c r="P68" s="57"/>
    </row>
    <row r="69" spans="10:16" x14ac:dyDescent="0.25">
      <c r="J69" s="14"/>
      <c r="K69" s="14"/>
      <c r="L69" s="14"/>
      <c r="M69" s="14"/>
      <c r="N69" s="14"/>
      <c r="O69" s="14">
        <f t="shared" si="0"/>
        <v>0</v>
      </c>
      <c r="P69" s="57"/>
    </row>
    <row r="70" spans="10:16" x14ac:dyDescent="0.25">
      <c r="J70" s="14"/>
      <c r="K70" s="14"/>
      <c r="L70" s="14"/>
      <c r="M70" s="14"/>
      <c r="N70" s="14"/>
      <c r="O70" s="14">
        <f t="shared" si="0"/>
        <v>0</v>
      </c>
      <c r="P70" s="57"/>
    </row>
    <row r="71" spans="10:16" x14ac:dyDescent="0.25">
      <c r="J71" s="14"/>
      <c r="K71" s="14"/>
      <c r="L71" s="14"/>
      <c r="M71" s="14"/>
      <c r="N71" s="14"/>
      <c r="O71" s="14">
        <f t="shared" si="0"/>
        <v>0</v>
      </c>
      <c r="P71" s="57"/>
    </row>
    <row r="72" spans="10:16" x14ac:dyDescent="0.25">
      <c r="J72" s="14"/>
      <c r="K72" s="14"/>
      <c r="L72" s="14"/>
      <c r="M72" s="14"/>
      <c r="N72" s="14"/>
      <c r="O72" s="14">
        <f t="shared" si="0"/>
        <v>0</v>
      </c>
      <c r="P72" s="58"/>
    </row>
    <row r="73" spans="10:16" x14ac:dyDescent="0.25">
      <c r="J73" s="7"/>
      <c r="K73" s="7"/>
      <c r="L73" s="7"/>
      <c r="M73" s="7"/>
      <c r="N73" s="7"/>
      <c r="O73" s="7">
        <f t="shared" si="0"/>
        <v>0</v>
      </c>
      <c r="P73" s="59" t="e">
        <f>SUM(O73:O87)/SUM(M73:M87)</f>
        <v>#DIV/0!</v>
      </c>
    </row>
    <row r="74" spans="10:16" x14ac:dyDescent="0.25">
      <c r="J74" s="7"/>
      <c r="K74" s="7"/>
      <c r="L74" s="7"/>
      <c r="M74" s="7"/>
      <c r="N74" s="7"/>
      <c r="O74" s="7">
        <f t="shared" si="0"/>
        <v>0</v>
      </c>
      <c r="P74" s="60"/>
    </row>
    <row r="75" spans="10:16" x14ac:dyDescent="0.25">
      <c r="J75" s="7"/>
      <c r="K75" s="7"/>
      <c r="L75" s="7"/>
      <c r="M75" s="7"/>
      <c r="N75" s="7"/>
      <c r="O75" s="7">
        <f t="shared" si="0"/>
        <v>0</v>
      </c>
      <c r="P75" s="60"/>
    </row>
    <row r="76" spans="10:16" x14ac:dyDescent="0.25">
      <c r="J76" s="7"/>
      <c r="K76" s="7"/>
      <c r="L76" s="7"/>
      <c r="M76" s="7"/>
      <c r="N76" s="7"/>
      <c r="O76" s="7">
        <f t="shared" si="0"/>
        <v>0</v>
      </c>
      <c r="P76" s="60"/>
    </row>
    <row r="77" spans="10:16" x14ac:dyDescent="0.25">
      <c r="J77" s="7"/>
      <c r="K77" s="7"/>
      <c r="L77" s="7"/>
      <c r="M77" s="7"/>
      <c r="N77" s="7"/>
      <c r="O77" s="7">
        <f t="shared" ref="O77:O117" si="1">IF(N77&lt;1,0,M77*3600/N77)</f>
        <v>0</v>
      </c>
      <c r="P77" s="60"/>
    </row>
    <row r="78" spans="10:16" x14ac:dyDescent="0.25">
      <c r="J78" s="7"/>
      <c r="K78" s="7"/>
      <c r="L78" s="7"/>
      <c r="M78" s="7"/>
      <c r="N78" s="7"/>
      <c r="O78" s="7">
        <f t="shared" si="1"/>
        <v>0</v>
      </c>
      <c r="P78" s="60"/>
    </row>
    <row r="79" spans="10:16" x14ac:dyDescent="0.25">
      <c r="J79" s="7"/>
      <c r="K79" s="7"/>
      <c r="L79" s="7"/>
      <c r="M79" s="7"/>
      <c r="N79" s="7"/>
      <c r="O79" s="7">
        <f t="shared" si="1"/>
        <v>0</v>
      </c>
      <c r="P79" s="60"/>
    </row>
    <row r="80" spans="10:16" x14ac:dyDescent="0.25">
      <c r="J80" s="7"/>
      <c r="K80" s="7"/>
      <c r="L80" s="7"/>
      <c r="M80" s="7"/>
      <c r="N80" s="7"/>
      <c r="O80" s="7">
        <f t="shared" si="1"/>
        <v>0</v>
      </c>
      <c r="P80" s="60"/>
    </row>
    <row r="81" spans="10:16" x14ac:dyDescent="0.25">
      <c r="J81" s="7"/>
      <c r="K81" s="7"/>
      <c r="L81" s="7"/>
      <c r="M81" s="7"/>
      <c r="N81" s="7"/>
      <c r="O81" s="7">
        <f t="shared" si="1"/>
        <v>0</v>
      </c>
      <c r="P81" s="60"/>
    </row>
    <row r="82" spans="10:16" x14ac:dyDescent="0.25">
      <c r="J82" s="7"/>
      <c r="K82" s="7"/>
      <c r="L82" s="7"/>
      <c r="M82" s="7"/>
      <c r="N82" s="7"/>
      <c r="O82" s="7">
        <f t="shared" si="1"/>
        <v>0</v>
      </c>
      <c r="P82" s="60"/>
    </row>
    <row r="83" spans="10:16" x14ac:dyDescent="0.25">
      <c r="J83" s="7"/>
      <c r="K83" s="7"/>
      <c r="L83" s="7"/>
      <c r="M83" s="7"/>
      <c r="N83" s="7"/>
      <c r="O83" s="7">
        <f t="shared" si="1"/>
        <v>0</v>
      </c>
      <c r="P83" s="60"/>
    </row>
    <row r="84" spans="10:16" x14ac:dyDescent="0.25">
      <c r="J84" s="7"/>
      <c r="K84" s="7"/>
      <c r="L84" s="7"/>
      <c r="M84" s="7"/>
      <c r="N84" s="7"/>
      <c r="O84" s="7">
        <f t="shared" si="1"/>
        <v>0</v>
      </c>
      <c r="P84" s="60"/>
    </row>
    <row r="85" spans="10:16" x14ac:dyDescent="0.25">
      <c r="J85" s="7"/>
      <c r="K85" s="7"/>
      <c r="L85" s="7"/>
      <c r="M85" s="7"/>
      <c r="N85" s="7"/>
      <c r="O85" s="7">
        <f t="shared" si="1"/>
        <v>0</v>
      </c>
      <c r="P85" s="60"/>
    </row>
    <row r="86" spans="10:16" x14ac:dyDescent="0.25">
      <c r="J86" s="7"/>
      <c r="K86" s="7"/>
      <c r="L86" s="7"/>
      <c r="M86" s="7"/>
      <c r="N86" s="7"/>
      <c r="O86" s="7">
        <f t="shared" si="1"/>
        <v>0</v>
      </c>
      <c r="P86" s="60"/>
    </row>
    <row r="87" spans="10:16" x14ac:dyDescent="0.25">
      <c r="J87" s="7"/>
      <c r="K87" s="7"/>
      <c r="L87" s="7"/>
      <c r="M87" s="7"/>
      <c r="N87" s="7"/>
      <c r="O87" s="7">
        <f t="shared" si="1"/>
        <v>0</v>
      </c>
      <c r="P87" s="61"/>
    </row>
    <row r="88" spans="10:16" x14ac:dyDescent="0.25">
      <c r="J88" s="15"/>
      <c r="K88" s="15"/>
      <c r="L88" s="15"/>
      <c r="M88" s="15"/>
      <c r="N88" s="15"/>
      <c r="O88" s="15">
        <f t="shared" si="1"/>
        <v>0</v>
      </c>
      <c r="P88" s="62" t="e">
        <f>SUM(O88:O102)/SUM(M88:M102)</f>
        <v>#DIV/0!</v>
      </c>
    </row>
    <row r="89" spans="10:16" x14ac:dyDescent="0.25">
      <c r="J89" s="15"/>
      <c r="K89" s="15"/>
      <c r="L89" s="15"/>
      <c r="M89" s="15"/>
      <c r="N89" s="15"/>
      <c r="O89" s="15">
        <f t="shared" si="1"/>
        <v>0</v>
      </c>
      <c r="P89" s="63"/>
    </row>
    <row r="90" spans="10:16" x14ac:dyDescent="0.25">
      <c r="J90" s="15"/>
      <c r="K90" s="15"/>
      <c r="L90" s="15"/>
      <c r="M90" s="15"/>
      <c r="N90" s="15"/>
      <c r="O90" s="15">
        <f t="shared" si="1"/>
        <v>0</v>
      </c>
      <c r="P90" s="63"/>
    </row>
    <row r="91" spans="10:16" x14ac:dyDescent="0.25">
      <c r="J91" s="15"/>
      <c r="K91" s="15"/>
      <c r="L91" s="15"/>
      <c r="M91" s="15"/>
      <c r="N91" s="15"/>
      <c r="O91" s="15">
        <f t="shared" si="1"/>
        <v>0</v>
      </c>
      <c r="P91" s="63"/>
    </row>
    <row r="92" spans="10:16" x14ac:dyDescent="0.25">
      <c r="J92" s="15"/>
      <c r="K92" s="15"/>
      <c r="L92" s="15"/>
      <c r="M92" s="15"/>
      <c r="N92" s="15"/>
      <c r="O92" s="15">
        <f t="shared" si="1"/>
        <v>0</v>
      </c>
      <c r="P92" s="63"/>
    </row>
    <row r="93" spans="10:16" x14ac:dyDescent="0.25">
      <c r="J93" s="15"/>
      <c r="K93" s="15"/>
      <c r="L93" s="15"/>
      <c r="M93" s="15"/>
      <c r="N93" s="15"/>
      <c r="O93" s="15">
        <f t="shared" si="1"/>
        <v>0</v>
      </c>
      <c r="P93" s="63"/>
    </row>
    <row r="94" spans="10:16" x14ac:dyDescent="0.25">
      <c r="J94" s="15"/>
      <c r="K94" s="15"/>
      <c r="L94" s="15"/>
      <c r="M94" s="15"/>
      <c r="N94" s="15"/>
      <c r="O94" s="15">
        <f t="shared" si="1"/>
        <v>0</v>
      </c>
      <c r="P94" s="63"/>
    </row>
    <row r="95" spans="10:16" x14ac:dyDescent="0.25">
      <c r="J95" s="15"/>
      <c r="K95" s="15"/>
      <c r="L95" s="15"/>
      <c r="M95" s="15"/>
      <c r="N95" s="15"/>
      <c r="O95" s="15">
        <f t="shared" si="1"/>
        <v>0</v>
      </c>
      <c r="P95" s="63"/>
    </row>
    <row r="96" spans="10:16" x14ac:dyDescent="0.25">
      <c r="J96" s="15"/>
      <c r="K96" s="15"/>
      <c r="L96" s="15"/>
      <c r="M96" s="15"/>
      <c r="N96" s="15"/>
      <c r="O96" s="15">
        <f t="shared" si="1"/>
        <v>0</v>
      </c>
      <c r="P96" s="63"/>
    </row>
    <row r="97" spans="10:16" x14ac:dyDescent="0.25">
      <c r="J97" s="15"/>
      <c r="K97" s="15"/>
      <c r="L97" s="15"/>
      <c r="M97" s="15"/>
      <c r="N97" s="15"/>
      <c r="O97" s="15">
        <f t="shared" si="1"/>
        <v>0</v>
      </c>
      <c r="P97" s="63"/>
    </row>
    <row r="98" spans="10:16" x14ac:dyDescent="0.25">
      <c r="J98" s="15"/>
      <c r="K98" s="15"/>
      <c r="L98" s="15"/>
      <c r="M98" s="15"/>
      <c r="N98" s="15"/>
      <c r="O98" s="15">
        <f t="shared" si="1"/>
        <v>0</v>
      </c>
      <c r="P98" s="63"/>
    </row>
    <row r="99" spans="10:16" x14ac:dyDescent="0.25">
      <c r="J99" s="15"/>
      <c r="K99" s="15"/>
      <c r="L99" s="15"/>
      <c r="M99" s="15"/>
      <c r="N99" s="15"/>
      <c r="O99" s="15">
        <f t="shared" si="1"/>
        <v>0</v>
      </c>
      <c r="P99" s="63"/>
    </row>
    <row r="100" spans="10:16" x14ac:dyDescent="0.25">
      <c r="J100" s="15"/>
      <c r="K100" s="15"/>
      <c r="L100" s="15"/>
      <c r="M100" s="15"/>
      <c r="N100" s="15"/>
      <c r="O100" s="15">
        <f t="shared" si="1"/>
        <v>0</v>
      </c>
      <c r="P100" s="63"/>
    </row>
    <row r="101" spans="10:16" x14ac:dyDescent="0.25">
      <c r="J101" s="15"/>
      <c r="K101" s="15"/>
      <c r="L101" s="15"/>
      <c r="M101" s="15"/>
      <c r="N101" s="15"/>
      <c r="O101" s="15">
        <f t="shared" si="1"/>
        <v>0</v>
      </c>
      <c r="P101" s="63"/>
    </row>
    <row r="102" spans="10:16" x14ac:dyDescent="0.25">
      <c r="J102" s="15"/>
      <c r="K102" s="15"/>
      <c r="L102" s="15"/>
      <c r="M102" s="15"/>
      <c r="N102" s="15"/>
      <c r="O102" s="15">
        <f t="shared" si="1"/>
        <v>0</v>
      </c>
      <c r="P102" s="64"/>
    </row>
    <row r="103" spans="10:16" x14ac:dyDescent="0.25">
      <c r="J103" s="114"/>
      <c r="K103" s="114"/>
      <c r="L103" s="114"/>
      <c r="M103" s="114"/>
      <c r="N103" s="114"/>
      <c r="O103" s="114">
        <f t="shared" si="1"/>
        <v>0</v>
      </c>
      <c r="P103" s="65" t="e">
        <f>SUM(O103:O117)/SUM(M103:M117)</f>
        <v>#DIV/0!</v>
      </c>
    </row>
    <row r="104" spans="10:16" x14ac:dyDescent="0.25">
      <c r="J104" s="114"/>
      <c r="K104" s="114"/>
      <c r="L104" s="114"/>
      <c r="M104" s="114"/>
      <c r="N104" s="114"/>
      <c r="O104" s="114">
        <f t="shared" si="1"/>
        <v>0</v>
      </c>
      <c r="P104" s="66"/>
    </row>
    <row r="105" spans="10:16" x14ac:dyDescent="0.25">
      <c r="J105" s="114"/>
      <c r="K105" s="114"/>
      <c r="L105" s="114"/>
      <c r="M105" s="114"/>
      <c r="N105" s="114"/>
      <c r="O105" s="114">
        <f t="shared" si="1"/>
        <v>0</v>
      </c>
      <c r="P105" s="66"/>
    </row>
    <row r="106" spans="10:16" x14ac:dyDescent="0.25">
      <c r="J106" s="114"/>
      <c r="K106" s="114"/>
      <c r="L106" s="114"/>
      <c r="M106" s="114"/>
      <c r="N106" s="114"/>
      <c r="O106" s="114">
        <f t="shared" si="1"/>
        <v>0</v>
      </c>
      <c r="P106" s="66"/>
    </row>
    <row r="107" spans="10:16" x14ac:dyDescent="0.25">
      <c r="J107" s="114"/>
      <c r="K107" s="114"/>
      <c r="L107" s="114"/>
      <c r="M107" s="114"/>
      <c r="N107" s="114"/>
      <c r="O107" s="114">
        <f t="shared" si="1"/>
        <v>0</v>
      </c>
      <c r="P107" s="66"/>
    </row>
    <row r="108" spans="10:16" x14ac:dyDescent="0.25">
      <c r="J108" s="114"/>
      <c r="K108" s="114"/>
      <c r="L108" s="114"/>
      <c r="M108" s="114"/>
      <c r="N108" s="114"/>
      <c r="O108" s="114">
        <f t="shared" si="1"/>
        <v>0</v>
      </c>
      <c r="P108" s="66"/>
    </row>
    <row r="109" spans="10:16" x14ac:dyDescent="0.25">
      <c r="J109" s="114"/>
      <c r="K109" s="114"/>
      <c r="L109" s="114"/>
      <c r="M109" s="114"/>
      <c r="N109" s="114"/>
      <c r="O109" s="114">
        <f t="shared" si="1"/>
        <v>0</v>
      </c>
      <c r="P109" s="66"/>
    </row>
    <row r="110" spans="10:16" x14ac:dyDescent="0.25">
      <c r="J110" s="114"/>
      <c r="K110" s="114"/>
      <c r="L110" s="114"/>
      <c r="M110" s="114"/>
      <c r="N110" s="114"/>
      <c r="O110" s="114">
        <f t="shared" si="1"/>
        <v>0</v>
      </c>
      <c r="P110" s="66"/>
    </row>
    <row r="111" spans="10:16" x14ac:dyDescent="0.25">
      <c r="J111" s="114"/>
      <c r="K111" s="114"/>
      <c r="L111" s="114"/>
      <c r="M111" s="114"/>
      <c r="N111" s="114"/>
      <c r="O111" s="114">
        <f t="shared" si="1"/>
        <v>0</v>
      </c>
      <c r="P111" s="66"/>
    </row>
    <row r="112" spans="10:16" x14ac:dyDescent="0.25">
      <c r="J112" s="114"/>
      <c r="K112" s="114"/>
      <c r="L112" s="114"/>
      <c r="M112" s="114"/>
      <c r="N112" s="114"/>
      <c r="O112" s="114">
        <f t="shared" si="1"/>
        <v>0</v>
      </c>
      <c r="P112" s="66"/>
    </row>
    <row r="113" spans="10:16" x14ac:dyDescent="0.25">
      <c r="J113" s="114"/>
      <c r="K113" s="114"/>
      <c r="L113" s="114"/>
      <c r="M113" s="114"/>
      <c r="N113" s="114"/>
      <c r="O113" s="114">
        <f t="shared" si="1"/>
        <v>0</v>
      </c>
      <c r="P113" s="66"/>
    </row>
    <row r="114" spans="10:16" x14ac:dyDescent="0.25">
      <c r="J114" s="114"/>
      <c r="K114" s="114"/>
      <c r="L114" s="114"/>
      <c r="M114" s="114"/>
      <c r="N114" s="114"/>
      <c r="O114" s="114">
        <f t="shared" si="1"/>
        <v>0</v>
      </c>
      <c r="P114" s="66"/>
    </row>
    <row r="115" spans="10:16" x14ac:dyDescent="0.25">
      <c r="J115" s="114"/>
      <c r="K115" s="114"/>
      <c r="L115" s="114"/>
      <c r="M115" s="114"/>
      <c r="N115" s="114"/>
      <c r="O115" s="114">
        <f t="shared" si="1"/>
        <v>0</v>
      </c>
      <c r="P115" s="66"/>
    </row>
    <row r="116" spans="10:16" x14ac:dyDescent="0.25">
      <c r="J116" s="114"/>
      <c r="K116" s="114"/>
      <c r="L116" s="114"/>
      <c r="M116" s="114"/>
      <c r="N116" s="114"/>
      <c r="O116" s="114">
        <f t="shared" si="1"/>
        <v>0</v>
      </c>
      <c r="P116" s="66"/>
    </row>
    <row r="117" spans="10:16" x14ac:dyDescent="0.25">
      <c r="J117" s="114"/>
      <c r="K117" s="114"/>
      <c r="L117" s="114"/>
      <c r="M117" s="114"/>
      <c r="N117" s="114"/>
      <c r="O117" s="114">
        <f t="shared" si="1"/>
        <v>0</v>
      </c>
      <c r="P117" s="67"/>
    </row>
  </sheetData>
  <autoFilter ref="J12:N12">
    <sortState ref="J13:N117">
      <sortCondition ref="L12"/>
    </sortState>
  </autoFilter>
  <mergeCells count="24">
    <mergeCell ref="C3:L3"/>
    <mergeCell ref="C4:C5"/>
    <mergeCell ref="D4:E5"/>
    <mergeCell ref="C6:C7"/>
    <mergeCell ref="C8:C9"/>
    <mergeCell ref="G8:L8"/>
    <mergeCell ref="G9:L9"/>
    <mergeCell ref="B11:D11"/>
    <mergeCell ref="J11:P11"/>
    <mergeCell ref="F12:H12"/>
    <mergeCell ref="F13:H13"/>
    <mergeCell ref="P13:P27"/>
    <mergeCell ref="F15:H15"/>
    <mergeCell ref="F18:H18"/>
    <mergeCell ref="F21:H21"/>
    <mergeCell ref="F24:H24"/>
    <mergeCell ref="F26:H26"/>
    <mergeCell ref="P103:P117"/>
    <mergeCell ref="P28:P42"/>
    <mergeCell ref="F32:H32"/>
    <mergeCell ref="P43:P57"/>
    <mergeCell ref="P58:P72"/>
    <mergeCell ref="P73:P87"/>
    <mergeCell ref="P88:P10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7"/>
  <sheetViews>
    <sheetView topLeftCell="A21" zoomScale="70" zoomScaleNormal="70" workbookViewId="0">
      <selection activeCell="L18" sqref="L18"/>
    </sheetView>
  </sheetViews>
  <sheetFormatPr defaultRowHeight="15" x14ac:dyDescent="0.25"/>
  <cols>
    <col min="1" max="1" width="5.28515625" customWidth="1"/>
    <col min="2" max="2" width="18.28515625" style="2" customWidth="1"/>
    <col min="3" max="3" width="19.42578125" style="3" customWidth="1"/>
    <col min="4" max="7" width="16.140625" style="3" customWidth="1"/>
    <col min="8" max="8" width="16.5703125" style="3" customWidth="1"/>
    <col min="9" max="9" width="11.140625" style="3" customWidth="1"/>
    <col min="10" max="10" width="12.28515625" style="3" customWidth="1"/>
    <col min="11" max="11" width="10.5703125" style="3" customWidth="1"/>
    <col min="12" max="13" width="20.28515625" style="3" customWidth="1"/>
    <col min="14" max="14" width="9.140625" style="3"/>
    <col min="15" max="15" width="14" style="3" customWidth="1"/>
    <col min="16" max="16" width="15" style="6" customWidth="1"/>
    <col min="17" max="17" width="11.42578125" customWidth="1"/>
  </cols>
  <sheetData>
    <row r="1" spans="2:28" ht="16.5" customHeight="1" x14ac:dyDescent="0.25"/>
    <row r="2" spans="2:28" hidden="1" x14ac:dyDescent="0.25"/>
    <row r="3" spans="2:28" ht="27" customHeight="1" x14ac:dyDescent="0.25">
      <c r="C3" s="68" t="s">
        <v>18</v>
      </c>
      <c r="D3" s="69"/>
      <c r="E3" s="69"/>
      <c r="F3" s="69"/>
      <c r="G3" s="69"/>
      <c r="H3" s="69"/>
      <c r="I3" s="69"/>
      <c r="J3" s="69"/>
      <c r="K3" s="69"/>
      <c r="L3" s="70"/>
      <c r="M3" s="3">
        <v>5</v>
      </c>
      <c r="N3" s="3" t="s">
        <v>37</v>
      </c>
      <c r="O3" s="3">
        <v>2</v>
      </c>
      <c r="P3" s="6">
        <v>0</v>
      </c>
      <c r="Q3">
        <v>0.5</v>
      </c>
      <c r="R3" t="s">
        <v>38</v>
      </c>
      <c r="S3">
        <v>2</v>
      </c>
      <c r="T3">
        <v>3</v>
      </c>
      <c r="U3">
        <v>0.5</v>
      </c>
      <c r="V3" t="s">
        <v>39</v>
      </c>
      <c r="W3">
        <v>1</v>
      </c>
      <c r="X3" t="s">
        <v>40</v>
      </c>
      <c r="Y3">
        <v>1</v>
      </c>
      <c r="Z3">
        <v>1</v>
      </c>
      <c r="AA3">
        <v>0.3</v>
      </c>
      <c r="AB3">
        <v>0.2</v>
      </c>
    </row>
    <row r="4" spans="2:28" x14ac:dyDescent="0.25">
      <c r="C4" s="103" t="s">
        <v>1</v>
      </c>
      <c r="D4" s="109" t="s">
        <v>44</v>
      </c>
      <c r="E4" s="109"/>
      <c r="F4" s="47"/>
      <c r="G4" s="47"/>
      <c r="H4" s="47"/>
      <c r="I4" s="47"/>
      <c r="J4" s="47"/>
      <c r="K4" s="47"/>
      <c r="L4" s="48"/>
    </row>
    <row r="5" spans="2:28" ht="21.75" customHeight="1" x14ac:dyDescent="0.25">
      <c r="C5" s="103"/>
      <c r="D5" s="109"/>
      <c r="E5" s="109"/>
      <c r="F5" s="46"/>
      <c r="G5" s="46"/>
      <c r="H5" s="46"/>
      <c r="I5" s="46"/>
      <c r="J5" s="46"/>
      <c r="K5" s="46"/>
      <c r="L5" s="49"/>
    </row>
    <row r="6" spans="2:28" s="1" customFormat="1" ht="55.5" customHeight="1" x14ac:dyDescent="0.25">
      <c r="B6" s="2"/>
      <c r="C6" s="104" t="s">
        <v>2</v>
      </c>
      <c r="D6" s="18" t="s">
        <v>11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19" t="s">
        <v>9</v>
      </c>
      <c r="L6" s="19" t="s">
        <v>10</v>
      </c>
      <c r="M6" s="4"/>
      <c r="N6" s="4"/>
      <c r="O6" s="4"/>
      <c r="P6" s="8"/>
    </row>
    <row r="7" spans="2:28" ht="22.5" customHeight="1" x14ac:dyDescent="0.25">
      <c r="C7" s="104"/>
      <c r="D7" s="22">
        <v>1000</v>
      </c>
      <c r="E7" s="22">
        <v>600</v>
      </c>
      <c r="F7" s="22">
        <v>150</v>
      </c>
      <c r="G7" s="22">
        <v>500</v>
      </c>
      <c r="H7" s="22">
        <v>500</v>
      </c>
      <c r="I7" s="22">
        <v>4500</v>
      </c>
      <c r="J7" s="22">
        <v>5000</v>
      </c>
      <c r="K7" s="22">
        <v>1000</v>
      </c>
      <c r="L7" s="22">
        <v>1000</v>
      </c>
    </row>
    <row r="8" spans="2:28" ht="28.5" customHeight="1" x14ac:dyDescent="0.25">
      <c r="C8" s="105" t="s">
        <v>12</v>
      </c>
      <c r="D8" s="20" t="s">
        <v>13</v>
      </c>
      <c r="E8" s="20" t="s">
        <v>14</v>
      </c>
      <c r="F8" s="20" t="s">
        <v>15</v>
      </c>
      <c r="G8" s="74"/>
      <c r="H8" s="75"/>
      <c r="I8" s="75"/>
      <c r="J8" s="75"/>
      <c r="K8" s="75"/>
      <c r="L8" s="76"/>
    </row>
    <row r="9" spans="2:28" ht="30" customHeight="1" x14ac:dyDescent="0.25">
      <c r="C9" s="105"/>
      <c r="D9" s="22" t="s">
        <v>16</v>
      </c>
      <c r="E9" s="17" t="s">
        <v>17</v>
      </c>
      <c r="F9" s="22" t="s">
        <v>16</v>
      </c>
      <c r="G9" s="71"/>
      <c r="H9" s="72"/>
      <c r="I9" s="72"/>
      <c r="J9" s="72"/>
      <c r="K9" s="72"/>
      <c r="L9" s="73"/>
    </row>
    <row r="10" spans="2:28" ht="26.25" customHeight="1" x14ac:dyDescent="0.25"/>
    <row r="11" spans="2:28" s="3" customFormat="1" ht="30.75" customHeight="1" x14ac:dyDescent="0.25">
      <c r="B11" s="106" t="s">
        <v>0</v>
      </c>
      <c r="C11" s="107"/>
      <c r="D11" s="108"/>
      <c r="J11" s="50" t="s">
        <v>30</v>
      </c>
      <c r="K11" s="51"/>
      <c r="L11" s="51"/>
      <c r="M11" s="51"/>
      <c r="N11" s="51"/>
      <c r="O11" s="51"/>
      <c r="P11" s="52"/>
    </row>
    <row r="12" spans="2:28" s="1" customFormat="1" ht="33" customHeight="1" x14ac:dyDescent="0.25">
      <c r="B12" s="39" t="s">
        <v>20</v>
      </c>
      <c r="C12" s="39" t="s">
        <v>21</v>
      </c>
      <c r="D12" s="40" t="s">
        <v>22</v>
      </c>
      <c r="E12" s="3"/>
      <c r="F12" s="102" t="s">
        <v>33</v>
      </c>
      <c r="G12" s="102"/>
      <c r="H12" s="102"/>
      <c r="I12" s="3"/>
      <c r="J12" s="13" t="s">
        <v>22</v>
      </c>
      <c r="K12" s="13" t="s">
        <v>19</v>
      </c>
      <c r="L12" s="13" t="s">
        <v>20</v>
      </c>
      <c r="M12" s="13" t="s">
        <v>21</v>
      </c>
      <c r="N12" s="13" t="s">
        <v>29</v>
      </c>
      <c r="O12" s="13" t="s">
        <v>25</v>
      </c>
      <c r="P12" s="13" t="s">
        <v>26</v>
      </c>
    </row>
    <row r="13" spans="2:28" ht="26.25" x14ac:dyDescent="0.4">
      <c r="B13" s="37"/>
      <c r="C13" s="26"/>
      <c r="D13" s="26"/>
      <c r="F13" s="95" t="s">
        <v>27</v>
      </c>
      <c r="G13" s="96"/>
      <c r="H13" s="96"/>
      <c r="I13" s="4"/>
      <c r="J13" s="17"/>
      <c r="K13" s="21"/>
      <c r="L13" s="21"/>
      <c r="M13" s="21"/>
      <c r="N13" s="21"/>
      <c r="O13" s="21">
        <f t="shared" ref="O13:O44" si="0">IF(N13&lt;1,0,M13*3600/N13)</f>
        <v>0</v>
      </c>
      <c r="P13" s="84" t="e">
        <f>SUM(O13:O27)/SUM(M13:M27)</f>
        <v>#DIV/0!</v>
      </c>
    </row>
    <row r="14" spans="2:28" ht="22.5" customHeight="1" x14ac:dyDescent="0.25">
      <c r="B14" s="38"/>
      <c r="C14" s="26"/>
      <c r="D14" s="26"/>
      <c r="F14" s="28"/>
      <c r="G14" s="32" t="s">
        <v>32</v>
      </c>
      <c r="H14" s="33" t="s">
        <v>34</v>
      </c>
      <c r="I14" s="4"/>
      <c r="J14" s="21"/>
      <c r="K14" s="21"/>
      <c r="L14" s="21"/>
      <c r="M14" s="21"/>
      <c r="N14" s="21"/>
      <c r="O14" s="21">
        <f t="shared" si="0"/>
        <v>0</v>
      </c>
      <c r="P14" s="85"/>
    </row>
    <row r="15" spans="2:28" ht="25.5" customHeight="1" x14ac:dyDescent="0.25">
      <c r="B15" s="38"/>
      <c r="C15" s="26"/>
      <c r="D15" s="26"/>
      <c r="F15" s="90" t="s">
        <v>31</v>
      </c>
      <c r="G15" s="91"/>
      <c r="H15" s="92"/>
      <c r="J15" s="21"/>
      <c r="K15" s="21"/>
      <c r="L15" s="21"/>
      <c r="M15" s="21"/>
      <c r="N15" s="21"/>
      <c r="O15" s="21">
        <f t="shared" si="0"/>
        <v>0</v>
      </c>
      <c r="P15" s="85"/>
    </row>
    <row r="16" spans="2:28" ht="15.75" x14ac:dyDescent="0.25">
      <c r="B16" s="38"/>
      <c r="C16" s="26"/>
      <c r="D16" s="26"/>
      <c r="F16" s="25" t="s">
        <v>23</v>
      </c>
      <c r="G16" s="9">
        <f>(C13+C14+C15+C19+C20+C21+C25+C26+C27)/3</f>
        <v>0</v>
      </c>
      <c r="H16" s="10">
        <f>(C17+C23+C29)/3</f>
        <v>0</v>
      </c>
      <c r="J16" s="21"/>
      <c r="K16" s="21"/>
      <c r="L16" s="21"/>
      <c r="M16" s="21"/>
      <c r="N16" s="21"/>
      <c r="O16" s="21">
        <f t="shared" si="0"/>
        <v>0</v>
      </c>
      <c r="P16" s="85"/>
    </row>
    <row r="17" spans="2:16" ht="15.75" x14ac:dyDescent="0.25">
      <c r="B17" s="38"/>
      <c r="C17" s="26"/>
      <c r="D17" s="26"/>
      <c r="F17" s="25" t="s">
        <v>24</v>
      </c>
      <c r="G17" s="9">
        <f>(C16+C22+C28)/3</f>
        <v>0</v>
      </c>
      <c r="H17" s="10">
        <f>(C18+C24+C30)/3</f>
        <v>0</v>
      </c>
      <c r="J17" s="21"/>
      <c r="K17" s="21"/>
      <c r="L17" s="21"/>
      <c r="M17" s="21"/>
      <c r="N17" s="21"/>
      <c r="O17" s="21">
        <f t="shared" si="0"/>
        <v>0</v>
      </c>
      <c r="P17" s="85"/>
    </row>
    <row r="18" spans="2:16" ht="20.25" customHeight="1" x14ac:dyDescent="0.25">
      <c r="B18" s="38"/>
      <c r="C18" s="26"/>
      <c r="D18" s="26"/>
      <c r="F18" s="99" t="s">
        <v>35</v>
      </c>
      <c r="G18" s="100"/>
      <c r="H18" s="101"/>
      <c r="J18" s="21"/>
      <c r="K18" s="21"/>
      <c r="L18" s="21"/>
      <c r="M18" s="21"/>
      <c r="N18" s="21"/>
      <c r="O18" s="21">
        <f t="shared" si="0"/>
        <v>0</v>
      </c>
      <c r="P18" s="85"/>
    </row>
    <row r="19" spans="2:16" ht="15.75" x14ac:dyDescent="0.25">
      <c r="B19" s="38"/>
      <c r="C19" s="26"/>
      <c r="D19" s="26"/>
      <c r="F19" s="5" t="s">
        <v>23</v>
      </c>
      <c r="G19" s="9">
        <v>491</v>
      </c>
      <c r="H19" s="10">
        <v>9</v>
      </c>
      <c r="J19" s="21"/>
      <c r="K19" s="21"/>
      <c r="L19" s="21"/>
      <c r="M19" s="21"/>
      <c r="N19" s="21"/>
      <c r="O19" s="21">
        <f t="shared" si="0"/>
        <v>0</v>
      </c>
      <c r="P19" s="85"/>
    </row>
    <row r="20" spans="2:16" ht="15.75" x14ac:dyDescent="0.25">
      <c r="B20" s="38"/>
      <c r="C20" s="26"/>
      <c r="D20" s="26"/>
      <c r="F20" s="5" t="s">
        <v>24</v>
      </c>
      <c r="G20" s="9">
        <v>275</v>
      </c>
      <c r="H20" s="10">
        <v>9</v>
      </c>
      <c r="J20" s="21"/>
      <c r="K20" s="21"/>
      <c r="L20" s="21"/>
      <c r="M20" s="21"/>
      <c r="N20" s="21"/>
      <c r="O20" s="21">
        <f t="shared" si="0"/>
        <v>0</v>
      </c>
      <c r="P20" s="85"/>
    </row>
    <row r="21" spans="2:16" ht="21" x14ac:dyDescent="0.25">
      <c r="B21" s="38"/>
      <c r="C21" s="26"/>
      <c r="D21" s="26"/>
      <c r="F21" s="93" t="s">
        <v>36</v>
      </c>
      <c r="G21" s="93"/>
      <c r="H21" s="93"/>
      <c r="J21" s="21"/>
      <c r="K21" s="21"/>
      <c r="L21" s="21"/>
      <c r="M21" s="21"/>
      <c r="N21" s="21"/>
      <c r="O21" s="21">
        <f t="shared" si="0"/>
        <v>0</v>
      </c>
      <c r="P21" s="85"/>
    </row>
    <row r="22" spans="2:16" ht="21" x14ac:dyDescent="0.25">
      <c r="B22" s="38"/>
      <c r="C22" s="26"/>
      <c r="D22" s="26"/>
      <c r="F22" s="41" t="s">
        <v>23</v>
      </c>
      <c r="G22" s="44">
        <f>G16/G19</f>
        <v>0</v>
      </c>
      <c r="H22" s="45">
        <f>H16/H19</f>
        <v>0</v>
      </c>
      <c r="J22" s="21"/>
      <c r="K22" s="21"/>
      <c r="L22" s="21"/>
      <c r="M22" s="21"/>
      <c r="N22" s="21"/>
      <c r="O22" s="21">
        <f t="shared" si="0"/>
        <v>0</v>
      </c>
      <c r="P22" s="85"/>
    </row>
    <row r="23" spans="2:16" ht="27.75" customHeight="1" x14ac:dyDescent="0.25">
      <c r="B23" s="38"/>
      <c r="C23" s="26"/>
      <c r="D23" s="26"/>
      <c r="F23" s="41" t="s">
        <v>24</v>
      </c>
      <c r="G23" s="44">
        <f>G17/G20</f>
        <v>0</v>
      </c>
      <c r="H23" s="45">
        <f>H17/H20</f>
        <v>0</v>
      </c>
      <c r="I23" s="4"/>
      <c r="J23" s="21"/>
      <c r="K23" s="21"/>
      <c r="L23" s="21"/>
      <c r="M23" s="21"/>
      <c r="N23" s="21"/>
      <c r="O23" s="21">
        <f t="shared" si="0"/>
        <v>0</v>
      </c>
      <c r="P23" s="85"/>
    </row>
    <row r="24" spans="2:16" ht="31.5" customHeight="1" x14ac:dyDescent="0.4">
      <c r="B24" s="38"/>
      <c r="C24" s="26"/>
      <c r="D24" s="26"/>
      <c r="F24" s="97" t="s">
        <v>28</v>
      </c>
      <c r="G24" s="98"/>
      <c r="H24" s="98"/>
      <c r="J24" s="21"/>
      <c r="K24" s="21"/>
      <c r="L24" s="21"/>
      <c r="M24" s="21"/>
      <c r="N24" s="21"/>
      <c r="O24" s="21">
        <f t="shared" si="0"/>
        <v>0</v>
      </c>
      <c r="P24" s="85"/>
    </row>
    <row r="25" spans="2:16" ht="21" x14ac:dyDescent="0.25">
      <c r="B25" s="38"/>
      <c r="C25" s="26"/>
      <c r="D25" s="26"/>
      <c r="F25" s="34"/>
      <c r="G25" s="32" t="s">
        <v>32</v>
      </c>
      <c r="H25" s="33" t="s">
        <v>34</v>
      </c>
      <c r="J25" s="21"/>
      <c r="K25" s="21"/>
      <c r="L25" s="21"/>
      <c r="M25" s="21"/>
      <c r="N25" s="21"/>
      <c r="O25" s="21">
        <f t="shared" si="0"/>
        <v>0</v>
      </c>
      <c r="P25" s="85"/>
    </row>
    <row r="26" spans="2:16" ht="18.75" x14ac:dyDescent="0.25">
      <c r="B26" s="38"/>
      <c r="C26" s="26"/>
      <c r="D26" s="26"/>
      <c r="F26" s="81" t="s">
        <v>31</v>
      </c>
      <c r="G26" s="82"/>
      <c r="H26" s="83"/>
      <c r="J26" s="21"/>
      <c r="K26" s="21"/>
      <c r="L26" s="21"/>
      <c r="M26" s="21"/>
      <c r="N26" s="21"/>
      <c r="O26" s="21">
        <f t="shared" si="0"/>
        <v>0</v>
      </c>
      <c r="P26" s="85"/>
    </row>
    <row r="27" spans="2:16" s="3" customFormat="1" ht="27.75" customHeight="1" x14ac:dyDescent="0.25">
      <c r="B27" s="38"/>
      <c r="C27" s="26"/>
      <c r="D27" s="26"/>
      <c r="F27" s="5" t="s">
        <v>23</v>
      </c>
      <c r="G27" s="11" t="e">
        <f>(P58+P73+P88)/3</f>
        <v>#DIV/0!</v>
      </c>
      <c r="H27" s="12" t="e">
        <f>P103</f>
        <v>#DIV/0!</v>
      </c>
      <c r="J27" s="21"/>
      <c r="K27" s="21"/>
      <c r="L27" s="21"/>
      <c r="M27" s="21"/>
      <c r="N27" s="21"/>
      <c r="O27" s="21">
        <f t="shared" si="0"/>
        <v>0</v>
      </c>
      <c r="P27" s="86"/>
    </row>
    <row r="28" spans="2:16" ht="15.75" x14ac:dyDescent="0.25">
      <c r="B28" s="38"/>
      <c r="C28" s="26"/>
      <c r="D28" s="26"/>
      <c r="F28" s="5" t="s">
        <v>24</v>
      </c>
      <c r="G28" s="11" t="e">
        <f>(P28+P43)/2</f>
        <v>#DIV/0!</v>
      </c>
      <c r="H28" s="12" t="e">
        <f>P13</f>
        <v>#DIV/0!</v>
      </c>
      <c r="J28" s="22"/>
      <c r="K28" s="22"/>
      <c r="L28" s="22"/>
      <c r="M28" s="22"/>
      <c r="N28" s="22"/>
      <c r="O28" s="21">
        <f t="shared" si="0"/>
        <v>0</v>
      </c>
      <c r="P28" s="87" t="e">
        <f>SUM(O28:O42)/SUM(M28:M42)</f>
        <v>#DIV/0!</v>
      </c>
    </row>
    <row r="29" spans="2:16" ht="18.75" x14ac:dyDescent="0.25">
      <c r="B29" s="38"/>
      <c r="C29" s="26"/>
      <c r="D29" s="26"/>
      <c r="F29" s="31"/>
      <c r="G29" s="36" t="s">
        <v>35</v>
      </c>
      <c r="H29" s="35"/>
      <c r="J29" s="22"/>
      <c r="K29" s="22"/>
      <c r="L29" s="22"/>
      <c r="M29" s="22"/>
      <c r="N29" s="22"/>
      <c r="O29" s="21">
        <f t="shared" si="0"/>
        <v>0</v>
      </c>
      <c r="P29" s="88"/>
    </row>
    <row r="30" spans="2:16" ht="15.75" x14ac:dyDescent="0.25">
      <c r="B30" s="38"/>
      <c r="C30" s="26"/>
      <c r="D30" s="26"/>
      <c r="E30" s="27"/>
      <c r="F30" s="5" t="s">
        <v>23</v>
      </c>
      <c r="G30" s="9">
        <v>12.4</v>
      </c>
      <c r="H30" s="10">
        <v>26.3</v>
      </c>
      <c r="J30" s="22"/>
      <c r="K30" s="22"/>
      <c r="L30" s="22"/>
      <c r="M30" s="22"/>
      <c r="N30" s="22"/>
      <c r="O30" s="21">
        <f t="shared" si="0"/>
        <v>0</v>
      </c>
      <c r="P30" s="88"/>
    </row>
    <row r="31" spans="2:16" ht="15.75" x14ac:dyDescent="0.25">
      <c r="F31" s="5" t="s">
        <v>24</v>
      </c>
      <c r="G31" s="42">
        <v>33.799999999999997</v>
      </c>
      <c r="H31" s="43">
        <v>21.1</v>
      </c>
      <c r="J31" s="22"/>
      <c r="K31" s="22"/>
      <c r="L31" s="22"/>
      <c r="M31" s="22"/>
      <c r="N31" s="22"/>
      <c r="O31" s="21">
        <f t="shared" si="0"/>
        <v>0</v>
      </c>
      <c r="P31" s="88"/>
    </row>
    <row r="32" spans="2:16" ht="21" x14ac:dyDescent="0.25">
      <c r="F32" s="94" t="s">
        <v>36</v>
      </c>
      <c r="G32" s="94"/>
      <c r="H32" s="94"/>
      <c r="J32" s="22"/>
      <c r="K32" s="22"/>
      <c r="L32" s="22"/>
      <c r="M32" s="22"/>
      <c r="N32" s="22"/>
      <c r="O32" s="21">
        <f t="shared" si="0"/>
        <v>0</v>
      </c>
      <c r="P32" s="88"/>
    </row>
    <row r="33" spans="6:16" ht="21" x14ac:dyDescent="0.25">
      <c r="F33" s="41" t="s">
        <v>23</v>
      </c>
      <c r="G33" s="44" t="e">
        <f>G27/G30</f>
        <v>#DIV/0!</v>
      </c>
      <c r="H33" s="45" t="e">
        <f>H27/H30</f>
        <v>#DIV/0!</v>
      </c>
      <c r="J33" s="22"/>
      <c r="K33" s="22"/>
      <c r="L33" s="22"/>
      <c r="M33" s="22"/>
      <c r="N33" s="22"/>
      <c r="O33" s="21">
        <f t="shared" si="0"/>
        <v>0</v>
      </c>
      <c r="P33" s="88"/>
    </row>
    <row r="34" spans="6:16" ht="21" x14ac:dyDescent="0.25">
      <c r="F34" s="41" t="s">
        <v>24</v>
      </c>
      <c r="G34" s="44" t="e">
        <f>G28/G31</f>
        <v>#DIV/0!</v>
      </c>
      <c r="H34" s="45" t="e">
        <f>H28/H31</f>
        <v>#DIV/0!</v>
      </c>
      <c r="J34" s="22"/>
      <c r="K34" s="22"/>
      <c r="L34" s="22"/>
      <c r="M34" s="22"/>
      <c r="N34" s="22"/>
      <c r="O34" s="21">
        <f t="shared" si="0"/>
        <v>0</v>
      </c>
      <c r="P34" s="88"/>
    </row>
    <row r="35" spans="6:16" x14ac:dyDescent="0.25">
      <c r="J35" s="22"/>
      <c r="K35" s="22"/>
      <c r="L35" s="22"/>
      <c r="M35" s="22"/>
      <c r="N35" s="22"/>
      <c r="O35" s="21">
        <f t="shared" si="0"/>
        <v>0</v>
      </c>
      <c r="P35" s="88"/>
    </row>
    <row r="36" spans="6:16" x14ac:dyDescent="0.25">
      <c r="J36" s="22"/>
      <c r="K36" s="22"/>
      <c r="L36" s="22"/>
      <c r="M36" s="22"/>
      <c r="N36" s="22"/>
      <c r="O36" s="21">
        <f t="shared" si="0"/>
        <v>0</v>
      </c>
      <c r="P36" s="88"/>
    </row>
    <row r="37" spans="6:16" x14ac:dyDescent="0.25">
      <c r="J37" s="22"/>
      <c r="K37" s="22"/>
      <c r="L37" s="22"/>
      <c r="M37" s="22"/>
      <c r="N37" s="22"/>
      <c r="O37" s="21">
        <f t="shared" si="0"/>
        <v>0</v>
      </c>
      <c r="P37" s="88"/>
    </row>
    <row r="38" spans="6:16" x14ac:dyDescent="0.25">
      <c r="J38" s="22"/>
      <c r="K38" s="22"/>
      <c r="L38" s="22"/>
      <c r="M38" s="22"/>
      <c r="N38" s="22"/>
      <c r="O38" s="21">
        <f t="shared" si="0"/>
        <v>0</v>
      </c>
      <c r="P38" s="88"/>
    </row>
    <row r="39" spans="6:16" x14ac:dyDescent="0.25">
      <c r="J39" s="22"/>
      <c r="K39" s="22"/>
      <c r="L39" s="22"/>
      <c r="M39" s="22"/>
      <c r="N39" s="22"/>
      <c r="O39" s="21">
        <f t="shared" si="0"/>
        <v>0</v>
      </c>
      <c r="P39" s="88"/>
    </row>
    <row r="40" spans="6:16" x14ac:dyDescent="0.25">
      <c r="J40" s="22"/>
      <c r="K40" s="22"/>
      <c r="L40" s="22"/>
      <c r="M40" s="22"/>
      <c r="N40" s="22"/>
      <c r="O40" s="21">
        <f t="shared" si="0"/>
        <v>0</v>
      </c>
      <c r="P40" s="88"/>
    </row>
    <row r="41" spans="6:16" x14ac:dyDescent="0.25">
      <c r="J41" s="22"/>
      <c r="K41" s="22"/>
      <c r="L41" s="22"/>
      <c r="M41" s="22"/>
      <c r="N41" s="22"/>
      <c r="O41" s="21">
        <f t="shared" si="0"/>
        <v>0</v>
      </c>
      <c r="P41" s="88"/>
    </row>
    <row r="42" spans="6:16" x14ac:dyDescent="0.25">
      <c r="J42" s="22"/>
      <c r="K42" s="22"/>
      <c r="L42" s="22"/>
      <c r="M42" s="22"/>
      <c r="N42" s="22"/>
      <c r="O42" s="21">
        <f t="shared" si="0"/>
        <v>0</v>
      </c>
      <c r="P42" s="89"/>
    </row>
    <row r="43" spans="6:16" x14ac:dyDescent="0.25">
      <c r="J43" s="16"/>
      <c r="K43" s="16"/>
      <c r="L43" s="16"/>
      <c r="M43" s="16"/>
      <c r="N43" s="16"/>
      <c r="O43" s="21">
        <f t="shared" si="0"/>
        <v>0</v>
      </c>
      <c r="P43" s="53" t="e">
        <f>SUM(O43:O57)/SUM(M43:M57)</f>
        <v>#DIV/0!</v>
      </c>
    </row>
    <row r="44" spans="6:16" x14ac:dyDescent="0.25">
      <c r="J44" s="16"/>
      <c r="K44" s="16"/>
      <c r="L44" s="16"/>
      <c r="M44" s="16"/>
      <c r="N44" s="16"/>
      <c r="O44" s="21">
        <f t="shared" si="0"/>
        <v>0</v>
      </c>
      <c r="P44" s="54"/>
    </row>
    <row r="45" spans="6:16" x14ac:dyDescent="0.25">
      <c r="J45" s="16"/>
      <c r="K45" s="16"/>
      <c r="L45" s="16"/>
      <c r="M45" s="16"/>
      <c r="N45" s="16"/>
      <c r="O45" s="21">
        <f t="shared" ref="O45:O76" si="1">IF(N45&lt;1,0,M45*3600/N45)</f>
        <v>0</v>
      </c>
      <c r="P45" s="54"/>
    </row>
    <row r="46" spans="6:16" x14ac:dyDescent="0.25">
      <c r="J46" s="16"/>
      <c r="K46" s="16"/>
      <c r="L46" s="16"/>
      <c r="M46" s="16"/>
      <c r="N46" s="16"/>
      <c r="O46" s="21">
        <f t="shared" si="1"/>
        <v>0</v>
      </c>
      <c r="P46" s="54"/>
    </row>
    <row r="47" spans="6:16" x14ac:dyDescent="0.25">
      <c r="J47" s="16"/>
      <c r="K47" s="16"/>
      <c r="L47" s="16"/>
      <c r="M47" s="16"/>
      <c r="N47" s="16"/>
      <c r="O47" s="21">
        <f t="shared" si="1"/>
        <v>0</v>
      </c>
      <c r="P47" s="54"/>
    </row>
    <row r="48" spans="6:16" x14ac:dyDescent="0.25">
      <c r="J48" s="16"/>
      <c r="K48" s="16"/>
      <c r="L48" s="16"/>
      <c r="M48" s="16"/>
      <c r="N48" s="16"/>
      <c r="O48" s="21">
        <f t="shared" si="1"/>
        <v>0</v>
      </c>
      <c r="P48" s="54"/>
    </row>
    <row r="49" spans="10:16" x14ac:dyDescent="0.25">
      <c r="J49" s="16"/>
      <c r="K49" s="16"/>
      <c r="L49" s="16"/>
      <c r="M49" s="16"/>
      <c r="N49" s="16"/>
      <c r="O49" s="21">
        <f t="shared" si="1"/>
        <v>0</v>
      </c>
      <c r="P49" s="54"/>
    </row>
    <row r="50" spans="10:16" x14ac:dyDescent="0.25">
      <c r="J50" s="16"/>
      <c r="K50" s="16"/>
      <c r="L50" s="16"/>
      <c r="M50" s="16"/>
      <c r="N50" s="16"/>
      <c r="O50" s="21">
        <f t="shared" si="1"/>
        <v>0</v>
      </c>
      <c r="P50" s="54"/>
    </row>
    <row r="51" spans="10:16" x14ac:dyDescent="0.25">
      <c r="J51" s="16"/>
      <c r="K51" s="16"/>
      <c r="L51" s="16"/>
      <c r="M51" s="16"/>
      <c r="N51" s="16"/>
      <c r="O51" s="21">
        <f t="shared" si="1"/>
        <v>0</v>
      </c>
      <c r="P51" s="54"/>
    </row>
    <row r="52" spans="10:16" x14ac:dyDescent="0.25">
      <c r="J52" s="16"/>
      <c r="K52" s="16"/>
      <c r="L52" s="16"/>
      <c r="M52" s="16"/>
      <c r="N52" s="16"/>
      <c r="O52" s="21">
        <f t="shared" si="1"/>
        <v>0</v>
      </c>
      <c r="P52" s="54"/>
    </row>
    <row r="53" spans="10:16" x14ac:dyDescent="0.25">
      <c r="J53" s="16"/>
      <c r="K53" s="16"/>
      <c r="L53" s="16"/>
      <c r="M53" s="16"/>
      <c r="N53" s="16"/>
      <c r="O53" s="21">
        <f t="shared" si="1"/>
        <v>0</v>
      </c>
      <c r="P53" s="54"/>
    </row>
    <row r="54" spans="10:16" x14ac:dyDescent="0.25">
      <c r="J54" s="16"/>
      <c r="K54" s="16"/>
      <c r="L54" s="16"/>
      <c r="M54" s="16"/>
      <c r="N54" s="16"/>
      <c r="O54" s="21">
        <f t="shared" si="1"/>
        <v>0</v>
      </c>
      <c r="P54" s="54"/>
    </row>
    <row r="55" spans="10:16" x14ac:dyDescent="0.25">
      <c r="J55" s="16"/>
      <c r="K55" s="16"/>
      <c r="L55" s="16"/>
      <c r="M55" s="16"/>
      <c r="N55" s="16"/>
      <c r="O55" s="21">
        <f t="shared" si="1"/>
        <v>0</v>
      </c>
      <c r="P55" s="54"/>
    </row>
    <row r="56" spans="10:16" x14ac:dyDescent="0.25">
      <c r="J56" s="16"/>
      <c r="K56" s="16"/>
      <c r="L56" s="16"/>
      <c r="M56" s="16"/>
      <c r="N56" s="16"/>
      <c r="O56" s="21">
        <f t="shared" si="1"/>
        <v>0</v>
      </c>
      <c r="P56" s="54"/>
    </row>
    <row r="57" spans="10:16" x14ac:dyDescent="0.25">
      <c r="J57" s="16"/>
      <c r="K57" s="16"/>
      <c r="L57" s="16"/>
      <c r="M57" s="16"/>
      <c r="N57" s="16"/>
      <c r="O57" s="21">
        <f t="shared" si="1"/>
        <v>0</v>
      </c>
      <c r="P57" s="55"/>
    </row>
    <row r="58" spans="10:16" x14ac:dyDescent="0.25">
      <c r="J58" s="14"/>
      <c r="K58" s="14"/>
      <c r="L58" s="14"/>
      <c r="M58" s="14"/>
      <c r="N58" s="14"/>
      <c r="O58" s="21">
        <f t="shared" si="1"/>
        <v>0</v>
      </c>
      <c r="P58" s="56" t="e">
        <f>SUM(O58:O72)/SUM(M58:M72)</f>
        <v>#DIV/0!</v>
      </c>
    </row>
    <row r="59" spans="10:16" x14ac:dyDescent="0.25">
      <c r="J59" s="14"/>
      <c r="K59" s="14"/>
      <c r="L59" s="14"/>
      <c r="M59" s="14"/>
      <c r="N59" s="14"/>
      <c r="O59" s="21">
        <f t="shared" si="1"/>
        <v>0</v>
      </c>
      <c r="P59" s="57"/>
    </row>
    <row r="60" spans="10:16" x14ac:dyDescent="0.25">
      <c r="J60" s="14"/>
      <c r="K60" s="14"/>
      <c r="L60" s="14"/>
      <c r="M60" s="14"/>
      <c r="N60" s="14"/>
      <c r="O60" s="21">
        <f t="shared" si="1"/>
        <v>0</v>
      </c>
      <c r="P60" s="57"/>
    </row>
    <row r="61" spans="10:16" x14ac:dyDescent="0.25">
      <c r="J61" s="14"/>
      <c r="K61" s="14"/>
      <c r="L61" s="14"/>
      <c r="M61" s="14"/>
      <c r="N61" s="14"/>
      <c r="O61" s="21">
        <f t="shared" si="1"/>
        <v>0</v>
      </c>
      <c r="P61" s="57"/>
    </row>
    <row r="62" spans="10:16" x14ac:dyDescent="0.25">
      <c r="J62" s="14"/>
      <c r="K62" s="14"/>
      <c r="L62" s="14"/>
      <c r="M62" s="14"/>
      <c r="N62" s="14"/>
      <c r="O62" s="21">
        <f t="shared" si="1"/>
        <v>0</v>
      </c>
      <c r="P62" s="57"/>
    </row>
    <row r="63" spans="10:16" x14ac:dyDescent="0.25">
      <c r="J63" s="14"/>
      <c r="K63" s="14"/>
      <c r="L63" s="14"/>
      <c r="M63" s="14"/>
      <c r="N63" s="14"/>
      <c r="O63" s="21">
        <f t="shared" si="1"/>
        <v>0</v>
      </c>
      <c r="P63" s="57"/>
    </row>
    <row r="64" spans="10:16" x14ac:dyDescent="0.25">
      <c r="J64" s="14"/>
      <c r="K64" s="14"/>
      <c r="L64" s="14"/>
      <c r="M64" s="14"/>
      <c r="N64" s="14"/>
      <c r="O64" s="21">
        <f t="shared" si="1"/>
        <v>0</v>
      </c>
      <c r="P64" s="57"/>
    </row>
    <row r="65" spans="10:16" x14ac:dyDescent="0.25">
      <c r="J65" s="14"/>
      <c r="K65" s="14"/>
      <c r="L65" s="14"/>
      <c r="M65" s="14"/>
      <c r="N65" s="14"/>
      <c r="O65" s="21">
        <f t="shared" si="1"/>
        <v>0</v>
      </c>
      <c r="P65" s="57"/>
    </row>
    <row r="66" spans="10:16" x14ac:dyDescent="0.25">
      <c r="J66" s="14"/>
      <c r="K66" s="14"/>
      <c r="L66" s="14"/>
      <c r="M66" s="14"/>
      <c r="N66" s="14"/>
      <c r="O66" s="21">
        <f t="shared" si="1"/>
        <v>0</v>
      </c>
      <c r="P66" s="57"/>
    </row>
    <row r="67" spans="10:16" x14ac:dyDescent="0.25">
      <c r="J67" s="14"/>
      <c r="K67" s="14"/>
      <c r="L67" s="14"/>
      <c r="M67" s="14"/>
      <c r="N67" s="14"/>
      <c r="O67" s="21">
        <f t="shared" si="1"/>
        <v>0</v>
      </c>
      <c r="P67" s="57"/>
    </row>
    <row r="68" spans="10:16" x14ac:dyDescent="0.25">
      <c r="J68" s="14"/>
      <c r="K68" s="14"/>
      <c r="L68" s="14"/>
      <c r="M68" s="14"/>
      <c r="N68" s="14"/>
      <c r="O68" s="21">
        <f t="shared" si="1"/>
        <v>0</v>
      </c>
      <c r="P68" s="57"/>
    </row>
    <row r="69" spans="10:16" x14ac:dyDescent="0.25">
      <c r="J69" s="14"/>
      <c r="K69" s="14"/>
      <c r="L69" s="14"/>
      <c r="M69" s="14"/>
      <c r="N69" s="14"/>
      <c r="O69" s="21">
        <f t="shared" si="1"/>
        <v>0</v>
      </c>
      <c r="P69" s="57"/>
    </row>
    <row r="70" spans="10:16" x14ac:dyDescent="0.25">
      <c r="J70" s="14"/>
      <c r="K70" s="14"/>
      <c r="L70" s="14"/>
      <c r="M70" s="14"/>
      <c r="N70" s="14"/>
      <c r="O70" s="21">
        <f t="shared" si="1"/>
        <v>0</v>
      </c>
      <c r="P70" s="57"/>
    </row>
    <row r="71" spans="10:16" x14ac:dyDescent="0.25">
      <c r="J71" s="14"/>
      <c r="K71" s="14"/>
      <c r="L71" s="14"/>
      <c r="M71" s="14"/>
      <c r="N71" s="14"/>
      <c r="O71" s="21">
        <f t="shared" si="1"/>
        <v>0</v>
      </c>
      <c r="P71" s="57"/>
    </row>
    <row r="72" spans="10:16" x14ac:dyDescent="0.25">
      <c r="J72" s="14"/>
      <c r="K72" s="14"/>
      <c r="L72" s="14"/>
      <c r="M72" s="14"/>
      <c r="N72" s="14"/>
      <c r="O72" s="21">
        <f t="shared" si="1"/>
        <v>0</v>
      </c>
      <c r="P72" s="58"/>
    </row>
    <row r="73" spans="10:16" x14ac:dyDescent="0.25">
      <c r="J73" s="7"/>
      <c r="K73" s="7"/>
      <c r="L73" s="7"/>
      <c r="M73" s="7"/>
      <c r="N73" s="7"/>
      <c r="O73" s="21">
        <f t="shared" si="1"/>
        <v>0</v>
      </c>
      <c r="P73" s="59" t="e">
        <f>SUM(O73:O87)/SUM(M73:M87)</f>
        <v>#DIV/0!</v>
      </c>
    </row>
    <row r="74" spans="10:16" x14ac:dyDescent="0.25">
      <c r="J74" s="7"/>
      <c r="K74" s="7"/>
      <c r="L74" s="7"/>
      <c r="M74" s="7"/>
      <c r="N74" s="7"/>
      <c r="O74" s="21">
        <f t="shared" si="1"/>
        <v>0</v>
      </c>
      <c r="P74" s="60"/>
    </row>
    <row r="75" spans="10:16" x14ac:dyDescent="0.25">
      <c r="J75" s="7"/>
      <c r="K75" s="7"/>
      <c r="L75" s="7"/>
      <c r="M75" s="7"/>
      <c r="N75" s="7"/>
      <c r="O75" s="21">
        <f t="shared" si="1"/>
        <v>0</v>
      </c>
      <c r="P75" s="60"/>
    </row>
    <row r="76" spans="10:16" x14ac:dyDescent="0.25">
      <c r="J76" s="7"/>
      <c r="K76" s="7"/>
      <c r="L76" s="7"/>
      <c r="M76" s="7"/>
      <c r="N76" s="7"/>
      <c r="O76" s="21">
        <f t="shared" si="1"/>
        <v>0</v>
      </c>
      <c r="P76" s="60"/>
    </row>
    <row r="77" spans="10:16" x14ac:dyDescent="0.25">
      <c r="J77" s="7"/>
      <c r="K77" s="7"/>
      <c r="L77" s="7"/>
      <c r="M77" s="7"/>
      <c r="N77" s="7"/>
      <c r="O77" s="21">
        <f t="shared" ref="O77:O108" si="2">IF(N77&lt;1,0,M77*3600/N77)</f>
        <v>0</v>
      </c>
      <c r="P77" s="60"/>
    </row>
    <row r="78" spans="10:16" x14ac:dyDescent="0.25">
      <c r="J78" s="7"/>
      <c r="K78" s="7"/>
      <c r="L78" s="7"/>
      <c r="M78" s="7"/>
      <c r="N78" s="7"/>
      <c r="O78" s="21">
        <f t="shared" si="2"/>
        <v>0</v>
      </c>
      <c r="P78" s="60"/>
    </row>
    <row r="79" spans="10:16" x14ac:dyDescent="0.25">
      <c r="J79" s="7"/>
      <c r="K79" s="7"/>
      <c r="L79" s="7"/>
      <c r="M79" s="7"/>
      <c r="N79" s="7"/>
      <c r="O79" s="21">
        <f t="shared" si="2"/>
        <v>0</v>
      </c>
      <c r="P79" s="60"/>
    </row>
    <row r="80" spans="10:16" x14ac:dyDescent="0.25">
      <c r="J80" s="7"/>
      <c r="K80" s="7"/>
      <c r="L80" s="7"/>
      <c r="M80" s="7"/>
      <c r="N80" s="7"/>
      <c r="O80" s="21">
        <f t="shared" si="2"/>
        <v>0</v>
      </c>
      <c r="P80" s="60"/>
    </row>
    <row r="81" spans="10:16" x14ac:dyDescent="0.25">
      <c r="J81" s="7"/>
      <c r="K81" s="7"/>
      <c r="L81" s="7"/>
      <c r="M81" s="7"/>
      <c r="N81" s="7"/>
      <c r="O81" s="21">
        <f t="shared" si="2"/>
        <v>0</v>
      </c>
      <c r="P81" s="60"/>
    </row>
    <row r="82" spans="10:16" x14ac:dyDescent="0.25">
      <c r="J82" s="7"/>
      <c r="K82" s="7"/>
      <c r="L82" s="7"/>
      <c r="M82" s="7"/>
      <c r="N82" s="7"/>
      <c r="O82" s="21">
        <f t="shared" si="2"/>
        <v>0</v>
      </c>
      <c r="P82" s="60"/>
    </row>
    <row r="83" spans="10:16" x14ac:dyDescent="0.25">
      <c r="J83" s="7"/>
      <c r="K83" s="7"/>
      <c r="L83" s="7"/>
      <c r="M83" s="7"/>
      <c r="N83" s="7"/>
      <c r="O83" s="21">
        <f t="shared" si="2"/>
        <v>0</v>
      </c>
      <c r="P83" s="60"/>
    </row>
    <row r="84" spans="10:16" x14ac:dyDescent="0.25">
      <c r="J84" s="7"/>
      <c r="K84" s="7"/>
      <c r="L84" s="7"/>
      <c r="M84" s="7"/>
      <c r="N84" s="7"/>
      <c r="O84" s="21">
        <f t="shared" si="2"/>
        <v>0</v>
      </c>
      <c r="P84" s="60"/>
    </row>
    <row r="85" spans="10:16" x14ac:dyDescent="0.25">
      <c r="J85" s="7"/>
      <c r="K85" s="7"/>
      <c r="L85" s="7"/>
      <c r="M85" s="7"/>
      <c r="N85" s="7"/>
      <c r="O85" s="21">
        <f t="shared" si="2"/>
        <v>0</v>
      </c>
      <c r="P85" s="60"/>
    </row>
    <row r="86" spans="10:16" x14ac:dyDescent="0.25">
      <c r="J86" s="7"/>
      <c r="K86" s="7"/>
      <c r="L86" s="7"/>
      <c r="M86" s="7"/>
      <c r="N86" s="7"/>
      <c r="O86" s="21">
        <f t="shared" si="2"/>
        <v>0</v>
      </c>
      <c r="P86" s="60"/>
    </row>
    <row r="87" spans="10:16" x14ac:dyDescent="0.25">
      <c r="J87" s="7"/>
      <c r="K87" s="7"/>
      <c r="L87" s="7"/>
      <c r="M87" s="7"/>
      <c r="N87" s="7"/>
      <c r="O87" s="21">
        <f t="shared" si="2"/>
        <v>0</v>
      </c>
      <c r="P87" s="61"/>
    </row>
    <row r="88" spans="10:16" x14ac:dyDescent="0.25">
      <c r="J88" s="15"/>
      <c r="K88" s="15"/>
      <c r="L88" s="15"/>
      <c r="M88" s="15"/>
      <c r="N88" s="15"/>
      <c r="O88" s="21">
        <f t="shared" si="2"/>
        <v>0</v>
      </c>
      <c r="P88" s="62" t="e">
        <f>SUM(O88:O102)/SUM(M88:M102)</f>
        <v>#DIV/0!</v>
      </c>
    </row>
    <row r="89" spans="10:16" x14ac:dyDescent="0.25">
      <c r="J89" s="15"/>
      <c r="K89" s="15"/>
      <c r="L89" s="15"/>
      <c r="M89" s="15"/>
      <c r="N89" s="15"/>
      <c r="O89" s="21">
        <f t="shared" si="2"/>
        <v>0</v>
      </c>
      <c r="P89" s="63"/>
    </row>
    <row r="90" spans="10:16" x14ac:dyDescent="0.25">
      <c r="J90" s="15"/>
      <c r="K90" s="15"/>
      <c r="L90" s="15"/>
      <c r="M90" s="15"/>
      <c r="N90" s="15"/>
      <c r="O90" s="21">
        <f t="shared" si="2"/>
        <v>0</v>
      </c>
      <c r="P90" s="63"/>
    </row>
    <row r="91" spans="10:16" x14ac:dyDescent="0.25">
      <c r="J91" s="15"/>
      <c r="K91" s="15"/>
      <c r="L91" s="15"/>
      <c r="M91" s="15"/>
      <c r="N91" s="15"/>
      <c r="O91" s="21">
        <f t="shared" si="2"/>
        <v>0</v>
      </c>
      <c r="P91" s="63"/>
    </row>
    <row r="92" spans="10:16" x14ac:dyDescent="0.25">
      <c r="J92" s="15"/>
      <c r="K92" s="15"/>
      <c r="L92" s="15"/>
      <c r="M92" s="15"/>
      <c r="N92" s="15"/>
      <c r="O92" s="21">
        <f t="shared" si="2"/>
        <v>0</v>
      </c>
      <c r="P92" s="63"/>
    </row>
    <row r="93" spans="10:16" x14ac:dyDescent="0.25">
      <c r="J93" s="15"/>
      <c r="K93" s="15"/>
      <c r="L93" s="15"/>
      <c r="M93" s="15"/>
      <c r="N93" s="15"/>
      <c r="O93" s="21">
        <f t="shared" si="2"/>
        <v>0</v>
      </c>
      <c r="P93" s="63"/>
    </row>
    <row r="94" spans="10:16" x14ac:dyDescent="0.25">
      <c r="J94" s="15"/>
      <c r="K94" s="15"/>
      <c r="L94" s="15"/>
      <c r="M94" s="15"/>
      <c r="N94" s="15"/>
      <c r="O94" s="21">
        <f t="shared" si="2"/>
        <v>0</v>
      </c>
      <c r="P94" s="63"/>
    </row>
    <row r="95" spans="10:16" x14ac:dyDescent="0.25">
      <c r="J95" s="15"/>
      <c r="K95" s="15"/>
      <c r="L95" s="15"/>
      <c r="M95" s="15"/>
      <c r="N95" s="15"/>
      <c r="O95" s="21">
        <f t="shared" si="2"/>
        <v>0</v>
      </c>
      <c r="P95" s="63"/>
    </row>
    <row r="96" spans="10:16" x14ac:dyDescent="0.25">
      <c r="J96" s="15"/>
      <c r="K96" s="15"/>
      <c r="L96" s="15"/>
      <c r="M96" s="15"/>
      <c r="N96" s="15"/>
      <c r="O96" s="21">
        <f t="shared" si="2"/>
        <v>0</v>
      </c>
      <c r="P96" s="63"/>
    </row>
    <row r="97" spans="10:16" x14ac:dyDescent="0.25">
      <c r="J97" s="15"/>
      <c r="K97" s="15"/>
      <c r="L97" s="15"/>
      <c r="M97" s="15"/>
      <c r="N97" s="15"/>
      <c r="O97" s="21">
        <f t="shared" si="2"/>
        <v>0</v>
      </c>
      <c r="P97" s="63"/>
    </row>
    <row r="98" spans="10:16" x14ac:dyDescent="0.25">
      <c r="J98" s="15"/>
      <c r="K98" s="15"/>
      <c r="L98" s="15"/>
      <c r="M98" s="15"/>
      <c r="N98" s="15"/>
      <c r="O98" s="21">
        <f t="shared" si="2"/>
        <v>0</v>
      </c>
      <c r="P98" s="63"/>
    </row>
    <row r="99" spans="10:16" x14ac:dyDescent="0.25">
      <c r="J99" s="15"/>
      <c r="K99" s="15"/>
      <c r="L99" s="15"/>
      <c r="M99" s="15"/>
      <c r="N99" s="15"/>
      <c r="O99" s="21">
        <f t="shared" si="2"/>
        <v>0</v>
      </c>
      <c r="P99" s="63"/>
    </row>
    <row r="100" spans="10:16" x14ac:dyDescent="0.25">
      <c r="J100" s="15"/>
      <c r="K100" s="15"/>
      <c r="L100" s="15"/>
      <c r="M100" s="15"/>
      <c r="N100" s="15"/>
      <c r="O100" s="21">
        <f t="shared" si="2"/>
        <v>0</v>
      </c>
      <c r="P100" s="63"/>
    </row>
    <row r="101" spans="10:16" x14ac:dyDescent="0.25">
      <c r="J101" s="15"/>
      <c r="K101" s="15"/>
      <c r="L101" s="15"/>
      <c r="M101" s="15"/>
      <c r="N101" s="15"/>
      <c r="O101" s="21">
        <f t="shared" si="2"/>
        <v>0</v>
      </c>
      <c r="P101" s="63"/>
    </row>
    <row r="102" spans="10:16" x14ac:dyDescent="0.25">
      <c r="J102" s="15"/>
      <c r="K102" s="15"/>
      <c r="L102" s="15"/>
      <c r="M102" s="15"/>
      <c r="N102" s="15"/>
      <c r="O102" s="21">
        <f t="shared" si="2"/>
        <v>0</v>
      </c>
      <c r="P102" s="64"/>
    </row>
    <row r="103" spans="10:16" x14ac:dyDescent="0.25">
      <c r="J103" s="114"/>
      <c r="K103" s="114"/>
      <c r="L103" s="114"/>
      <c r="M103" s="114"/>
      <c r="N103" s="114"/>
      <c r="O103" s="21">
        <f t="shared" si="2"/>
        <v>0</v>
      </c>
      <c r="P103" s="65" t="e">
        <f>SUM(O103:O117)/SUM(M103:M117)</f>
        <v>#DIV/0!</v>
      </c>
    </row>
    <row r="104" spans="10:16" x14ac:dyDescent="0.25">
      <c r="J104" s="114"/>
      <c r="K104" s="114"/>
      <c r="L104" s="114"/>
      <c r="M104" s="114"/>
      <c r="N104" s="114"/>
      <c r="O104" s="21">
        <f t="shared" si="2"/>
        <v>0</v>
      </c>
      <c r="P104" s="66"/>
    </row>
    <row r="105" spans="10:16" x14ac:dyDescent="0.25">
      <c r="J105" s="114"/>
      <c r="K105" s="114"/>
      <c r="L105" s="114"/>
      <c r="M105" s="114"/>
      <c r="N105" s="114"/>
      <c r="O105" s="21">
        <f t="shared" si="2"/>
        <v>0</v>
      </c>
      <c r="P105" s="66"/>
    </row>
    <row r="106" spans="10:16" x14ac:dyDescent="0.25">
      <c r="J106" s="114"/>
      <c r="K106" s="114"/>
      <c r="L106" s="114"/>
      <c r="M106" s="114"/>
      <c r="N106" s="114"/>
      <c r="O106" s="21">
        <f t="shared" si="2"/>
        <v>0</v>
      </c>
      <c r="P106" s="66"/>
    </row>
    <row r="107" spans="10:16" x14ac:dyDescent="0.25">
      <c r="J107" s="114"/>
      <c r="K107" s="114"/>
      <c r="L107" s="114"/>
      <c r="M107" s="114"/>
      <c r="N107" s="114"/>
      <c r="O107" s="21">
        <f t="shared" si="2"/>
        <v>0</v>
      </c>
      <c r="P107" s="66"/>
    </row>
    <row r="108" spans="10:16" x14ac:dyDescent="0.25">
      <c r="J108" s="114"/>
      <c r="K108" s="114"/>
      <c r="L108" s="114"/>
      <c r="M108" s="114"/>
      <c r="N108" s="114"/>
      <c r="O108" s="21">
        <f t="shared" si="2"/>
        <v>0</v>
      </c>
      <c r="P108" s="66"/>
    </row>
    <row r="109" spans="10:16" x14ac:dyDescent="0.25">
      <c r="J109" s="114"/>
      <c r="K109" s="114"/>
      <c r="L109" s="114"/>
      <c r="M109" s="114"/>
      <c r="N109" s="114"/>
      <c r="O109" s="21">
        <f t="shared" ref="O109:O140" si="3">IF(N109&lt;1,0,M109*3600/N109)</f>
        <v>0</v>
      </c>
      <c r="P109" s="66"/>
    </row>
    <row r="110" spans="10:16" x14ac:dyDescent="0.25">
      <c r="J110" s="114"/>
      <c r="K110" s="114"/>
      <c r="L110" s="114"/>
      <c r="M110" s="114"/>
      <c r="N110" s="114"/>
      <c r="O110" s="21">
        <f t="shared" si="3"/>
        <v>0</v>
      </c>
      <c r="P110" s="66"/>
    </row>
    <row r="111" spans="10:16" x14ac:dyDescent="0.25">
      <c r="J111" s="114"/>
      <c r="K111" s="114"/>
      <c r="L111" s="114"/>
      <c r="M111" s="114"/>
      <c r="N111" s="114"/>
      <c r="O111" s="21">
        <f t="shared" si="3"/>
        <v>0</v>
      </c>
      <c r="P111" s="66"/>
    </row>
    <row r="112" spans="10:16" x14ac:dyDescent="0.25">
      <c r="J112" s="114"/>
      <c r="K112" s="114"/>
      <c r="L112" s="114"/>
      <c r="M112" s="114"/>
      <c r="N112" s="114"/>
      <c r="O112" s="21">
        <f t="shared" si="3"/>
        <v>0</v>
      </c>
      <c r="P112" s="66"/>
    </row>
    <row r="113" spans="10:16" x14ac:dyDescent="0.25">
      <c r="J113" s="114"/>
      <c r="K113" s="114"/>
      <c r="L113" s="114"/>
      <c r="M113" s="114"/>
      <c r="N113" s="114"/>
      <c r="O113" s="21">
        <f t="shared" si="3"/>
        <v>0</v>
      </c>
      <c r="P113" s="66"/>
    </row>
    <row r="114" spans="10:16" x14ac:dyDescent="0.25">
      <c r="J114" s="114"/>
      <c r="K114" s="114"/>
      <c r="L114" s="114"/>
      <c r="M114" s="114"/>
      <c r="N114" s="114"/>
      <c r="O114" s="21">
        <f t="shared" si="3"/>
        <v>0</v>
      </c>
      <c r="P114" s="66"/>
    </row>
    <row r="115" spans="10:16" x14ac:dyDescent="0.25">
      <c r="J115" s="114"/>
      <c r="K115" s="114"/>
      <c r="L115" s="114"/>
      <c r="M115" s="114"/>
      <c r="N115" s="114"/>
      <c r="O115" s="21">
        <f t="shared" si="3"/>
        <v>0</v>
      </c>
      <c r="P115" s="66"/>
    </row>
    <row r="116" spans="10:16" x14ac:dyDescent="0.25">
      <c r="J116" s="114"/>
      <c r="K116" s="114"/>
      <c r="L116" s="114"/>
      <c r="M116" s="114"/>
      <c r="N116" s="114"/>
      <c r="O116" s="21">
        <f t="shared" si="3"/>
        <v>0</v>
      </c>
      <c r="P116" s="66"/>
    </row>
    <row r="117" spans="10:16" x14ac:dyDescent="0.25">
      <c r="J117" s="114"/>
      <c r="K117" s="114"/>
      <c r="L117" s="114"/>
      <c r="M117" s="114"/>
      <c r="N117" s="114"/>
      <c r="O117" s="21">
        <f t="shared" si="3"/>
        <v>0</v>
      </c>
      <c r="P117" s="67"/>
    </row>
  </sheetData>
  <mergeCells count="24">
    <mergeCell ref="C3:L3"/>
    <mergeCell ref="C4:C5"/>
    <mergeCell ref="D4:E5"/>
    <mergeCell ref="C6:C7"/>
    <mergeCell ref="C8:C9"/>
    <mergeCell ref="G8:L8"/>
    <mergeCell ref="G9:L9"/>
    <mergeCell ref="B11:D11"/>
    <mergeCell ref="J11:P11"/>
    <mergeCell ref="F12:H12"/>
    <mergeCell ref="F13:H13"/>
    <mergeCell ref="P13:P27"/>
    <mergeCell ref="F15:H15"/>
    <mergeCell ref="F18:H18"/>
    <mergeCell ref="F21:H21"/>
    <mergeCell ref="F24:H24"/>
    <mergeCell ref="F26:H26"/>
    <mergeCell ref="P103:P117"/>
    <mergeCell ref="P28:P42"/>
    <mergeCell ref="F32:H32"/>
    <mergeCell ref="P43:P57"/>
    <mergeCell ref="P58:P72"/>
    <mergeCell ref="P73:P87"/>
    <mergeCell ref="P88:P10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7"/>
  <sheetViews>
    <sheetView tabSelected="1" topLeftCell="A61" zoomScale="70" zoomScaleNormal="70" workbookViewId="0">
      <selection activeCell="N24" sqref="N24"/>
    </sheetView>
  </sheetViews>
  <sheetFormatPr defaultRowHeight="15" x14ac:dyDescent="0.25"/>
  <cols>
    <col min="1" max="1" width="5.28515625" customWidth="1"/>
    <col min="2" max="2" width="18.28515625" style="2" customWidth="1"/>
    <col min="3" max="3" width="19.42578125" style="3" customWidth="1"/>
    <col min="4" max="7" width="16.140625" style="3" customWidth="1"/>
    <col min="8" max="8" width="16.5703125" style="3" customWidth="1"/>
    <col min="9" max="9" width="11.140625" style="3" customWidth="1"/>
    <col min="10" max="10" width="12.28515625" style="3" customWidth="1"/>
    <col min="11" max="11" width="10.5703125" style="3" customWidth="1"/>
    <col min="12" max="13" width="20.28515625" style="3" customWidth="1"/>
    <col min="14" max="14" width="9.140625" style="3"/>
    <col min="15" max="15" width="14" style="3" customWidth="1"/>
    <col min="16" max="16" width="15" style="6" customWidth="1"/>
    <col min="17" max="17" width="11.42578125" customWidth="1"/>
  </cols>
  <sheetData>
    <row r="1" spans="2:28" ht="16.5" customHeight="1" x14ac:dyDescent="0.25"/>
    <row r="2" spans="2:28" hidden="1" x14ac:dyDescent="0.25"/>
    <row r="3" spans="2:28" ht="27" customHeight="1" x14ac:dyDescent="0.25">
      <c r="C3" s="68" t="s">
        <v>18</v>
      </c>
      <c r="D3" s="69"/>
      <c r="E3" s="69"/>
      <c r="F3" s="69"/>
      <c r="G3" s="69"/>
      <c r="H3" s="69"/>
      <c r="I3" s="69"/>
      <c r="J3" s="69"/>
      <c r="K3" s="69"/>
      <c r="L3" s="70"/>
      <c r="M3" s="3">
        <v>5</v>
      </c>
      <c r="N3" s="3" t="s">
        <v>37</v>
      </c>
      <c r="O3" s="3">
        <v>2</v>
      </c>
      <c r="P3" s="6">
        <v>0</v>
      </c>
      <c r="Q3">
        <v>0.5</v>
      </c>
      <c r="R3" t="s">
        <v>38</v>
      </c>
      <c r="S3">
        <v>2</v>
      </c>
      <c r="T3">
        <v>3</v>
      </c>
      <c r="U3">
        <v>0.5</v>
      </c>
      <c r="V3" t="s">
        <v>39</v>
      </c>
      <c r="W3">
        <v>1</v>
      </c>
      <c r="X3" t="s">
        <v>40</v>
      </c>
      <c r="Y3">
        <v>1</v>
      </c>
      <c r="Z3">
        <v>1</v>
      </c>
      <c r="AA3">
        <v>0.3</v>
      </c>
      <c r="AB3">
        <v>0.2</v>
      </c>
    </row>
    <row r="4" spans="2:28" x14ac:dyDescent="0.25">
      <c r="C4" s="103" t="s">
        <v>1</v>
      </c>
      <c r="D4" s="110" t="s">
        <v>45</v>
      </c>
      <c r="E4" s="111"/>
      <c r="F4" s="23"/>
      <c r="G4" s="23"/>
      <c r="H4" s="23"/>
      <c r="I4" s="23"/>
      <c r="J4" s="23"/>
      <c r="K4" s="23"/>
      <c r="L4" s="29"/>
    </row>
    <row r="5" spans="2:28" ht="21.75" customHeight="1" x14ac:dyDescent="0.25">
      <c r="C5" s="103"/>
      <c r="D5" s="112"/>
      <c r="E5" s="113"/>
      <c r="F5" s="24"/>
      <c r="G5" s="24"/>
      <c r="H5" s="24"/>
      <c r="I5" s="24"/>
      <c r="J5" s="24"/>
      <c r="K5" s="24"/>
      <c r="L5" s="30"/>
    </row>
    <row r="6" spans="2:28" s="1" customFormat="1" ht="55.5" customHeight="1" x14ac:dyDescent="0.25">
      <c r="B6" s="2"/>
      <c r="C6" s="104" t="s">
        <v>2</v>
      </c>
      <c r="D6" s="18" t="s">
        <v>11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19" t="s">
        <v>9</v>
      </c>
      <c r="L6" s="19" t="s">
        <v>10</v>
      </c>
      <c r="M6" s="4"/>
      <c r="N6" s="4"/>
      <c r="O6" s="4"/>
      <c r="P6" s="8"/>
    </row>
    <row r="7" spans="2:28" ht="22.5" customHeight="1" x14ac:dyDescent="0.25">
      <c r="C7" s="104"/>
      <c r="D7" s="22">
        <v>1500</v>
      </c>
      <c r="E7" s="22">
        <v>800</v>
      </c>
      <c r="F7" s="22">
        <v>150</v>
      </c>
      <c r="G7" s="22">
        <v>800</v>
      </c>
      <c r="H7" s="22">
        <v>800</v>
      </c>
      <c r="I7" s="22">
        <v>3900</v>
      </c>
      <c r="J7" s="22">
        <v>6000</v>
      </c>
      <c r="K7" s="22">
        <v>700</v>
      </c>
      <c r="L7" s="22">
        <v>600</v>
      </c>
    </row>
    <row r="8" spans="2:28" ht="28.5" customHeight="1" x14ac:dyDescent="0.25">
      <c r="C8" s="105" t="s">
        <v>12</v>
      </c>
      <c r="D8" s="20" t="s">
        <v>13</v>
      </c>
      <c r="E8" s="20" t="s">
        <v>14</v>
      </c>
      <c r="F8" s="20" t="s">
        <v>15</v>
      </c>
      <c r="G8" s="74"/>
      <c r="H8" s="75"/>
      <c r="I8" s="75"/>
      <c r="J8" s="75"/>
      <c r="K8" s="75"/>
      <c r="L8" s="76"/>
    </row>
    <row r="9" spans="2:28" ht="30" customHeight="1" x14ac:dyDescent="0.25">
      <c r="C9" s="105"/>
      <c r="D9" s="22" t="s">
        <v>16</v>
      </c>
      <c r="E9" s="22" t="s">
        <v>17</v>
      </c>
      <c r="F9" s="22" t="s">
        <v>16</v>
      </c>
      <c r="G9" s="71"/>
      <c r="H9" s="72"/>
      <c r="I9" s="72"/>
      <c r="J9" s="72"/>
      <c r="K9" s="72"/>
      <c r="L9" s="73"/>
    </row>
    <row r="10" spans="2:28" ht="26.25" customHeight="1" x14ac:dyDescent="0.25"/>
    <row r="11" spans="2:28" s="3" customFormat="1" ht="30.75" customHeight="1" x14ac:dyDescent="0.25">
      <c r="B11" s="106" t="s">
        <v>0</v>
      </c>
      <c r="C11" s="107"/>
      <c r="D11" s="108"/>
      <c r="J11" s="50" t="s">
        <v>30</v>
      </c>
      <c r="K11" s="51"/>
      <c r="L11" s="51"/>
      <c r="M11" s="51"/>
      <c r="N11" s="51"/>
      <c r="O11" s="51"/>
      <c r="P11" s="52"/>
    </row>
    <row r="12" spans="2:28" s="1" customFormat="1" ht="33" customHeight="1" x14ac:dyDescent="0.25">
      <c r="B12" s="39" t="s">
        <v>20</v>
      </c>
      <c r="C12" s="39" t="s">
        <v>21</v>
      </c>
      <c r="D12" s="40" t="s">
        <v>22</v>
      </c>
      <c r="E12" s="3"/>
      <c r="F12" s="102" t="s">
        <v>33</v>
      </c>
      <c r="G12" s="102"/>
      <c r="H12" s="102"/>
      <c r="I12" s="3"/>
      <c r="J12" s="13" t="s">
        <v>22</v>
      </c>
      <c r="K12" s="13" t="s">
        <v>19</v>
      </c>
      <c r="L12" s="13" t="s">
        <v>20</v>
      </c>
      <c r="M12" s="13" t="s">
        <v>21</v>
      </c>
      <c r="N12" s="13" t="s">
        <v>29</v>
      </c>
      <c r="O12" s="13" t="s">
        <v>25</v>
      </c>
      <c r="P12" s="13" t="s">
        <v>26</v>
      </c>
    </row>
    <row r="13" spans="2:28" ht="26.25" x14ac:dyDescent="0.4">
      <c r="B13" s="37"/>
      <c r="C13" s="26"/>
      <c r="D13" s="26"/>
      <c r="F13" s="95" t="s">
        <v>27</v>
      </c>
      <c r="G13" s="96"/>
      <c r="H13" s="96"/>
      <c r="I13" s="4"/>
      <c r="J13" s="17"/>
      <c r="K13" s="21"/>
      <c r="L13" s="21"/>
      <c r="M13" s="21"/>
      <c r="N13" s="21"/>
      <c r="O13" s="21">
        <f t="shared" ref="O13:O44" si="0">IF(N13&lt;1,0,M13*3600/N13)</f>
        <v>0</v>
      </c>
      <c r="P13" s="84" t="e">
        <f>SUM(O13:O27)/SUM(M13:M27)</f>
        <v>#DIV/0!</v>
      </c>
    </row>
    <row r="14" spans="2:28" ht="22.5" customHeight="1" x14ac:dyDescent="0.25">
      <c r="B14" s="38"/>
      <c r="C14" s="26"/>
      <c r="D14" s="26"/>
      <c r="F14" s="28"/>
      <c r="G14" s="32" t="s">
        <v>32</v>
      </c>
      <c r="H14" s="33" t="s">
        <v>34</v>
      </c>
      <c r="I14" s="4"/>
      <c r="J14" s="21"/>
      <c r="K14" s="21"/>
      <c r="L14" s="21"/>
      <c r="M14" s="21"/>
      <c r="N14" s="21"/>
      <c r="O14" s="21">
        <f t="shared" si="0"/>
        <v>0</v>
      </c>
      <c r="P14" s="85"/>
    </row>
    <row r="15" spans="2:28" ht="25.5" customHeight="1" x14ac:dyDescent="0.25">
      <c r="B15" s="38"/>
      <c r="C15" s="26"/>
      <c r="D15" s="26"/>
      <c r="F15" s="90" t="s">
        <v>31</v>
      </c>
      <c r="G15" s="91"/>
      <c r="H15" s="92"/>
      <c r="J15" s="21"/>
      <c r="K15" s="21"/>
      <c r="L15" s="21"/>
      <c r="M15" s="21"/>
      <c r="N15" s="21"/>
      <c r="O15" s="21">
        <f t="shared" si="0"/>
        <v>0</v>
      </c>
      <c r="P15" s="85"/>
    </row>
    <row r="16" spans="2:28" ht="15.75" x14ac:dyDescent="0.25">
      <c r="B16" s="38"/>
      <c r="C16" s="26"/>
      <c r="D16" s="26"/>
      <c r="F16" s="25" t="s">
        <v>23</v>
      </c>
      <c r="G16" s="9">
        <f>(C13+C14+C15+C19+C20+C21+C25+C26+C27)/3</f>
        <v>0</v>
      </c>
      <c r="H16" s="10">
        <f>(C17+C23+C29)/3</f>
        <v>0</v>
      </c>
      <c r="J16" s="21"/>
      <c r="K16" s="21"/>
      <c r="L16" s="21"/>
      <c r="M16" s="21"/>
      <c r="N16" s="21"/>
      <c r="O16" s="21">
        <f t="shared" si="0"/>
        <v>0</v>
      </c>
      <c r="P16" s="85"/>
    </row>
    <row r="17" spans="2:16" ht="15.75" x14ac:dyDescent="0.25">
      <c r="B17" s="38"/>
      <c r="C17" s="26"/>
      <c r="D17" s="26"/>
      <c r="F17" s="25" t="s">
        <v>24</v>
      </c>
      <c r="G17" s="9">
        <f>(C16+C22+C28)/3</f>
        <v>0</v>
      </c>
      <c r="H17" s="10">
        <f>(C18+C24+C30)/3</f>
        <v>0</v>
      </c>
      <c r="J17" s="21"/>
      <c r="K17" s="21"/>
      <c r="L17" s="21"/>
      <c r="M17" s="21"/>
      <c r="N17" s="21"/>
      <c r="O17" s="21">
        <f t="shared" si="0"/>
        <v>0</v>
      </c>
      <c r="P17" s="85"/>
    </row>
    <row r="18" spans="2:16" ht="20.25" customHeight="1" x14ac:dyDescent="0.25">
      <c r="B18" s="38"/>
      <c r="C18" s="26"/>
      <c r="D18" s="26"/>
      <c r="F18" s="99" t="s">
        <v>35</v>
      </c>
      <c r="G18" s="100"/>
      <c r="H18" s="101"/>
      <c r="J18" s="21"/>
      <c r="K18" s="21"/>
      <c r="L18" s="21"/>
      <c r="M18" s="21"/>
      <c r="N18" s="21"/>
      <c r="O18" s="21">
        <f t="shared" si="0"/>
        <v>0</v>
      </c>
      <c r="P18" s="85"/>
    </row>
    <row r="19" spans="2:16" ht="15.75" x14ac:dyDescent="0.25">
      <c r="B19" s="38"/>
      <c r="C19" s="26"/>
      <c r="D19" s="26"/>
      <c r="F19" s="5" t="s">
        <v>23</v>
      </c>
      <c r="G19" s="9">
        <v>491</v>
      </c>
      <c r="H19" s="10">
        <v>9</v>
      </c>
      <c r="J19" s="21"/>
      <c r="K19" s="21"/>
      <c r="L19" s="21"/>
      <c r="M19" s="21"/>
      <c r="N19" s="21"/>
      <c r="O19" s="21">
        <f t="shared" si="0"/>
        <v>0</v>
      </c>
      <c r="P19" s="85"/>
    </row>
    <row r="20" spans="2:16" ht="15.75" x14ac:dyDescent="0.25">
      <c r="B20" s="38"/>
      <c r="C20" s="26"/>
      <c r="D20" s="26"/>
      <c r="F20" s="5" t="s">
        <v>24</v>
      </c>
      <c r="G20" s="9">
        <v>275</v>
      </c>
      <c r="H20" s="10">
        <v>9</v>
      </c>
      <c r="J20" s="21"/>
      <c r="K20" s="21"/>
      <c r="L20" s="21"/>
      <c r="M20" s="21"/>
      <c r="N20" s="21"/>
      <c r="O20" s="21">
        <f t="shared" si="0"/>
        <v>0</v>
      </c>
      <c r="P20" s="85"/>
    </row>
    <row r="21" spans="2:16" ht="21" x14ac:dyDescent="0.25">
      <c r="B21" s="38"/>
      <c r="C21" s="26"/>
      <c r="D21" s="26"/>
      <c r="F21" s="93" t="s">
        <v>36</v>
      </c>
      <c r="G21" s="93"/>
      <c r="H21" s="93"/>
      <c r="J21" s="21"/>
      <c r="K21" s="21"/>
      <c r="L21" s="21"/>
      <c r="M21" s="21"/>
      <c r="N21" s="21"/>
      <c r="O21" s="21">
        <f t="shared" si="0"/>
        <v>0</v>
      </c>
      <c r="P21" s="85"/>
    </row>
    <row r="22" spans="2:16" ht="21" x14ac:dyDescent="0.25">
      <c r="B22" s="38"/>
      <c r="C22" s="26"/>
      <c r="D22" s="26"/>
      <c r="F22" s="41" t="s">
        <v>23</v>
      </c>
      <c r="G22" s="44">
        <f>G16/G19</f>
        <v>0</v>
      </c>
      <c r="H22" s="45">
        <f>H16/H19</f>
        <v>0</v>
      </c>
      <c r="J22" s="21"/>
      <c r="K22" s="21"/>
      <c r="L22" s="21"/>
      <c r="M22" s="21"/>
      <c r="N22" s="21"/>
      <c r="O22" s="21">
        <f t="shared" si="0"/>
        <v>0</v>
      </c>
      <c r="P22" s="85"/>
    </row>
    <row r="23" spans="2:16" ht="27.75" customHeight="1" x14ac:dyDescent="0.25">
      <c r="B23" s="38"/>
      <c r="C23" s="26"/>
      <c r="D23" s="26"/>
      <c r="F23" s="41" t="s">
        <v>24</v>
      </c>
      <c r="G23" s="44">
        <f>G17/G20</f>
        <v>0</v>
      </c>
      <c r="H23" s="45">
        <f>H17/H20</f>
        <v>0</v>
      </c>
      <c r="I23" s="4"/>
      <c r="J23" s="21"/>
      <c r="K23" s="21"/>
      <c r="L23" s="21"/>
      <c r="M23" s="21"/>
      <c r="N23" s="21"/>
      <c r="O23" s="21">
        <f t="shared" si="0"/>
        <v>0</v>
      </c>
      <c r="P23" s="85"/>
    </row>
    <row r="24" spans="2:16" ht="31.5" customHeight="1" x14ac:dyDescent="0.4">
      <c r="B24" s="38"/>
      <c r="C24" s="26"/>
      <c r="D24" s="26"/>
      <c r="F24" s="97" t="s">
        <v>28</v>
      </c>
      <c r="G24" s="98"/>
      <c r="H24" s="98"/>
      <c r="J24" s="21"/>
      <c r="K24" s="21"/>
      <c r="L24" s="21"/>
      <c r="M24" s="21"/>
      <c r="N24" s="21"/>
      <c r="O24" s="21">
        <f t="shared" si="0"/>
        <v>0</v>
      </c>
      <c r="P24" s="85"/>
    </row>
    <row r="25" spans="2:16" ht="21" x14ac:dyDescent="0.25">
      <c r="B25" s="38"/>
      <c r="C25" s="26"/>
      <c r="D25" s="26"/>
      <c r="F25" s="34"/>
      <c r="G25" s="32" t="s">
        <v>32</v>
      </c>
      <c r="H25" s="33" t="s">
        <v>34</v>
      </c>
      <c r="J25" s="21"/>
      <c r="K25" s="21"/>
      <c r="L25" s="21"/>
      <c r="M25" s="21"/>
      <c r="N25" s="21"/>
      <c r="O25" s="21">
        <f t="shared" si="0"/>
        <v>0</v>
      </c>
      <c r="P25" s="85"/>
    </row>
    <row r="26" spans="2:16" ht="18.75" x14ac:dyDescent="0.25">
      <c r="B26" s="38"/>
      <c r="C26" s="26"/>
      <c r="D26" s="26"/>
      <c r="F26" s="81" t="s">
        <v>31</v>
      </c>
      <c r="G26" s="82"/>
      <c r="H26" s="83"/>
      <c r="J26" s="21"/>
      <c r="K26" s="21"/>
      <c r="L26" s="21"/>
      <c r="M26" s="21"/>
      <c r="N26" s="21"/>
      <c r="O26" s="21">
        <f t="shared" si="0"/>
        <v>0</v>
      </c>
      <c r="P26" s="85"/>
    </row>
    <row r="27" spans="2:16" s="3" customFormat="1" ht="27.75" customHeight="1" x14ac:dyDescent="0.25">
      <c r="B27" s="38"/>
      <c r="C27" s="26"/>
      <c r="D27" s="26"/>
      <c r="F27" s="5" t="s">
        <v>23</v>
      </c>
      <c r="G27" s="11" t="e">
        <f>(P58+P73+P88)/3</f>
        <v>#DIV/0!</v>
      </c>
      <c r="H27" s="12" t="e">
        <f>P103</f>
        <v>#DIV/0!</v>
      </c>
      <c r="J27" s="21"/>
      <c r="K27" s="21"/>
      <c r="L27" s="21"/>
      <c r="M27" s="21"/>
      <c r="N27" s="21"/>
      <c r="O27" s="21">
        <f t="shared" si="0"/>
        <v>0</v>
      </c>
      <c r="P27" s="86"/>
    </row>
    <row r="28" spans="2:16" ht="15.75" x14ac:dyDescent="0.25">
      <c r="B28" s="38"/>
      <c r="C28" s="26"/>
      <c r="D28" s="26"/>
      <c r="F28" s="5" t="s">
        <v>24</v>
      </c>
      <c r="G28" s="11" t="e">
        <f>(P28+P43)/2</f>
        <v>#DIV/0!</v>
      </c>
      <c r="H28" s="12" t="e">
        <f>P13</f>
        <v>#DIV/0!</v>
      </c>
      <c r="J28" s="22"/>
      <c r="K28" s="22"/>
      <c r="L28" s="22"/>
      <c r="M28" s="22"/>
      <c r="N28" s="22"/>
      <c r="O28" s="21">
        <f t="shared" si="0"/>
        <v>0</v>
      </c>
      <c r="P28" s="87" t="e">
        <f>SUM(O28:O42)/SUM(M28:M42)</f>
        <v>#DIV/0!</v>
      </c>
    </row>
    <row r="29" spans="2:16" ht="18.75" x14ac:dyDescent="0.25">
      <c r="B29" s="38"/>
      <c r="C29" s="26"/>
      <c r="D29" s="26"/>
      <c r="F29" s="31"/>
      <c r="G29" s="36" t="s">
        <v>35</v>
      </c>
      <c r="H29" s="35"/>
      <c r="J29" s="22"/>
      <c r="K29" s="22"/>
      <c r="L29" s="22"/>
      <c r="M29" s="22"/>
      <c r="N29" s="22"/>
      <c r="O29" s="21">
        <f t="shared" si="0"/>
        <v>0</v>
      </c>
      <c r="P29" s="88"/>
    </row>
    <row r="30" spans="2:16" ht="15.75" x14ac:dyDescent="0.25">
      <c r="B30" s="38"/>
      <c r="C30" s="26"/>
      <c r="D30" s="26"/>
      <c r="E30" s="27"/>
      <c r="F30" s="5" t="s">
        <v>23</v>
      </c>
      <c r="G30" s="9">
        <v>12.4</v>
      </c>
      <c r="H30" s="10">
        <v>26.3</v>
      </c>
      <c r="J30" s="22"/>
      <c r="K30" s="22"/>
      <c r="L30" s="22"/>
      <c r="M30" s="22"/>
      <c r="N30" s="22"/>
      <c r="O30" s="21">
        <f t="shared" si="0"/>
        <v>0</v>
      </c>
      <c r="P30" s="88"/>
    </row>
    <row r="31" spans="2:16" ht="15.75" x14ac:dyDescent="0.25">
      <c r="F31" s="5" t="s">
        <v>24</v>
      </c>
      <c r="G31" s="42">
        <v>33.799999999999997</v>
      </c>
      <c r="H31" s="43">
        <v>21.1</v>
      </c>
      <c r="J31" s="22"/>
      <c r="K31" s="22"/>
      <c r="L31" s="22"/>
      <c r="M31" s="22"/>
      <c r="N31" s="22"/>
      <c r="O31" s="21">
        <f t="shared" si="0"/>
        <v>0</v>
      </c>
      <c r="P31" s="88"/>
    </row>
    <row r="32" spans="2:16" ht="21" x14ac:dyDescent="0.25">
      <c r="F32" s="94" t="s">
        <v>36</v>
      </c>
      <c r="G32" s="94"/>
      <c r="H32" s="94"/>
      <c r="J32" s="22"/>
      <c r="K32" s="22"/>
      <c r="L32" s="22"/>
      <c r="M32" s="22"/>
      <c r="N32" s="22"/>
      <c r="O32" s="21">
        <f t="shared" si="0"/>
        <v>0</v>
      </c>
      <c r="P32" s="88"/>
    </row>
    <row r="33" spans="6:16" ht="21" x14ac:dyDescent="0.25">
      <c r="F33" s="41" t="s">
        <v>23</v>
      </c>
      <c r="G33" s="44" t="e">
        <f>G27/G30</f>
        <v>#DIV/0!</v>
      </c>
      <c r="H33" s="45" t="e">
        <f>H27/H30</f>
        <v>#DIV/0!</v>
      </c>
      <c r="J33" s="22"/>
      <c r="K33" s="22"/>
      <c r="L33" s="22"/>
      <c r="M33" s="22"/>
      <c r="N33" s="22"/>
      <c r="O33" s="21">
        <f t="shared" si="0"/>
        <v>0</v>
      </c>
      <c r="P33" s="88"/>
    </row>
    <row r="34" spans="6:16" ht="21" x14ac:dyDescent="0.25">
      <c r="F34" s="41" t="s">
        <v>24</v>
      </c>
      <c r="G34" s="44" t="e">
        <f>G28/G31</f>
        <v>#DIV/0!</v>
      </c>
      <c r="H34" s="45" t="e">
        <f>H28/H31</f>
        <v>#DIV/0!</v>
      </c>
      <c r="J34" s="22"/>
      <c r="K34" s="22"/>
      <c r="L34" s="22"/>
      <c r="M34" s="22"/>
      <c r="N34" s="22"/>
      <c r="O34" s="21">
        <f t="shared" si="0"/>
        <v>0</v>
      </c>
      <c r="P34" s="88"/>
    </row>
    <row r="35" spans="6:16" x14ac:dyDescent="0.25">
      <c r="J35" s="22"/>
      <c r="K35" s="22"/>
      <c r="L35" s="22"/>
      <c r="M35" s="22"/>
      <c r="N35" s="22"/>
      <c r="O35" s="21">
        <f t="shared" si="0"/>
        <v>0</v>
      </c>
      <c r="P35" s="88"/>
    </row>
    <row r="36" spans="6:16" x14ac:dyDescent="0.25">
      <c r="J36" s="22"/>
      <c r="K36" s="22"/>
      <c r="L36" s="22"/>
      <c r="M36" s="22"/>
      <c r="N36" s="22"/>
      <c r="O36" s="21">
        <f t="shared" si="0"/>
        <v>0</v>
      </c>
      <c r="P36" s="88"/>
    </row>
    <row r="37" spans="6:16" x14ac:dyDescent="0.25">
      <c r="J37" s="22"/>
      <c r="K37" s="22"/>
      <c r="L37" s="22"/>
      <c r="M37" s="22"/>
      <c r="N37" s="22"/>
      <c r="O37" s="21">
        <f t="shared" si="0"/>
        <v>0</v>
      </c>
      <c r="P37" s="88"/>
    </row>
    <row r="38" spans="6:16" x14ac:dyDescent="0.25">
      <c r="J38" s="22"/>
      <c r="K38" s="22"/>
      <c r="L38" s="22"/>
      <c r="M38" s="22"/>
      <c r="N38" s="22"/>
      <c r="O38" s="21">
        <f t="shared" si="0"/>
        <v>0</v>
      </c>
      <c r="P38" s="88"/>
    </row>
    <row r="39" spans="6:16" x14ac:dyDescent="0.25">
      <c r="J39" s="22"/>
      <c r="K39" s="22"/>
      <c r="L39" s="22"/>
      <c r="M39" s="22"/>
      <c r="N39" s="22"/>
      <c r="O39" s="21">
        <f t="shared" si="0"/>
        <v>0</v>
      </c>
      <c r="P39" s="88"/>
    </row>
    <row r="40" spans="6:16" x14ac:dyDescent="0.25">
      <c r="J40" s="22"/>
      <c r="K40" s="22"/>
      <c r="L40" s="22"/>
      <c r="M40" s="22"/>
      <c r="N40" s="22"/>
      <c r="O40" s="21">
        <f t="shared" si="0"/>
        <v>0</v>
      </c>
      <c r="P40" s="88"/>
    </row>
    <row r="41" spans="6:16" x14ac:dyDescent="0.25">
      <c r="J41" s="22"/>
      <c r="K41" s="22"/>
      <c r="L41" s="22"/>
      <c r="M41" s="22"/>
      <c r="N41" s="22"/>
      <c r="O41" s="21">
        <f t="shared" si="0"/>
        <v>0</v>
      </c>
      <c r="P41" s="88"/>
    </row>
    <row r="42" spans="6:16" x14ac:dyDescent="0.25">
      <c r="J42" s="22"/>
      <c r="K42" s="22"/>
      <c r="L42" s="22"/>
      <c r="M42" s="22"/>
      <c r="N42" s="22"/>
      <c r="O42" s="21">
        <f t="shared" si="0"/>
        <v>0</v>
      </c>
      <c r="P42" s="89"/>
    </row>
    <row r="43" spans="6:16" x14ac:dyDescent="0.25">
      <c r="J43" s="16"/>
      <c r="K43" s="16"/>
      <c r="L43" s="16"/>
      <c r="M43" s="16"/>
      <c r="N43" s="16"/>
      <c r="O43" s="21">
        <f t="shared" si="0"/>
        <v>0</v>
      </c>
      <c r="P43" s="53" t="e">
        <f>SUM(O43:O57)/SUM(M43:M57)</f>
        <v>#DIV/0!</v>
      </c>
    </row>
    <row r="44" spans="6:16" x14ac:dyDescent="0.25">
      <c r="J44" s="16"/>
      <c r="K44" s="16"/>
      <c r="L44" s="16"/>
      <c r="M44" s="16"/>
      <c r="N44" s="16"/>
      <c r="O44" s="21">
        <f t="shared" si="0"/>
        <v>0</v>
      </c>
      <c r="P44" s="54"/>
    </row>
    <row r="45" spans="6:16" x14ac:dyDescent="0.25">
      <c r="J45" s="16"/>
      <c r="K45" s="16"/>
      <c r="L45" s="16"/>
      <c r="M45" s="16"/>
      <c r="N45" s="16"/>
      <c r="O45" s="21">
        <f t="shared" ref="O45:O76" si="1">IF(N45&lt;1,0,M45*3600/N45)</f>
        <v>0</v>
      </c>
      <c r="P45" s="54"/>
    </row>
    <row r="46" spans="6:16" x14ac:dyDescent="0.25">
      <c r="J46" s="16"/>
      <c r="K46" s="16"/>
      <c r="L46" s="16"/>
      <c r="M46" s="16"/>
      <c r="N46" s="16"/>
      <c r="O46" s="21">
        <f t="shared" si="1"/>
        <v>0</v>
      </c>
      <c r="P46" s="54"/>
    </row>
    <row r="47" spans="6:16" x14ac:dyDescent="0.25">
      <c r="J47" s="16"/>
      <c r="K47" s="16"/>
      <c r="L47" s="16"/>
      <c r="M47" s="16"/>
      <c r="N47" s="16"/>
      <c r="O47" s="21">
        <f t="shared" si="1"/>
        <v>0</v>
      </c>
      <c r="P47" s="54"/>
    </row>
    <row r="48" spans="6:16" x14ac:dyDescent="0.25">
      <c r="J48" s="16"/>
      <c r="K48" s="16"/>
      <c r="L48" s="16"/>
      <c r="M48" s="16"/>
      <c r="N48" s="16"/>
      <c r="O48" s="21">
        <f t="shared" si="1"/>
        <v>0</v>
      </c>
      <c r="P48" s="54"/>
    </row>
    <row r="49" spans="10:16" x14ac:dyDescent="0.25">
      <c r="J49" s="16"/>
      <c r="K49" s="16"/>
      <c r="L49" s="16"/>
      <c r="M49" s="16"/>
      <c r="N49" s="16"/>
      <c r="O49" s="21">
        <f t="shared" si="1"/>
        <v>0</v>
      </c>
      <c r="P49" s="54"/>
    </row>
    <row r="50" spans="10:16" x14ac:dyDescent="0.25">
      <c r="J50" s="16"/>
      <c r="K50" s="16"/>
      <c r="L50" s="16"/>
      <c r="M50" s="16"/>
      <c r="N50" s="16"/>
      <c r="O50" s="21">
        <f t="shared" si="1"/>
        <v>0</v>
      </c>
      <c r="P50" s="54"/>
    </row>
    <row r="51" spans="10:16" x14ac:dyDescent="0.25">
      <c r="J51" s="16"/>
      <c r="K51" s="16"/>
      <c r="L51" s="16"/>
      <c r="M51" s="16"/>
      <c r="N51" s="16"/>
      <c r="O51" s="21">
        <f t="shared" si="1"/>
        <v>0</v>
      </c>
      <c r="P51" s="54"/>
    </row>
    <row r="52" spans="10:16" x14ac:dyDescent="0.25">
      <c r="J52" s="16"/>
      <c r="K52" s="16"/>
      <c r="L52" s="16"/>
      <c r="M52" s="16"/>
      <c r="N52" s="16"/>
      <c r="O52" s="21">
        <f t="shared" si="1"/>
        <v>0</v>
      </c>
      <c r="P52" s="54"/>
    </row>
    <row r="53" spans="10:16" x14ac:dyDescent="0.25">
      <c r="J53" s="16"/>
      <c r="K53" s="16"/>
      <c r="L53" s="16"/>
      <c r="M53" s="16"/>
      <c r="N53" s="16"/>
      <c r="O53" s="21">
        <f t="shared" si="1"/>
        <v>0</v>
      </c>
      <c r="P53" s="54"/>
    </row>
    <row r="54" spans="10:16" x14ac:dyDescent="0.25">
      <c r="J54" s="16"/>
      <c r="K54" s="16"/>
      <c r="L54" s="16"/>
      <c r="M54" s="16"/>
      <c r="N54" s="16"/>
      <c r="O54" s="21">
        <f t="shared" si="1"/>
        <v>0</v>
      </c>
      <c r="P54" s="54"/>
    </row>
    <row r="55" spans="10:16" x14ac:dyDescent="0.25">
      <c r="J55" s="16"/>
      <c r="K55" s="16"/>
      <c r="L55" s="16"/>
      <c r="M55" s="16"/>
      <c r="N55" s="16"/>
      <c r="O55" s="21">
        <f t="shared" si="1"/>
        <v>0</v>
      </c>
      <c r="P55" s="54"/>
    </row>
    <row r="56" spans="10:16" x14ac:dyDescent="0.25">
      <c r="J56" s="16"/>
      <c r="K56" s="16"/>
      <c r="L56" s="16"/>
      <c r="M56" s="16"/>
      <c r="N56" s="16"/>
      <c r="O56" s="21">
        <f t="shared" si="1"/>
        <v>0</v>
      </c>
      <c r="P56" s="54"/>
    </row>
    <row r="57" spans="10:16" x14ac:dyDescent="0.25">
      <c r="J57" s="16"/>
      <c r="K57" s="16"/>
      <c r="L57" s="16"/>
      <c r="M57" s="16"/>
      <c r="N57" s="16"/>
      <c r="O57" s="21">
        <f t="shared" si="1"/>
        <v>0</v>
      </c>
      <c r="P57" s="55"/>
    </row>
    <row r="58" spans="10:16" x14ac:dyDescent="0.25">
      <c r="J58" s="14"/>
      <c r="K58" s="14"/>
      <c r="L58" s="14"/>
      <c r="M58" s="14"/>
      <c r="N58" s="14"/>
      <c r="O58" s="21">
        <f t="shared" si="1"/>
        <v>0</v>
      </c>
      <c r="P58" s="56" t="e">
        <f>SUM(O58:O72)/SUM(M58:M72)</f>
        <v>#DIV/0!</v>
      </c>
    </row>
    <row r="59" spans="10:16" x14ac:dyDescent="0.25">
      <c r="J59" s="14"/>
      <c r="K59" s="14"/>
      <c r="L59" s="14"/>
      <c r="M59" s="14"/>
      <c r="N59" s="14"/>
      <c r="O59" s="21">
        <f t="shared" si="1"/>
        <v>0</v>
      </c>
      <c r="P59" s="57"/>
    </row>
    <row r="60" spans="10:16" x14ac:dyDescent="0.25">
      <c r="J60" s="14"/>
      <c r="K60" s="14"/>
      <c r="L60" s="14"/>
      <c r="M60" s="14"/>
      <c r="N60" s="14"/>
      <c r="O60" s="21">
        <f t="shared" si="1"/>
        <v>0</v>
      </c>
      <c r="P60" s="57"/>
    </row>
    <row r="61" spans="10:16" x14ac:dyDescent="0.25">
      <c r="J61" s="14"/>
      <c r="K61" s="14"/>
      <c r="L61" s="14"/>
      <c r="M61" s="14"/>
      <c r="N61" s="14"/>
      <c r="O61" s="21">
        <f t="shared" si="1"/>
        <v>0</v>
      </c>
      <c r="P61" s="57"/>
    </row>
    <row r="62" spans="10:16" x14ac:dyDescent="0.25">
      <c r="J62" s="14"/>
      <c r="K62" s="14"/>
      <c r="L62" s="14"/>
      <c r="M62" s="14"/>
      <c r="N62" s="14"/>
      <c r="O62" s="21">
        <f t="shared" si="1"/>
        <v>0</v>
      </c>
      <c r="P62" s="57"/>
    </row>
    <row r="63" spans="10:16" x14ac:dyDescent="0.25">
      <c r="J63" s="14"/>
      <c r="K63" s="14"/>
      <c r="L63" s="14"/>
      <c r="M63" s="14"/>
      <c r="N63" s="14"/>
      <c r="O63" s="21">
        <f t="shared" si="1"/>
        <v>0</v>
      </c>
      <c r="P63" s="57"/>
    </row>
    <row r="64" spans="10:16" x14ac:dyDescent="0.25">
      <c r="J64" s="14"/>
      <c r="K64" s="14"/>
      <c r="L64" s="14"/>
      <c r="M64" s="14"/>
      <c r="N64" s="14"/>
      <c r="O64" s="21">
        <f t="shared" si="1"/>
        <v>0</v>
      </c>
      <c r="P64" s="57"/>
    </row>
    <row r="65" spans="10:16" x14ac:dyDescent="0.25">
      <c r="J65" s="14"/>
      <c r="K65" s="14"/>
      <c r="L65" s="14"/>
      <c r="M65" s="14"/>
      <c r="N65" s="14"/>
      <c r="O65" s="21">
        <f t="shared" si="1"/>
        <v>0</v>
      </c>
      <c r="P65" s="57"/>
    </row>
    <row r="66" spans="10:16" x14ac:dyDescent="0.25">
      <c r="J66" s="14"/>
      <c r="K66" s="14"/>
      <c r="L66" s="14"/>
      <c r="M66" s="14"/>
      <c r="N66" s="14"/>
      <c r="O66" s="21">
        <f t="shared" si="1"/>
        <v>0</v>
      </c>
      <c r="P66" s="57"/>
    </row>
    <row r="67" spans="10:16" x14ac:dyDescent="0.25">
      <c r="J67" s="14"/>
      <c r="K67" s="14"/>
      <c r="L67" s="14"/>
      <c r="M67" s="14"/>
      <c r="N67" s="14"/>
      <c r="O67" s="21">
        <f t="shared" si="1"/>
        <v>0</v>
      </c>
      <c r="P67" s="57"/>
    </row>
    <row r="68" spans="10:16" x14ac:dyDescent="0.25">
      <c r="J68" s="14"/>
      <c r="K68" s="14"/>
      <c r="L68" s="14"/>
      <c r="M68" s="14"/>
      <c r="N68" s="14"/>
      <c r="O68" s="21">
        <f t="shared" si="1"/>
        <v>0</v>
      </c>
      <c r="P68" s="57"/>
    </row>
    <row r="69" spans="10:16" x14ac:dyDescent="0.25">
      <c r="J69" s="14"/>
      <c r="K69" s="14"/>
      <c r="L69" s="14"/>
      <c r="M69" s="14"/>
      <c r="N69" s="14"/>
      <c r="O69" s="21">
        <f t="shared" si="1"/>
        <v>0</v>
      </c>
      <c r="P69" s="57"/>
    </row>
    <row r="70" spans="10:16" x14ac:dyDescent="0.25">
      <c r="J70" s="14"/>
      <c r="K70" s="14"/>
      <c r="L70" s="14"/>
      <c r="M70" s="14"/>
      <c r="N70" s="14"/>
      <c r="O70" s="21">
        <f t="shared" si="1"/>
        <v>0</v>
      </c>
      <c r="P70" s="57"/>
    </row>
    <row r="71" spans="10:16" x14ac:dyDescent="0.25">
      <c r="J71" s="14"/>
      <c r="K71" s="14"/>
      <c r="L71" s="14"/>
      <c r="M71" s="14"/>
      <c r="N71" s="14"/>
      <c r="O71" s="21">
        <f t="shared" si="1"/>
        <v>0</v>
      </c>
      <c r="P71" s="57"/>
    </row>
    <row r="72" spans="10:16" x14ac:dyDescent="0.25">
      <c r="J72" s="14"/>
      <c r="K72" s="14"/>
      <c r="L72" s="14"/>
      <c r="M72" s="14"/>
      <c r="N72" s="14"/>
      <c r="O72" s="21">
        <f t="shared" si="1"/>
        <v>0</v>
      </c>
      <c r="P72" s="58"/>
    </row>
    <row r="73" spans="10:16" x14ac:dyDescent="0.25">
      <c r="J73" s="7"/>
      <c r="K73" s="7"/>
      <c r="L73" s="7"/>
      <c r="M73" s="7"/>
      <c r="N73" s="7"/>
      <c r="O73" s="21">
        <f t="shared" si="1"/>
        <v>0</v>
      </c>
      <c r="P73" s="59" t="e">
        <f>SUM(O73:O87)/SUM(M73:M87)</f>
        <v>#DIV/0!</v>
      </c>
    </row>
    <row r="74" spans="10:16" x14ac:dyDescent="0.25">
      <c r="J74" s="7"/>
      <c r="K74" s="7"/>
      <c r="L74" s="7"/>
      <c r="M74" s="7"/>
      <c r="N74" s="7"/>
      <c r="O74" s="21">
        <f t="shared" si="1"/>
        <v>0</v>
      </c>
      <c r="P74" s="60"/>
    </row>
    <row r="75" spans="10:16" x14ac:dyDescent="0.25">
      <c r="J75" s="7"/>
      <c r="K75" s="7"/>
      <c r="L75" s="7"/>
      <c r="M75" s="7"/>
      <c r="N75" s="7"/>
      <c r="O75" s="21">
        <f t="shared" si="1"/>
        <v>0</v>
      </c>
      <c r="P75" s="60"/>
    </row>
    <row r="76" spans="10:16" x14ac:dyDescent="0.25">
      <c r="J76" s="7"/>
      <c r="K76" s="7"/>
      <c r="L76" s="7"/>
      <c r="M76" s="7"/>
      <c r="N76" s="7"/>
      <c r="O76" s="21">
        <f t="shared" si="1"/>
        <v>0</v>
      </c>
      <c r="P76" s="60"/>
    </row>
    <row r="77" spans="10:16" x14ac:dyDescent="0.25">
      <c r="J77" s="7"/>
      <c r="K77" s="7"/>
      <c r="L77" s="7"/>
      <c r="M77" s="7"/>
      <c r="N77" s="7"/>
      <c r="O77" s="21">
        <f t="shared" ref="O77:O108" si="2">IF(N77&lt;1,0,M77*3600/N77)</f>
        <v>0</v>
      </c>
      <c r="P77" s="60"/>
    </row>
    <row r="78" spans="10:16" x14ac:dyDescent="0.25">
      <c r="J78" s="7"/>
      <c r="K78" s="7"/>
      <c r="L78" s="7"/>
      <c r="M78" s="7"/>
      <c r="N78" s="7"/>
      <c r="O78" s="21">
        <f t="shared" si="2"/>
        <v>0</v>
      </c>
      <c r="P78" s="60"/>
    </row>
    <row r="79" spans="10:16" x14ac:dyDescent="0.25">
      <c r="J79" s="7"/>
      <c r="K79" s="7"/>
      <c r="L79" s="7"/>
      <c r="M79" s="7"/>
      <c r="N79" s="7"/>
      <c r="O79" s="21">
        <f t="shared" si="2"/>
        <v>0</v>
      </c>
      <c r="P79" s="60"/>
    </row>
    <row r="80" spans="10:16" x14ac:dyDescent="0.25">
      <c r="J80" s="7"/>
      <c r="K80" s="7"/>
      <c r="L80" s="7"/>
      <c r="M80" s="7"/>
      <c r="N80" s="7"/>
      <c r="O80" s="21">
        <f t="shared" si="2"/>
        <v>0</v>
      </c>
      <c r="P80" s="60"/>
    </row>
    <row r="81" spans="10:16" x14ac:dyDescent="0.25">
      <c r="J81" s="7"/>
      <c r="K81" s="7"/>
      <c r="L81" s="7"/>
      <c r="M81" s="7"/>
      <c r="N81" s="7"/>
      <c r="O81" s="21">
        <f t="shared" si="2"/>
        <v>0</v>
      </c>
      <c r="P81" s="60"/>
    </row>
    <row r="82" spans="10:16" x14ac:dyDescent="0.25">
      <c r="J82" s="7"/>
      <c r="K82" s="7"/>
      <c r="L82" s="7"/>
      <c r="M82" s="7"/>
      <c r="N82" s="7"/>
      <c r="O82" s="21">
        <f t="shared" si="2"/>
        <v>0</v>
      </c>
      <c r="P82" s="60"/>
    </row>
    <row r="83" spans="10:16" x14ac:dyDescent="0.25">
      <c r="J83" s="7"/>
      <c r="K83" s="7"/>
      <c r="L83" s="7"/>
      <c r="M83" s="7"/>
      <c r="N83" s="7"/>
      <c r="O83" s="21">
        <f t="shared" si="2"/>
        <v>0</v>
      </c>
      <c r="P83" s="60"/>
    </row>
    <row r="84" spans="10:16" x14ac:dyDescent="0.25">
      <c r="J84" s="7"/>
      <c r="K84" s="7"/>
      <c r="L84" s="7"/>
      <c r="M84" s="7"/>
      <c r="N84" s="7"/>
      <c r="O84" s="21">
        <f t="shared" si="2"/>
        <v>0</v>
      </c>
      <c r="P84" s="60"/>
    </row>
    <row r="85" spans="10:16" x14ac:dyDescent="0.25">
      <c r="J85" s="7"/>
      <c r="K85" s="7"/>
      <c r="L85" s="7"/>
      <c r="M85" s="7"/>
      <c r="N85" s="7"/>
      <c r="O85" s="21">
        <f t="shared" si="2"/>
        <v>0</v>
      </c>
      <c r="P85" s="60"/>
    </row>
    <row r="86" spans="10:16" x14ac:dyDescent="0.25">
      <c r="J86" s="7"/>
      <c r="K86" s="7"/>
      <c r="L86" s="7"/>
      <c r="M86" s="7"/>
      <c r="N86" s="7"/>
      <c r="O86" s="21">
        <f t="shared" si="2"/>
        <v>0</v>
      </c>
      <c r="P86" s="60"/>
    </row>
    <row r="87" spans="10:16" x14ac:dyDescent="0.25">
      <c r="J87" s="7"/>
      <c r="K87" s="7"/>
      <c r="L87" s="7"/>
      <c r="M87" s="7"/>
      <c r="N87" s="7"/>
      <c r="O87" s="21">
        <f t="shared" si="2"/>
        <v>0</v>
      </c>
      <c r="P87" s="61"/>
    </row>
    <row r="88" spans="10:16" x14ac:dyDescent="0.25">
      <c r="J88" s="15"/>
      <c r="K88" s="15"/>
      <c r="L88" s="15"/>
      <c r="M88" s="15"/>
      <c r="N88" s="15"/>
      <c r="O88" s="21">
        <f t="shared" si="2"/>
        <v>0</v>
      </c>
      <c r="P88" s="62" t="e">
        <f>SUM(O88:O102)/SUM(M88:M102)</f>
        <v>#DIV/0!</v>
      </c>
    </row>
    <row r="89" spans="10:16" x14ac:dyDescent="0.25">
      <c r="J89" s="15"/>
      <c r="K89" s="15"/>
      <c r="L89" s="15"/>
      <c r="M89" s="15"/>
      <c r="N89" s="15"/>
      <c r="O89" s="21">
        <f t="shared" si="2"/>
        <v>0</v>
      </c>
      <c r="P89" s="63"/>
    </row>
    <row r="90" spans="10:16" x14ac:dyDescent="0.25">
      <c r="J90" s="15"/>
      <c r="K90" s="15"/>
      <c r="L90" s="15"/>
      <c r="M90" s="15"/>
      <c r="N90" s="15"/>
      <c r="O90" s="21">
        <f t="shared" si="2"/>
        <v>0</v>
      </c>
      <c r="P90" s="63"/>
    </row>
    <row r="91" spans="10:16" x14ac:dyDescent="0.25">
      <c r="J91" s="15"/>
      <c r="K91" s="15"/>
      <c r="L91" s="15"/>
      <c r="M91" s="15"/>
      <c r="N91" s="15"/>
      <c r="O91" s="21">
        <f t="shared" si="2"/>
        <v>0</v>
      </c>
      <c r="P91" s="63"/>
    </row>
    <row r="92" spans="10:16" x14ac:dyDescent="0.25">
      <c r="J92" s="15"/>
      <c r="K92" s="15"/>
      <c r="L92" s="15"/>
      <c r="M92" s="15"/>
      <c r="N92" s="15"/>
      <c r="O92" s="21">
        <f t="shared" si="2"/>
        <v>0</v>
      </c>
      <c r="P92" s="63"/>
    </row>
    <row r="93" spans="10:16" x14ac:dyDescent="0.25">
      <c r="J93" s="15"/>
      <c r="K93" s="15"/>
      <c r="L93" s="15"/>
      <c r="M93" s="15"/>
      <c r="N93" s="15"/>
      <c r="O93" s="21">
        <f t="shared" si="2"/>
        <v>0</v>
      </c>
      <c r="P93" s="63"/>
    </row>
    <row r="94" spans="10:16" x14ac:dyDescent="0.25">
      <c r="J94" s="15"/>
      <c r="K94" s="15"/>
      <c r="L94" s="15"/>
      <c r="M94" s="15"/>
      <c r="N94" s="15"/>
      <c r="O94" s="21">
        <f t="shared" si="2"/>
        <v>0</v>
      </c>
      <c r="P94" s="63"/>
    </row>
    <row r="95" spans="10:16" x14ac:dyDescent="0.25">
      <c r="J95" s="15"/>
      <c r="K95" s="15"/>
      <c r="L95" s="15"/>
      <c r="M95" s="15"/>
      <c r="N95" s="15"/>
      <c r="O95" s="21">
        <f t="shared" si="2"/>
        <v>0</v>
      </c>
      <c r="P95" s="63"/>
    </row>
    <row r="96" spans="10:16" x14ac:dyDescent="0.25">
      <c r="J96" s="15"/>
      <c r="K96" s="15"/>
      <c r="L96" s="15"/>
      <c r="M96" s="15"/>
      <c r="N96" s="15"/>
      <c r="O96" s="21">
        <f t="shared" si="2"/>
        <v>0</v>
      </c>
      <c r="P96" s="63"/>
    </row>
    <row r="97" spans="10:16" x14ac:dyDescent="0.25">
      <c r="J97" s="15"/>
      <c r="K97" s="15"/>
      <c r="L97" s="15"/>
      <c r="M97" s="15"/>
      <c r="N97" s="15"/>
      <c r="O97" s="21">
        <f t="shared" si="2"/>
        <v>0</v>
      </c>
      <c r="P97" s="63"/>
    </row>
    <row r="98" spans="10:16" x14ac:dyDescent="0.25">
      <c r="J98" s="15"/>
      <c r="K98" s="15"/>
      <c r="L98" s="15"/>
      <c r="M98" s="15"/>
      <c r="N98" s="15"/>
      <c r="O98" s="21">
        <f t="shared" si="2"/>
        <v>0</v>
      </c>
      <c r="P98" s="63"/>
    </row>
    <row r="99" spans="10:16" x14ac:dyDescent="0.25">
      <c r="J99" s="15"/>
      <c r="K99" s="15"/>
      <c r="L99" s="15"/>
      <c r="M99" s="15"/>
      <c r="N99" s="15"/>
      <c r="O99" s="21">
        <f t="shared" si="2"/>
        <v>0</v>
      </c>
      <c r="P99" s="63"/>
    </row>
    <row r="100" spans="10:16" x14ac:dyDescent="0.25">
      <c r="J100" s="15"/>
      <c r="K100" s="15"/>
      <c r="L100" s="15"/>
      <c r="M100" s="15"/>
      <c r="N100" s="15"/>
      <c r="O100" s="21">
        <f t="shared" si="2"/>
        <v>0</v>
      </c>
      <c r="P100" s="63"/>
    </row>
    <row r="101" spans="10:16" x14ac:dyDescent="0.25">
      <c r="J101" s="15"/>
      <c r="K101" s="15"/>
      <c r="L101" s="15"/>
      <c r="M101" s="15"/>
      <c r="N101" s="15"/>
      <c r="O101" s="21">
        <f t="shared" si="2"/>
        <v>0</v>
      </c>
      <c r="P101" s="63"/>
    </row>
    <row r="102" spans="10:16" x14ac:dyDescent="0.25">
      <c r="J102" s="15"/>
      <c r="K102" s="15"/>
      <c r="L102" s="15"/>
      <c r="M102" s="15"/>
      <c r="N102" s="15"/>
      <c r="O102" s="21">
        <f t="shared" si="2"/>
        <v>0</v>
      </c>
      <c r="P102" s="64"/>
    </row>
    <row r="103" spans="10:16" x14ac:dyDescent="0.25">
      <c r="J103" s="114"/>
      <c r="K103" s="114"/>
      <c r="L103" s="114"/>
      <c r="M103" s="114"/>
      <c r="N103" s="114"/>
      <c r="O103" s="21">
        <f t="shared" si="2"/>
        <v>0</v>
      </c>
      <c r="P103" s="65" t="e">
        <f>SUM(O103:O117)/SUM(M103:M117)</f>
        <v>#DIV/0!</v>
      </c>
    </row>
    <row r="104" spans="10:16" x14ac:dyDescent="0.25">
      <c r="J104" s="114"/>
      <c r="K104" s="114"/>
      <c r="L104" s="114"/>
      <c r="M104" s="114"/>
      <c r="N104" s="114"/>
      <c r="O104" s="21">
        <f t="shared" si="2"/>
        <v>0</v>
      </c>
      <c r="P104" s="66"/>
    </row>
    <row r="105" spans="10:16" x14ac:dyDescent="0.25">
      <c r="J105" s="114"/>
      <c r="K105" s="114"/>
      <c r="L105" s="114"/>
      <c r="M105" s="114"/>
      <c r="N105" s="114"/>
      <c r="O105" s="21">
        <f t="shared" si="2"/>
        <v>0</v>
      </c>
      <c r="P105" s="66"/>
    </row>
    <row r="106" spans="10:16" x14ac:dyDescent="0.25">
      <c r="J106" s="114"/>
      <c r="K106" s="114"/>
      <c r="L106" s="114"/>
      <c r="M106" s="114"/>
      <c r="N106" s="114"/>
      <c r="O106" s="21">
        <f t="shared" si="2"/>
        <v>0</v>
      </c>
      <c r="P106" s="66"/>
    </row>
    <row r="107" spans="10:16" x14ac:dyDescent="0.25">
      <c r="J107" s="114"/>
      <c r="K107" s="114"/>
      <c r="L107" s="114"/>
      <c r="M107" s="114"/>
      <c r="N107" s="114"/>
      <c r="O107" s="21">
        <f t="shared" si="2"/>
        <v>0</v>
      </c>
      <c r="P107" s="66"/>
    </row>
    <row r="108" spans="10:16" x14ac:dyDescent="0.25">
      <c r="J108" s="114"/>
      <c r="K108" s="114"/>
      <c r="L108" s="114"/>
      <c r="M108" s="114"/>
      <c r="N108" s="114"/>
      <c r="O108" s="21">
        <f t="shared" si="2"/>
        <v>0</v>
      </c>
      <c r="P108" s="66"/>
    </row>
    <row r="109" spans="10:16" x14ac:dyDescent="0.25">
      <c r="J109" s="114"/>
      <c r="K109" s="114"/>
      <c r="L109" s="114"/>
      <c r="M109" s="114"/>
      <c r="N109" s="114"/>
      <c r="O109" s="21">
        <f t="shared" ref="O109:O140" si="3">IF(N109&lt;1,0,M109*3600/N109)</f>
        <v>0</v>
      </c>
      <c r="P109" s="66"/>
    </row>
    <row r="110" spans="10:16" x14ac:dyDescent="0.25">
      <c r="J110" s="114"/>
      <c r="K110" s="114"/>
      <c r="L110" s="114"/>
      <c r="M110" s="114"/>
      <c r="N110" s="114"/>
      <c r="O110" s="21">
        <f t="shared" si="3"/>
        <v>0</v>
      </c>
      <c r="P110" s="66"/>
    </row>
    <row r="111" spans="10:16" x14ac:dyDescent="0.25">
      <c r="J111" s="114"/>
      <c r="K111" s="114"/>
      <c r="L111" s="114"/>
      <c r="M111" s="114"/>
      <c r="N111" s="114"/>
      <c r="O111" s="21">
        <f t="shared" si="3"/>
        <v>0</v>
      </c>
      <c r="P111" s="66"/>
    </row>
    <row r="112" spans="10:16" x14ac:dyDescent="0.25">
      <c r="J112" s="114"/>
      <c r="K112" s="114"/>
      <c r="L112" s="114"/>
      <c r="M112" s="114"/>
      <c r="N112" s="114"/>
      <c r="O112" s="21">
        <f t="shared" si="3"/>
        <v>0</v>
      </c>
      <c r="P112" s="66"/>
    </row>
    <row r="113" spans="10:16" x14ac:dyDescent="0.25">
      <c r="J113" s="114"/>
      <c r="K113" s="114"/>
      <c r="L113" s="114"/>
      <c r="M113" s="114"/>
      <c r="N113" s="114"/>
      <c r="O113" s="21">
        <f t="shared" si="3"/>
        <v>0</v>
      </c>
      <c r="P113" s="66"/>
    </row>
    <row r="114" spans="10:16" x14ac:dyDescent="0.25">
      <c r="J114" s="114"/>
      <c r="K114" s="114"/>
      <c r="L114" s="114"/>
      <c r="M114" s="114"/>
      <c r="N114" s="114"/>
      <c r="O114" s="21">
        <f t="shared" si="3"/>
        <v>0</v>
      </c>
      <c r="P114" s="66"/>
    </row>
    <row r="115" spans="10:16" x14ac:dyDescent="0.25">
      <c r="J115" s="114"/>
      <c r="K115" s="114"/>
      <c r="L115" s="114"/>
      <c r="M115" s="114"/>
      <c r="N115" s="114"/>
      <c r="O115" s="21">
        <f t="shared" si="3"/>
        <v>0</v>
      </c>
      <c r="P115" s="66"/>
    </row>
    <row r="116" spans="10:16" x14ac:dyDescent="0.25">
      <c r="J116" s="114"/>
      <c r="K116" s="114"/>
      <c r="L116" s="114"/>
      <c r="M116" s="114"/>
      <c r="N116" s="114"/>
      <c r="O116" s="21">
        <f t="shared" si="3"/>
        <v>0</v>
      </c>
      <c r="P116" s="66"/>
    </row>
    <row r="117" spans="10:16" x14ac:dyDescent="0.25">
      <c r="J117" s="114"/>
      <c r="K117" s="114"/>
      <c r="L117" s="114"/>
      <c r="M117" s="114"/>
      <c r="N117" s="114"/>
      <c r="O117" s="21">
        <f t="shared" si="3"/>
        <v>0</v>
      </c>
      <c r="P117" s="67"/>
    </row>
  </sheetData>
  <mergeCells count="24">
    <mergeCell ref="C3:L3"/>
    <mergeCell ref="C4:C5"/>
    <mergeCell ref="D4:E5"/>
    <mergeCell ref="C6:C7"/>
    <mergeCell ref="C8:C9"/>
    <mergeCell ref="G8:L8"/>
    <mergeCell ref="G9:L9"/>
    <mergeCell ref="B11:D11"/>
    <mergeCell ref="J11:P11"/>
    <mergeCell ref="F12:H12"/>
    <mergeCell ref="F13:H13"/>
    <mergeCell ref="P13:P27"/>
    <mergeCell ref="F15:H15"/>
    <mergeCell ref="F18:H18"/>
    <mergeCell ref="F21:H21"/>
    <mergeCell ref="F24:H24"/>
    <mergeCell ref="F26:H26"/>
    <mergeCell ref="P103:P117"/>
    <mergeCell ref="P28:P42"/>
    <mergeCell ref="F32:H32"/>
    <mergeCell ref="P43:P57"/>
    <mergeCell ref="P58:P72"/>
    <mergeCell ref="P73:P87"/>
    <mergeCell ref="P88:P10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Etapa 0</vt:lpstr>
      <vt:lpstr>Etapa 1</vt:lpstr>
      <vt:lpstr>Etapa 2</vt:lpstr>
      <vt:lpstr>Etapa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Linhares Fernandes</dc:creator>
  <cp:lastModifiedBy>Pedro Henrique Linhares Fernandes</cp:lastModifiedBy>
  <dcterms:created xsi:type="dcterms:W3CDTF">2016-05-19T20:05:25Z</dcterms:created>
  <dcterms:modified xsi:type="dcterms:W3CDTF">2016-05-24T19:22:15Z</dcterms:modified>
</cp:coreProperties>
</file>