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coef0">'Sheet2'!$I$1</definedName>
    <definedName name="Coef1">'Sheet2'!$I$2</definedName>
    <definedName name="Coef2">'Sheet2'!$I$3</definedName>
    <definedName name="coef3">'Sheet2'!$I$4</definedName>
    <definedName name="Coef4">'Sheet2'!$I$5</definedName>
    <definedName name="coef5">'Sheet2'!$I$6</definedName>
    <definedName name="coef6">'Sheet2'!$I$7</definedName>
    <definedName name="coef7">'Sheet2'!$I$8</definedName>
    <definedName name="coef8">'Sheet2'!$I$9</definedName>
    <definedName name="dftim">COS(N*k)</definedName>
    <definedName name="dftre">SIN(N*k)</definedName>
    <definedName name="dx">(#REF!-#REF!)/140</definedName>
    <definedName name="freq">'Sheet2'!$E$1</definedName>
    <definedName name="harm">'Sheet2'!$E$2</definedName>
    <definedName name="k">-TRANSPOSE(N)*2*PI()/71</definedName>
    <definedName name="N">'Sheet2'!#REF!</definedName>
    <definedName name="tempo">'Sheet2'!$E$4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<sst xmlns="http://schemas.openxmlformats.org/spreadsheetml/2006/main" count="17" uniqueCount="17">
  <si>
    <t>amostra</t>
  </si>
  <si>
    <t>X</t>
  </si>
  <si>
    <t>Coeficientes</t>
  </si>
  <si>
    <t>Tempo (s)</t>
  </si>
  <si>
    <t>Frequência (Hz)</t>
  </si>
  <si>
    <r>
      <t>sen(2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</si>
  <si>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Intervalo de Amostragem (s)</t>
  </si>
  <si>
    <t>Frequência de Amostragem (kHz)</t>
  </si>
  <si>
    <t>Saída</t>
  </si>
  <si>
    <t>Harmônica (h)</t>
  </si>
  <si>
    <r>
      <t>sen(h·2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</si>
  <si>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Entrada (C+D)</t>
  </si>
  <si>
    <t>http://t-filter.engineerjs.com/</t>
  </si>
  <si>
    <t>dados de entrada</t>
  </si>
  <si>
    <t>{0,1.2600735,1.1755705,0.2212317,0,1,1.9021130,1.3968022,0,-0.6420395,0,0.6420395,0,-1.3968022,-1.9021130,-1,0,-0.2212317,-1.1755705,-1.2600735,0,1.2600735,1.1755705,0.2212317,0,1,1.9021130,1.3968022,0,-0.6420395,0,0.6420395,0,-1.3968022,-1.9021130,-1,0}</t>
  </si>
  <si>
    <t>coeficientes</t>
  </si>
  <si>
    <t>{0.00928325426531827,0.07062189010570090,0.13714060001431100,0.20371128005427300,0.23017377036735900,0.20371128005427300,0.13714060001431100,0.07062189010570090,0.00928325426531827}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</si>
</sst>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0E+00"/>
    <numFmt numFmtId="179" formatCode="0.0000000E+00"/>
    <numFmt numFmtId="180" formatCode="0.00000E+00"/>
    <numFmt numFmtId="181" formatCode="0.0000E+00"/>
    <numFmt numFmtId="182" formatCode="0.000E+00"/>
    <numFmt numFmtId="183" formatCode="[$-416]dddd\,\ d&quot; de &quot;mmmm&quot; de &quot;yyyy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00,000"/>
    <numFmt numFmtId="192" formatCode="0.0000000000"/>
    <numFmt numFmtId="193" formatCode="0.000000000"/>
    <numFmt numFmtId="194" formatCode="0.00000000"/>
    <numFmt numFmtId="195" formatCode="0.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"/>
    <numFmt numFmtId="208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11" fontId="0" fillId="33" borderId="0" xfId="0" applyNumberForma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1" fontId="0" fillId="33" borderId="10" xfId="0" applyNumberFormat="1" applyFill="1" applyBorder="1" applyAlignment="1">
      <alignment/>
    </xf>
    <xf numFmtId="190" fontId="0" fillId="2" borderId="10" xfId="0" applyNumberForma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202" fontId="44" fillId="7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1" fontId="0" fillId="33" borderId="10" xfId="0" applyNumberFormat="1" applyFont="1" applyFill="1" applyBorder="1" applyAlignment="1">
      <alignment horizontal="center"/>
    </xf>
    <xf numFmtId="195" fontId="0" fillId="33" borderId="0" xfId="0" applyNumberForma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"/>
          <c:w val="0.9852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Sheet2!$E$6</c:f>
              <c:strCache>
                <c:ptCount val="1"/>
                <c:pt idx="0">
                  <c:v>Entrada (C+D)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Sheet2!$E$7:$E$500</c:f>
              <c:numCache/>
            </c:numRef>
          </c:yVal>
          <c:smooth val="0"/>
        </c:ser>
        <c:ser>
          <c:idx val="1"/>
          <c:order val="1"/>
          <c:tx>
            <c:strRef>
              <c:f>Sheet2!$F$6</c:f>
              <c:strCache>
                <c:ptCount val="1"/>
                <c:pt idx="0">
                  <c:v>Saída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Sheet2!$F$7:$F$500</c:f>
              <c:numCache/>
            </c:numRef>
          </c:yVal>
          <c:smooth val="0"/>
        </c:ser>
        <c:ser>
          <c:idx val="3"/>
          <c:order val="2"/>
          <c:tx>
            <c:strRef>
              <c:f>Sheet2!$C$6</c:f>
              <c:strCache>
                <c:ptCount val="1"/>
                <c:pt idx="0">
                  <c:v>sen(2p·f·t)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Sheet2!$C$7:$C$500</c:f>
              <c:numCache/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  <c:max val="0.020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34301"/>
        <c:crosses val="autoZero"/>
        <c:crossBetween val="midCat"/>
        <c:dispUnits/>
      </c:valAx>
      <c:valAx>
        <c:axId val="40634301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410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3225"/>
          <c:w val="0.457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114300</xdr:rowOff>
    </xdr:from>
    <xdr:to>
      <xdr:col>14</xdr:col>
      <xdr:colOff>571500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05375" y="1571625"/>
        <a:ext cx="6086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85725</xdr:colOff>
      <xdr:row>1</xdr:row>
      <xdr:rowOff>19050</xdr:rowOff>
    </xdr:from>
    <xdr:to>
      <xdr:col>29</xdr:col>
      <xdr:colOff>457200</xdr:colOff>
      <xdr:row>35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180975"/>
          <a:ext cx="89058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7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7.7109375" style="3" bestFit="1" customWidth="1"/>
    <col min="2" max="2" width="9.421875" style="3" bestFit="1" customWidth="1"/>
    <col min="3" max="3" width="14.421875" style="3" bestFit="1" customWidth="1"/>
    <col min="4" max="4" width="14.7109375" style="3" customWidth="1"/>
    <col min="5" max="5" width="12.8515625" style="3" bestFit="1" customWidth="1"/>
    <col min="6" max="6" width="13.140625" style="3" bestFit="1" customWidth="1"/>
    <col min="7" max="7" width="9.140625" style="3" customWidth="1"/>
    <col min="8" max="8" width="12.421875" style="3" bestFit="1" customWidth="1"/>
    <col min="9" max="9" width="16.7109375" style="3" customWidth="1"/>
    <col min="10" max="16384" width="9.140625" style="3" customWidth="1"/>
  </cols>
  <sheetData>
    <row r="1" spans="3:16" ht="12.75">
      <c r="C1" s="15" t="s">
        <v>4</v>
      </c>
      <c r="D1" s="15"/>
      <c r="E1" s="16">
        <v>100</v>
      </c>
      <c r="H1" s="5" t="s">
        <v>2</v>
      </c>
      <c r="I1" s="14">
        <v>0.00928325426531827</v>
      </c>
      <c r="P1" s="3" t="s">
        <v>12</v>
      </c>
    </row>
    <row r="2" spans="3:9" ht="12.75">
      <c r="C2" s="17" t="s">
        <v>9</v>
      </c>
      <c r="D2" s="17"/>
      <c r="E2" s="16">
        <v>4</v>
      </c>
      <c r="H2" s="5"/>
      <c r="I2" s="14">
        <v>0.0706218901057009</v>
      </c>
    </row>
    <row r="3" spans="3:9" ht="12.75">
      <c r="C3" s="17" t="s">
        <v>7</v>
      </c>
      <c r="D3" s="17"/>
      <c r="E3" s="16">
        <v>2</v>
      </c>
      <c r="H3" s="5"/>
      <c r="I3" s="14">
        <v>0.137140600014311</v>
      </c>
    </row>
    <row r="4" spans="3:9" ht="12.75">
      <c r="C4" s="17" t="s">
        <v>6</v>
      </c>
      <c r="D4" s="17"/>
      <c r="E4" s="18">
        <f>1/(E3*1000)</f>
        <v>0.0005</v>
      </c>
      <c r="H4" s="5"/>
      <c r="I4" s="14">
        <v>0.203711280054273</v>
      </c>
    </row>
    <row r="5" spans="5:9" ht="12.75">
      <c r="E5" s="4"/>
      <c r="H5" s="5"/>
      <c r="I5" s="14">
        <v>0.230173770367359</v>
      </c>
    </row>
    <row r="6" spans="1:9" ht="12.75">
      <c r="A6" s="8" t="s">
        <v>0</v>
      </c>
      <c r="B6" s="8" t="s">
        <v>3</v>
      </c>
      <c r="C6" s="8" t="s">
        <v>5</v>
      </c>
      <c r="D6" s="8" t="s">
        <v>10</v>
      </c>
      <c r="E6" s="8" t="s">
        <v>11</v>
      </c>
      <c r="F6" s="8" t="s">
        <v>8</v>
      </c>
      <c r="H6" s="5"/>
      <c r="I6" s="14">
        <v>0.203711280054273</v>
      </c>
    </row>
    <row r="7" spans="1:9" ht="12.75">
      <c r="A7" s="9">
        <v>0</v>
      </c>
      <c r="B7" s="9">
        <v>0</v>
      </c>
      <c r="C7" s="9">
        <f>SIN(2*PI()*freq*B7)</f>
        <v>0</v>
      </c>
      <c r="D7" s="9">
        <f>SIN(harm*2*PI()*freq*B7)</f>
        <v>0</v>
      </c>
      <c r="E7" s="11">
        <f>D7+C7</f>
        <v>0</v>
      </c>
      <c r="F7" s="12"/>
      <c r="H7" s="5"/>
      <c r="I7" s="14">
        <v>0.137140600014311</v>
      </c>
    </row>
    <row r="8" spans="1:9" ht="12.75">
      <c r="A8" s="9">
        <v>1</v>
      </c>
      <c r="B8" s="10">
        <f>B7+tempo</f>
        <v>0.0005</v>
      </c>
      <c r="C8" s="9">
        <f>SIN(2*PI()*freq*B8)</f>
        <v>0.3090169943749474</v>
      </c>
      <c r="D8" s="9">
        <f>SIN(harm*2*PI()*freq*B8)</f>
        <v>0.9510565162951535</v>
      </c>
      <c r="E8" s="11">
        <f aca="true" t="shared" si="0" ref="E8:E18">D8+C8</f>
        <v>1.2600735106701009</v>
      </c>
      <c r="F8" s="13"/>
      <c r="H8" s="5"/>
      <c r="I8" s="14">
        <v>0.0706218901057009</v>
      </c>
    </row>
    <row r="9" spans="1:9" s="5" customFormat="1" ht="12.75">
      <c r="A9" s="9">
        <v>2</v>
      </c>
      <c r="B9" s="10">
        <f>B8+tempo</f>
        <v>0.001</v>
      </c>
      <c r="C9" s="9">
        <f>SIN(2*PI()*freq*B9)</f>
        <v>0.5877852522924731</v>
      </c>
      <c r="D9" s="9">
        <f>SIN(harm*2*PI()*freq*B9)</f>
        <v>0.5877852522924732</v>
      </c>
      <c r="E9" s="11">
        <f t="shared" si="0"/>
        <v>1.1755705045849463</v>
      </c>
      <c r="F9" s="13"/>
      <c r="I9" s="14">
        <v>0.00928325426531827</v>
      </c>
    </row>
    <row r="10" spans="1:6" ht="12.75">
      <c r="A10" s="9">
        <v>3</v>
      </c>
      <c r="B10" s="10">
        <f>B9+tempo</f>
        <v>0.0015</v>
      </c>
      <c r="C10" s="9">
        <f>SIN(2*PI()*freq*B10)</f>
        <v>0.8090169943749475</v>
      </c>
      <c r="D10" s="9">
        <f>SIN(harm*2*PI()*freq*B10)</f>
        <v>-0.5877852522924734</v>
      </c>
      <c r="E10" s="11">
        <f t="shared" si="0"/>
        <v>0.2212317420824741</v>
      </c>
      <c r="F10" s="13"/>
    </row>
    <row r="11" spans="1:6" ht="12.75">
      <c r="A11" s="9">
        <v>4</v>
      </c>
      <c r="B11" s="10">
        <f>B10+tempo</f>
        <v>0.002</v>
      </c>
      <c r="C11" s="9">
        <f>SIN(2*PI()*freq*B11)</f>
        <v>0.9510565162951535</v>
      </c>
      <c r="D11" s="9">
        <f>SIN(harm*2*PI()*freq*B11)</f>
        <v>-0.9510565162951536</v>
      </c>
      <c r="E11" s="11">
        <f t="shared" si="0"/>
        <v>0</v>
      </c>
      <c r="F11" s="13"/>
    </row>
    <row r="12" spans="1:6" ht="12.75">
      <c r="A12" s="9">
        <v>5</v>
      </c>
      <c r="B12" s="10">
        <f>B11+tempo</f>
        <v>0.0025</v>
      </c>
      <c r="C12" s="9">
        <f>SIN(2*PI()*freq*B12)</f>
        <v>1</v>
      </c>
      <c r="D12" s="9">
        <f>SIN(harm*2*PI()*freq*B12)</f>
        <v>-2.45029690981724E-16</v>
      </c>
      <c r="E12" s="11">
        <f t="shared" si="0"/>
        <v>0.9999999999999998</v>
      </c>
      <c r="F12" s="13"/>
    </row>
    <row r="13" spans="1:6" ht="12.75">
      <c r="A13" s="9">
        <v>6</v>
      </c>
      <c r="B13" s="10">
        <f>B12+tempo</f>
        <v>0.003</v>
      </c>
      <c r="C13" s="9">
        <f>SIN(2*PI()*freq*B13)</f>
        <v>0.9510565162951535</v>
      </c>
      <c r="D13" s="9">
        <f>SIN(harm*2*PI()*freq*B13)</f>
        <v>0.9510565162951538</v>
      </c>
      <c r="E13" s="11">
        <f t="shared" si="0"/>
        <v>1.9021130325903073</v>
      </c>
      <c r="F13" s="13"/>
    </row>
    <row r="14" spans="1:6" ht="12.75">
      <c r="A14" s="9">
        <v>7</v>
      </c>
      <c r="B14" s="10">
        <f>B13+tempo</f>
        <v>0.0035</v>
      </c>
      <c r="C14" s="9">
        <f>SIN(2*PI()*freq*B14)</f>
        <v>0.8090169943749475</v>
      </c>
      <c r="D14" s="9">
        <f>SIN(harm*2*PI()*freq*B14)</f>
        <v>0.5877852522924734</v>
      </c>
      <c r="E14" s="11">
        <f t="shared" si="0"/>
        <v>1.3968022466674208</v>
      </c>
      <c r="F14" s="13"/>
    </row>
    <row r="15" spans="1:6" ht="12.75">
      <c r="A15" s="9">
        <v>8</v>
      </c>
      <c r="B15" s="10">
        <f>B14+tempo</f>
        <v>0.004</v>
      </c>
      <c r="C15" s="9">
        <f>SIN(2*PI()*freq*B15)</f>
        <v>0.5877852522924732</v>
      </c>
      <c r="D15" s="9">
        <f>SIN(harm*2*PI()*freq*B15)</f>
        <v>-0.5877852522924728</v>
      </c>
      <c r="E15" s="11">
        <f t="shared" si="0"/>
        <v>0</v>
      </c>
      <c r="F15" s="13">
        <f>E15*coef8+E14*coef7+E13*coef6+E12*coef5+E11*Coef4+E10*coef3+E9*Coef2+E8*Coef1+E7*coef0</f>
        <v>0.8584876361241032</v>
      </c>
    </row>
    <row r="16" spans="1:6" ht="12.75">
      <c r="A16" s="9">
        <v>9</v>
      </c>
      <c r="B16" s="10">
        <f>B15+tempo</f>
        <v>0.0045000000000000005</v>
      </c>
      <c r="C16" s="9">
        <f>SIN(2*PI()*freq*B16)</f>
        <v>0.3090169943749471</v>
      </c>
      <c r="D16" s="9">
        <f>SIN(harm*2*PI()*freq*B16)</f>
        <v>-0.9510565162951532</v>
      </c>
      <c r="E16" s="11">
        <f t="shared" si="0"/>
        <v>-0.6420395219202061</v>
      </c>
      <c r="F16" s="13">
        <f>E16*coef8+E15*coef7+E14*coef6+E13*coef5+E12*Coef4+E11*coef3+E10*Coef2+E9*Coef1+E8*coef0</f>
        <v>0.9283121807534306</v>
      </c>
    </row>
    <row r="17" spans="1:6" ht="12.75">
      <c r="A17" s="9">
        <v>10</v>
      </c>
      <c r="B17" s="10">
        <f>B16+tempo</f>
        <v>0.005000000000000001</v>
      </c>
      <c r="C17" s="9">
        <f>SIN(2*PI()*freq*B17)</f>
        <v>-7.656635742092632E-16</v>
      </c>
      <c r="D17" s="9">
        <f>SIN(harm*2*PI()*freq*B17)</f>
        <v>3.062654296837053E-15</v>
      </c>
      <c r="E17" s="11">
        <f t="shared" si="0"/>
        <v>2.2969907226277897E-15</v>
      </c>
      <c r="F17" s="13">
        <f>E17*coef8+E16*coef7+E15*coef6+E14*coef5+E13*Coef4+E12*coef3+E11*Coef2+E10*Coef1+E9*coef0</f>
        <v>0.9072670611993261</v>
      </c>
    </row>
    <row r="18" spans="1:6" ht="12.75">
      <c r="A18" s="9">
        <v>11</v>
      </c>
      <c r="B18" s="10">
        <f>B17+tempo</f>
        <v>0.005500000000000001</v>
      </c>
      <c r="C18" s="9">
        <f>SIN(2*PI()*freq*B18)</f>
        <v>-0.3090169943749481</v>
      </c>
      <c r="D18" s="9">
        <f>SIN(harm*2*PI()*freq*B18)</f>
        <v>0.9510565162951545</v>
      </c>
      <c r="E18" s="11">
        <f t="shared" si="0"/>
        <v>0.6420395219202064</v>
      </c>
      <c r="F18" s="13">
        <f>E18*coef8+E17*coef7+E16*coef6+E15*coef5+E14*Coef4+E13*coef3+E12*Coef2+E11*Coef1+E10*coef0</f>
        <v>0.7660940016388769</v>
      </c>
    </row>
    <row r="19" spans="1:6" ht="12.75">
      <c r="A19" s="9">
        <v>12</v>
      </c>
      <c r="B19" s="10">
        <f>B18+tempo</f>
        <v>0.006000000000000002</v>
      </c>
      <c r="C19" s="9">
        <f>SIN(2*PI()*freq*B19)</f>
        <v>-0.5877852522924741</v>
      </c>
      <c r="D19" s="9">
        <f>SIN(harm*2*PI()*freq*B19)</f>
        <v>0.5877852522924693</v>
      </c>
      <c r="E19" s="11">
        <f aca="true" t="shared" si="1" ref="E19:E31">D19+C19</f>
        <v>-4.884981308350689E-15</v>
      </c>
      <c r="F19" s="13">
        <f>E19*coef8+E18*coef7+E17*coef6+E16*coef5+E15*Coef4+E14*coef3+E13*Coef2+E12*Coef1+E11*coef0</f>
        <v>0.5305745380462482</v>
      </c>
    </row>
    <row r="20" spans="1:6" ht="12.75">
      <c r="A20" s="9">
        <v>13</v>
      </c>
      <c r="B20" s="10">
        <f>B19+tempo</f>
        <v>0.006500000000000002</v>
      </c>
      <c r="C20" s="9">
        <f>SIN(2*PI()*freq*B20)</f>
        <v>-0.8090169943749483</v>
      </c>
      <c r="D20" s="9">
        <f>SIN(harm*2*PI()*freq*B20)</f>
        <v>-0.5877852522924784</v>
      </c>
      <c r="E20" s="11">
        <f t="shared" si="1"/>
        <v>-1.3968022466674266</v>
      </c>
      <c r="F20" s="13">
        <f>E20*coef8+E19*coef7+E18*coef6+E17*coef5+E16*Coef4+E15*coef3+E14*Coef2+E13*Coef1+E12*coef0</f>
        <v>0.2624745274004668</v>
      </c>
    </row>
    <row r="21" spans="1:7" ht="12.75">
      <c r="A21" s="9">
        <v>14</v>
      </c>
      <c r="B21" s="10">
        <f>B20+tempo</f>
        <v>0.007000000000000003</v>
      </c>
      <c r="C21" s="9">
        <f>SIN(2*PI()*freq*B21)</f>
        <v>-0.9510565162951541</v>
      </c>
      <c r="D21" s="9">
        <f>SIN(harm*2*PI()*freq*B21)</f>
        <v>-0.9510565162951516</v>
      </c>
      <c r="E21" s="11">
        <f t="shared" si="1"/>
        <v>-1.9021130325903057</v>
      </c>
      <c r="F21" s="13">
        <f>E21*coef8+E20*coef7+E19*coef6+E18*coef5+E17*Coef4+E16*coef3+E15*Coef2+E14*Coef1+E13*coef0</f>
        <v>-4.475586568020162E-16</v>
      </c>
      <c r="G21" s="6"/>
    </row>
    <row r="22" spans="1:6" ht="12.75">
      <c r="A22" s="9">
        <v>15</v>
      </c>
      <c r="B22" s="10">
        <f>B21+tempo</f>
        <v>0.007500000000000003</v>
      </c>
      <c r="C22" s="9">
        <f>SIN(2*PI()*freq*B22)</f>
        <v>-1</v>
      </c>
      <c r="D22" s="9">
        <f>SIN(harm*2*PI()*freq*B22)</f>
        <v>6.37033828465583E-15</v>
      </c>
      <c r="E22" s="11">
        <f t="shared" si="1"/>
        <v>-0.9999999999999937</v>
      </c>
      <c r="F22" s="13">
        <f>E22*coef8+E21*coef7+E20*coef6+E19*coef5+E18*Coef4+E17*coef3+E16*Coef2+E15*Coef1+E14*coef0</f>
        <v>-0.26247452740046767</v>
      </c>
    </row>
    <row r="23" spans="1:6" ht="12.75">
      <c r="A23" s="9">
        <v>16</v>
      </c>
      <c r="B23" s="10">
        <f>B22+tempo</f>
        <v>0.008000000000000004</v>
      </c>
      <c r="C23" s="9">
        <f>SIN(2*PI()*freq*B23)</f>
        <v>-0.9510565162951528</v>
      </c>
      <c r="D23" s="9">
        <f>SIN(harm*2*PI()*freq*B23)</f>
        <v>0.9510565162951566</v>
      </c>
      <c r="E23" s="11">
        <f t="shared" si="1"/>
        <v>3.885780586188048E-15</v>
      </c>
      <c r="F23" s="13">
        <f>E23*coef8+E22*coef7+E21*coef6+E20*coef5+E19*Coef4+E18*coef3+E17*Coef2+E16*Coef1+E15*coef0</f>
        <v>-0.5305745380462492</v>
      </c>
    </row>
    <row r="24" spans="1:6" ht="12.75">
      <c r="A24" s="9">
        <v>17</v>
      </c>
      <c r="B24" s="10">
        <f>B23+tempo</f>
        <v>0.008500000000000004</v>
      </c>
      <c r="C24" s="9">
        <f>SIN(2*PI()*freq*B24)</f>
        <v>-0.809016994374946</v>
      </c>
      <c r="D24" s="9">
        <f>SIN(harm*2*PI()*freq*B24)</f>
        <v>0.5877852522924651</v>
      </c>
      <c r="E24" s="11">
        <f t="shared" si="1"/>
        <v>-0.22123174208248086</v>
      </c>
      <c r="F24" s="13">
        <f>E24*coef8+E23*coef7+E22*coef6+E21*coef5+E20*Coef4+E19*coef3+E18*Coef2+E17*Coef1+E16*coef0</f>
        <v>-0.7660940016388776</v>
      </c>
    </row>
    <row r="25" spans="1:6" ht="12.75">
      <c r="A25" s="9">
        <v>18</v>
      </c>
      <c r="B25" s="10">
        <f>B24+tempo</f>
        <v>0.009000000000000005</v>
      </c>
      <c r="C25" s="9">
        <f>SIN(2*PI()*freq*B25)</f>
        <v>-0.5877852522924711</v>
      </c>
      <c r="D25" s="9">
        <f>SIN(harm*2*PI()*freq*B25)</f>
        <v>-0.587785252292481</v>
      </c>
      <c r="E25" s="11">
        <f t="shared" si="1"/>
        <v>-1.175570504584952</v>
      </c>
      <c r="F25" s="13">
        <f>E25*coef8+E24*coef7+E23*coef6+E22*coef5+E21*Coef4+E20*coef3+E19*Coef2+E18*Coef1+E17*coef0</f>
        <v>-0.9072670611993264</v>
      </c>
    </row>
    <row r="26" spans="1:6" ht="12.75">
      <c r="A26" s="9">
        <v>19</v>
      </c>
      <c r="B26" s="10">
        <f>B25+tempo</f>
        <v>0.009500000000000005</v>
      </c>
      <c r="C26" s="9">
        <f>SIN(2*PI()*freq*B26)</f>
        <v>-0.3090169943749443</v>
      </c>
      <c r="D26" s="9">
        <f>SIN(harm*2*PI()*freq*B26)</f>
        <v>-0.9510565162951494</v>
      </c>
      <c r="E26" s="11">
        <f t="shared" si="1"/>
        <v>-1.2600735106700938</v>
      </c>
      <c r="F26" s="13">
        <f>E26*coef8+E25*coef7+E24*coef6+E23*coef5+E22*Coef4+E21*coef3+E20*Coef2+E19*Coef1+E18*coef0</f>
        <v>-0.9283121807534304</v>
      </c>
    </row>
    <row r="27" spans="1:6" ht="12.75">
      <c r="A27" s="9">
        <v>20</v>
      </c>
      <c r="B27" s="10">
        <f>B26+tempo</f>
        <v>0.010000000000000005</v>
      </c>
      <c r="C27" s="9">
        <f>SIN(2*PI()*freq*B27)</f>
        <v>3.307683987818777E-15</v>
      </c>
      <c r="D27" s="9">
        <f>SIN(harm*2*PI()*freq*B27)</f>
        <v>1.3230735951275108E-14</v>
      </c>
      <c r="E27" s="11">
        <f t="shared" si="1"/>
        <v>1.6538419939093885E-14</v>
      </c>
      <c r="F27" s="13">
        <f>E27*coef8+E26*coef7+E25*coef6+E24*coef5+E23*Coef4+E22*coef3+E21*Coef2+E20*Coef1+E19*coef0</f>
        <v>-0.8584876361241027</v>
      </c>
    </row>
    <row r="28" spans="1:6" ht="12.75">
      <c r="A28" s="9">
        <v>21</v>
      </c>
      <c r="B28" s="10">
        <f>B27+tempo</f>
        <v>0.010500000000000006</v>
      </c>
      <c r="C28" s="9">
        <f>SIN(2*PI()*freq*B28)</f>
        <v>0.30901699437495056</v>
      </c>
      <c r="D28" s="9">
        <f>SIN(harm*2*PI()*freq*B28)</f>
        <v>0.9510565162951576</v>
      </c>
      <c r="E28" s="11">
        <f t="shared" si="1"/>
        <v>1.2600735106701082</v>
      </c>
      <c r="F28" s="13">
        <f>E28*coef8+E27*coef7+E26*coef6+E25*coef5+E24*Coef4+E23*coef3+E22*Coef2+E21*Coef1+E20*coef0</f>
        <v>-0.7359466589907088</v>
      </c>
    </row>
    <row r="29" spans="1:6" ht="12.75">
      <c r="A29" s="9">
        <v>22</v>
      </c>
      <c r="B29" s="10">
        <f>B28+tempo</f>
        <v>0.011000000000000006</v>
      </c>
      <c r="C29" s="9">
        <f>SIN(2*PI()*freq*B29)</f>
        <v>0.5877852522924765</v>
      </c>
      <c r="D29" s="9">
        <f>SIN(harm*2*PI()*freq*B29)</f>
        <v>0.5877852522924596</v>
      </c>
      <c r="E29" s="11">
        <f t="shared" si="1"/>
        <v>1.175570504584936</v>
      </c>
      <c r="F29" s="13">
        <f>E29*coef8+E28*coef7+E27*coef6+E26*coef5+E25*Coef4+E24*coef3+E23*Coef2+E22*Coef1+E21*coef0</f>
        <v>-0.5607218806944119</v>
      </c>
    </row>
    <row r="30" spans="1:6" ht="12.75">
      <c r="A30" s="9">
        <v>23</v>
      </c>
      <c r="B30" s="10">
        <f>B29+tempo</f>
        <v>0.011500000000000007</v>
      </c>
      <c r="C30" s="9">
        <f>SIN(2*PI()*freq*B30)</f>
        <v>0.8090169943749499</v>
      </c>
      <c r="D30" s="9">
        <f>SIN(harm*2*PI()*freq*B30)</f>
        <v>-0.5877852522924866</v>
      </c>
      <c r="E30" s="11">
        <f t="shared" si="1"/>
        <v>0.22123174208246332</v>
      </c>
      <c r="F30" s="13">
        <f>E30*coef8+E29*coef7+E28*coef6+E27*coef5+E26*Coef4+E25*coef3+E24*Coef2+E23*Coef1+E22*coef0</f>
        <v>-0.311253952475686</v>
      </c>
    </row>
    <row r="31" spans="1:6" ht="12.75">
      <c r="A31" s="9">
        <v>24</v>
      </c>
      <c r="B31" s="10">
        <f>B30+tempo</f>
        <v>0.012000000000000007</v>
      </c>
      <c r="C31" s="9">
        <f>SIN(2*PI()*freq*B31)</f>
        <v>0.9510565162951549</v>
      </c>
      <c r="D31" s="9">
        <f>SIN(harm*2*PI()*freq*B31)</f>
        <v>-0.9510565162951484</v>
      </c>
      <c r="E31" s="11">
        <f t="shared" si="1"/>
        <v>6.439293542825908E-15</v>
      </c>
      <c r="F31" s="13">
        <f>E31*coef8+E30*coef7+E29*coef6+E28*coef5+E27*Coef4+E26*coef3+E25*Coef2+E24*Coef1+E23*coef0</f>
        <v>3.456947383827085E-15</v>
      </c>
    </row>
    <row r="32" spans="1:6" ht="12.75">
      <c r="A32" s="9">
        <v>25</v>
      </c>
      <c r="B32" s="10">
        <f>B31+tempo</f>
        <v>0.012500000000000008</v>
      </c>
      <c r="C32" s="9">
        <f>SIN(2*PI()*freq*B32)</f>
        <v>1</v>
      </c>
      <c r="D32" s="9">
        <f>SIN(harm*2*PI()*freq*B32)</f>
        <v>2.0091133617894386E-14</v>
      </c>
      <c r="E32" s="11">
        <f>D32+C32</f>
        <v>1.00000000000002</v>
      </c>
      <c r="F32" s="13">
        <f>E32*coef8+E31*coef7+E30*coef6+E29*coef5+E28*Coef4+E27*coef3+E26*Coef2+E25*Coef1+E24*coef0</f>
        <v>0.31125395247569204</v>
      </c>
    </row>
    <row r="33" spans="1:6" ht="12.75">
      <c r="A33" s="9">
        <v>26</v>
      </c>
      <c r="B33" s="10">
        <f>B32+tempo</f>
        <v>0.013000000000000008</v>
      </c>
      <c r="C33" s="9">
        <f>SIN(2*PI()*freq*B33)</f>
        <v>0.951056516295152</v>
      </c>
      <c r="D33" s="9">
        <f>SIN(harm*2*PI()*freq*B33)</f>
        <v>0.9510565162951597</v>
      </c>
      <c r="E33" s="11">
        <f aca="true" t="shared" si="2" ref="E33:E42">D33+C33</f>
        <v>1.9021130325903117</v>
      </c>
      <c r="F33" s="13">
        <f>E33*coef8+E32*coef7+E31*coef6+E30*coef5+E29*Coef4+E28*coef3+E27*Coef2+E26*Coef1+E25*coef0</f>
        <v>0.5607218806944163</v>
      </c>
    </row>
    <row r="34" spans="1:6" ht="12.75">
      <c r="A34" s="9">
        <v>27</v>
      </c>
      <c r="B34" s="10">
        <f>B33+tempo</f>
        <v>0.013500000000000009</v>
      </c>
      <c r="C34" s="9">
        <f>SIN(2*PI()*freq*B34)</f>
        <v>0.8090169943749445</v>
      </c>
      <c r="D34" s="9">
        <f>SIN(harm*2*PI()*freq*B34)</f>
        <v>0.5877852522924569</v>
      </c>
      <c r="E34" s="11">
        <f t="shared" si="2"/>
        <v>1.3968022466674013</v>
      </c>
      <c r="F34" s="13">
        <f>E34*coef8+E33*coef7+E32*coef6+E31*coef5+E30*Coef4+E29*coef3+E28*Coef2+E27*Coef1+E26*coef0</f>
        <v>0.7359466589907119</v>
      </c>
    </row>
    <row r="35" spans="1:6" ht="12.75">
      <c r="A35" s="9">
        <v>28</v>
      </c>
      <c r="B35" s="10">
        <f>B34+tempo</f>
        <v>0.014000000000000009</v>
      </c>
      <c r="C35" s="9">
        <f>SIN(2*PI()*freq*B35)</f>
        <v>0.5877852522924691</v>
      </c>
      <c r="D35" s="9">
        <f>SIN(harm*2*PI()*freq*B35)</f>
        <v>-0.5877852522924892</v>
      </c>
      <c r="E35" s="11">
        <f t="shared" si="2"/>
        <v>-2.0095036745715333E-14</v>
      </c>
      <c r="F35" s="13">
        <f>E35*coef8+E34*coef7+E33*coef6+E32*coef5+E31*Coef4+E30*coef3+E29*Coef2+E28*Coef1+E27*coef0</f>
        <v>0.8584876361241047</v>
      </c>
    </row>
    <row r="36" spans="1:10" ht="15">
      <c r="A36" s="9">
        <v>29</v>
      </c>
      <c r="B36" s="10">
        <f>B35+tempo</f>
        <v>0.01450000000000001</v>
      </c>
      <c r="C36" s="9">
        <f>SIN(2*PI()*freq*B36)</f>
        <v>0.309016994374941</v>
      </c>
      <c r="D36" s="9">
        <f>SIN(harm*2*PI()*freq*B36)</f>
        <v>-0.9510565162951452</v>
      </c>
      <c r="E36" s="11">
        <f t="shared" si="2"/>
        <v>-0.6420395219202042</v>
      </c>
      <c r="F36" s="13">
        <f>E36*coef8+E35*coef7+E34*coef6+E33*coef5+E32*Coef4+E31*coef3+E30*Coef2+E29*Coef1+E28*coef0</f>
        <v>0.9283121807534315</v>
      </c>
      <c r="I36" s="5" t="s">
        <v>13</v>
      </c>
      <c r="J36" s="20" t="s">
        <v>14</v>
      </c>
    </row>
    <row r="37" spans="1:10" ht="12.75">
      <c r="A37" s="9">
        <v>30</v>
      </c>
      <c r="B37" s="10">
        <f>B36+tempo</f>
        <v>0.01500000000000001</v>
      </c>
      <c r="C37" s="9">
        <f>SIN(2*PI()*freq*B37)</f>
        <v>-6.737882821128416E-15</v>
      </c>
      <c r="D37" s="9">
        <f>SIN(harm*2*PI()*freq*B37)</f>
        <v>2.6951531284513663E-14</v>
      </c>
      <c r="E37" s="11">
        <f t="shared" si="2"/>
        <v>2.0213648463385248E-14</v>
      </c>
      <c r="F37" s="13">
        <f>E37*coef8+E36*coef7+E35*coef6+E34*coef5+E33*Coef4+E32*coef3+E31*Coef2+E30*Coef1+E29*coef0</f>
        <v>0.9072670611993249</v>
      </c>
      <c r="H37" s="19"/>
      <c r="I37" s="5" t="s">
        <v>15</v>
      </c>
      <c r="J37" s="5" t="s">
        <v>16</v>
      </c>
    </row>
    <row r="38" spans="1:10" ht="15">
      <c r="A38" s="9">
        <v>31</v>
      </c>
      <c r="B38" s="10">
        <f>B37+tempo</f>
        <v>0.01550000000000001</v>
      </c>
      <c r="C38" s="9">
        <f>SIN(2*PI()*freq*B38)</f>
        <v>-0.30901699437495384</v>
      </c>
      <c r="D38" s="9">
        <f>SIN(harm*2*PI()*freq*B38)</f>
        <v>0.9510565162951619</v>
      </c>
      <c r="E38" s="11">
        <f t="shared" si="2"/>
        <v>0.642039521920208</v>
      </c>
      <c r="F38" s="13">
        <f>E38*coef8+E37*coef7+E36*coef6+E35*coef5+E34*Coef4+E33*coef3+E32*Coef2+E31*Coef1+E30*coef0</f>
        <v>0.7660940016388739</v>
      </c>
      <c r="H38" s="19"/>
      <c r="J38" s="7"/>
    </row>
    <row r="39" spans="1:10" ht="12.75">
      <c r="A39" s="9">
        <v>32</v>
      </c>
      <c r="B39" s="10">
        <f>B38+tempo</f>
        <v>0.01600000000000001</v>
      </c>
      <c r="C39" s="9">
        <f>SIN(2*PI()*freq*B39)</f>
        <v>-0.5877852522924786</v>
      </c>
      <c r="D39" s="9">
        <f>SIN(harm*2*PI()*freq*B39)</f>
        <v>0.5877852522924514</v>
      </c>
      <c r="E39" s="11">
        <f t="shared" si="2"/>
        <v>-2.7200464103316335E-14</v>
      </c>
      <c r="F39" s="13">
        <f>E39*coef8+E38*coef7+E37*coef6+E36*coef5+E35*Coef4+E34*coef3+E33*Coef2+E32*Coef1+E31*coef0</f>
        <v>0.5305745380462444</v>
      </c>
      <c r="G39" s="6"/>
      <c r="H39" s="19"/>
      <c r="I39" s="5"/>
      <c r="J39" s="5"/>
    </row>
    <row r="40" spans="1:8" ht="12.75">
      <c r="A40" s="9">
        <v>33</v>
      </c>
      <c r="B40" s="10">
        <f>B39+tempo</f>
        <v>0.01650000000000001</v>
      </c>
      <c r="C40" s="9">
        <f>SIN(2*PI()*freq*B40)</f>
        <v>-0.8090169943749513</v>
      </c>
      <c r="D40" s="9">
        <f>SIN(harm*2*PI()*freq*B40)</f>
        <v>-0.5877852522924948</v>
      </c>
      <c r="E40" s="11">
        <f t="shared" si="2"/>
        <v>-1.3968022466674461</v>
      </c>
      <c r="F40" s="13">
        <f>E40*coef8+E39*coef7+E38*coef6+E37*coef5+E36*Coef4+E35*coef3+E34*Coef2+E33*Coef1+E32*coef0</f>
        <v>0.262474527400463</v>
      </c>
      <c r="H40" s="19"/>
    </row>
    <row r="41" spans="1:8" ht="12.75">
      <c r="A41" s="9">
        <v>34</v>
      </c>
      <c r="B41" s="10">
        <f>B40+tempo</f>
        <v>0.01700000000000001</v>
      </c>
      <c r="C41" s="9">
        <f>SIN(2*PI()*freq*B41)</f>
        <v>-0.9510565162951556</v>
      </c>
      <c r="D41" s="9">
        <f>SIN(harm*2*PI()*freq*B41)</f>
        <v>-0.9510565162951453</v>
      </c>
      <c r="E41" s="11">
        <f t="shared" si="2"/>
        <v>-1.902113032590301</v>
      </c>
      <c r="F41" s="13">
        <f>E41*coef8+E40*coef7+E39*coef6+E38*coef5+E37*Coef4+E36*coef3+E35*Coef2+E34*Coef1+E33*coef0</f>
        <v>-4.139050213680662E-15</v>
      </c>
      <c r="H41" s="19"/>
    </row>
    <row r="42" spans="1:8" ht="12.75">
      <c r="A42" s="9">
        <v>35</v>
      </c>
      <c r="B42" s="10">
        <f>B41+tempo</f>
        <v>0.017500000000000012</v>
      </c>
      <c r="C42" s="9">
        <f>SIN(2*PI()*freq*B42)</f>
        <v>-1</v>
      </c>
      <c r="D42" s="9">
        <f>SIN(harm*2*PI()*freq*B42)</f>
        <v>3.381192895113294E-14</v>
      </c>
      <c r="E42" s="11">
        <f t="shared" si="2"/>
        <v>-0.9999999999999661</v>
      </c>
      <c r="F42" s="13">
        <f>E42*coef8+E41*coef7+E40*coef6+E39*coef5+E38*Coef4+E37*coef3+E36*Coef2+E35*Coef1+E34*coef0</f>
        <v>-0.2624745274004717</v>
      </c>
      <c r="H42" s="19"/>
    </row>
    <row r="43" spans="1:8" ht="12.75">
      <c r="A43" s="9">
        <v>36</v>
      </c>
      <c r="B43" s="10">
        <f>B42+tempo</f>
        <v>0.018000000000000013</v>
      </c>
      <c r="C43" s="9">
        <f>SIN(2*PI()*freq*B43)</f>
        <v>-0.951056516295151</v>
      </c>
      <c r="D43" s="9">
        <f>SIN(harm*2*PI()*freq*B43)</f>
        <v>0.951056516295164</v>
      </c>
      <c r="E43" s="11">
        <f aca="true" t="shared" si="3" ref="E43:E55">D43+C43</f>
        <v>1.2989609388114332E-14</v>
      </c>
      <c r="F43" s="13">
        <f>E43*coef8+E42*coef7+E41*coef6+E40*coef5+E39*Coef4+E38*coef3+E37*Coef2+E36*Coef1+E35*coef0</f>
        <v>-0.530574538046253</v>
      </c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spans="8:9" ht="12.75">
      <c r="H58" s="19"/>
      <c r="I58" s="6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spans="8:9" ht="12.75">
      <c r="H76" s="19"/>
      <c r="I76" s="6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  <row r="203" ht="12.75"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ht="12.75">
      <c r="H262" s="19"/>
    </row>
    <row r="263" ht="12.75">
      <c r="H263" s="19"/>
    </row>
    <row r="264" ht="12.75">
      <c r="H264" s="19"/>
    </row>
    <row r="265" ht="12.75">
      <c r="H265" s="19"/>
    </row>
    <row r="266" ht="12.75">
      <c r="H266" s="19"/>
    </row>
    <row r="267" ht="12.75">
      <c r="H267" s="19"/>
    </row>
    <row r="268" ht="12.75">
      <c r="H268" s="19"/>
    </row>
    <row r="269" ht="12.75">
      <c r="H269" s="19"/>
    </row>
    <row r="270" ht="12.75">
      <c r="H270" s="19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ht="12.75">
      <c r="H275" s="19"/>
    </row>
    <row r="276" ht="12.75">
      <c r="H276" s="19"/>
    </row>
    <row r="277" ht="12.75">
      <c r="H277" s="19"/>
    </row>
    <row r="278" ht="12.75">
      <c r="H278" s="19"/>
    </row>
    <row r="279" ht="12.75">
      <c r="H279" s="19"/>
    </row>
    <row r="280" ht="12.75">
      <c r="H280" s="19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  <row r="530" ht="12.75">
      <c r="H530" s="19"/>
    </row>
    <row r="531" ht="12.75">
      <c r="H531" s="19"/>
    </row>
    <row r="532" ht="12.75">
      <c r="H532" s="19"/>
    </row>
    <row r="533" ht="12.75">
      <c r="H533" s="19"/>
    </row>
    <row r="534" ht="12.75">
      <c r="H534" s="19"/>
    </row>
    <row r="535" ht="12.75">
      <c r="H535" s="19"/>
    </row>
    <row r="536" ht="12.75">
      <c r="H536" s="19"/>
    </row>
    <row r="537" ht="12.75">
      <c r="H537" s="19"/>
    </row>
    <row r="538" ht="12.75">
      <c r="H538" s="19"/>
    </row>
    <row r="539" ht="12.75">
      <c r="H539" s="19"/>
    </row>
    <row r="540" ht="12.75">
      <c r="H540" s="19"/>
    </row>
    <row r="541" ht="12.75">
      <c r="H541" s="19"/>
    </row>
    <row r="542" ht="12.75">
      <c r="H542" s="19"/>
    </row>
    <row r="543" ht="12.75">
      <c r="H543" s="19"/>
    </row>
    <row r="544" ht="12.75">
      <c r="H544" s="19"/>
    </row>
    <row r="545" ht="12.75">
      <c r="H545" s="19"/>
    </row>
    <row r="546" ht="12.75">
      <c r="H546" s="19"/>
    </row>
    <row r="547" ht="12.75">
      <c r="H547" s="19"/>
    </row>
    <row r="548" ht="12.75">
      <c r="H548" s="19"/>
    </row>
    <row r="549" ht="12.75">
      <c r="H549" s="19"/>
    </row>
    <row r="550" ht="12.75">
      <c r="H550" s="19"/>
    </row>
    <row r="551" ht="12.75">
      <c r="H551" s="19"/>
    </row>
    <row r="552" ht="12.75">
      <c r="H552" s="19"/>
    </row>
    <row r="553" ht="12.75">
      <c r="H553" s="19"/>
    </row>
    <row r="554" ht="12.75">
      <c r="H554" s="19"/>
    </row>
    <row r="555" ht="12.75">
      <c r="H555" s="19"/>
    </row>
    <row r="556" ht="12.75">
      <c r="H556" s="19"/>
    </row>
    <row r="557" ht="12.75">
      <c r="H557" s="19"/>
    </row>
    <row r="558" ht="12.75">
      <c r="H558" s="19"/>
    </row>
    <row r="559" ht="12.75">
      <c r="H559" s="19"/>
    </row>
    <row r="560" ht="12.75">
      <c r="H560" s="19"/>
    </row>
    <row r="561" ht="12.75">
      <c r="H561" s="19"/>
    </row>
    <row r="562" ht="12.75">
      <c r="H562" s="19"/>
    </row>
    <row r="563" ht="12.75">
      <c r="H563" s="19"/>
    </row>
    <row r="564" ht="12.75">
      <c r="H564" s="19"/>
    </row>
    <row r="565" ht="12.75">
      <c r="H565" s="19"/>
    </row>
    <row r="566" ht="12.75">
      <c r="H566" s="19"/>
    </row>
    <row r="567" ht="12.75">
      <c r="H567" s="19"/>
    </row>
    <row r="568" ht="12.75">
      <c r="H568" s="19"/>
    </row>
    <row r="569" ht="12.75">
      <c r="H569" s="19"/>
    </row>
    <row r="570" ht="12.75">
      <c r="H570" s="19"/>
    </row>
    <row r="571" ht="12.75">
      <c r="H571" s="19"/>
    </row>
    <row r="572" ht="12.75">
      <c r="H572" s="19"/>
    </row>
    <row r="573" ht="12.75">
      <c r="H573" s="19"/>
    </row>
    <row r="574" ht="12.75">
      <c r="H574" s="19"/>
    </row>
    <row r="575" ht="12.75">
      <c r="H575" s="19"/>
    </row>
    <row r="576" ht="12.75">
      <c r="H576" s="19"/>
    </row>
    <row r="577" ht="12.75">
      <c r="H577" s="19"/>
    </row>
    <row r="578" ht="12.75">
      <c r="H578" s="19"/>
    </row>
    <row r="579" ht="12.75">
      <c r="H579" s="19"/>
    </row>
    <row r="580" ht="12.75">
      <c r="H580" s="19"/>
    </row>
    <row r="581" ht="12.75">
      <c r="H581" s="19"/>
    </row>
    <row r="582" ht="12.75">
      <c r="H582" s="19"/>
    </row>
    <row r="583" ht="12.75">
      <c r="H583" s="19"/>
    </row>
    <row r="584" ht="12.75">
      <c r="H584" s="19"/>
    </row>
    <row r="585" ht="12.75">
      <c r="H585" s="19"/>
    </row>
    <row r="586" ht="12.75">
      <c r="H586" s="19"/>
    </row>
    <row r="587" ht="12.75">
      <c r="H587" s="19"/>
    </row>
    <row r="588" ht="12.75">
      <c r="H588" s="19"/>
    </row>
    <row r="589" ht="12.75">
      <c r="H589" s="19"/>
    </row>
    <row r="590" ht="12.75">
      <c r="H590" s="19"/>
    </row>
    <row r="591" ht="12.75">
      <c r="H591" s="19"/>
    </row>
    <row r="592" ht="12.75">
      <c r="H592" s="19"/>
    </row>
    <row r="593" ht="12.75">
      <c r="H593" s="19"/>
    </row>
    <row r="594" ht="12.75">
      <c r="H594" s="19"/>
    </row>
    <row r="595" ht="12.75">
      <c r="H595" s="19"/>
    </row>
    <row r="596" ht="12.75">
      <c r="H596" s="19"/>
    </row>
    <row r="597" ht="12.75">
      <c r="H597" s="19"/>
    </row>
    <row r="598" ht="12.75">
      <c r="H598" s="19"/>
    </row>
    <row r="599" ht="12.75">
      <c r="H599" s="19"/>
    </row>
    <row r="600" ht="12.75">
      <c r="H600" s="19"/>
    </row>
    <row r="601" ht="12.75">
      <c r="H601" s="19"/>
    </row>
    <row r="602" ht="12.75">
      <c r="H602" s="19"/>
    </row>
    <row r="603" ht="12.75">
      <c r="H603" s="19"/>
    </row>
    <row r="604" ht="12.75">
      <c r="H604" s="19"/>
    </row>
    <row r="605" ht="12.75">
      <c r="H605" s="19"/>
    </row>
    <row r="606" ht="12.75">
      <c r="H606" s="19"/>
    </row>
    <row r="607" ht="12.75">
      <c r="H607" s="19"/>
    </row>
    <row r="608" ht="12.75">
      <c r="H608" s="19"/>
    </row>
    <row r="609" ht="12.75">
      <c r="H609" s="19"/>
    </row>
    <row r="610" ht="12.75">
      <c r="H610" s="19"/>
    </row>
    <row r="611" ht="12.75">
      <c r="H611" s="19"/>
    </row>
    <row r="612" ht="12.75">
      <c r="H612" s="19"/>
    </row>
    <row r="613" ht="12.75">
      <c r="H613" s="19"/>
    </row>
    <row r="614" ht="12.75">
      <c r="H614" s="19"/>
    </row>
    <row r="615" ht="12.75">
      <c r="H615" s="19"/>
    </row>
    <row r="616" ht="12.75">
      <c r="H616" s="19"/>
    </row>
    <row r="617" ht="12.75">
      <c r="H617" s="19"/>
    </row>
    <row r="618" ht="12.75">
      <c r="H618" s="19"/>
    </row>
    <row r="619" ht="12.75">
      <c r="H619" s="19"/>
    </row>
    <row r="620" ht="12.75">
      <c r="H620" s="19"/>
    </row>
    <row r="621" ht="12.75">
      <c r="H621" s="19"/>
    </row>
    <row r="622" ht="12.75">
      <c r="H622" s="19"/>
    </row>
    <row r="623" ht="12.75">
      <c r="H623" s="19"/>
    </row>
    <row r="624" ht="12.75">
      <c r="H624" s="19"/>
    </row>
    <row r="625" ht="12.75">
      <c r="H625" s="19"/>
    </row>
    <row r="626" ht="12.75">
      <c r="H626" s="19"/>
    </row>
    <row r="627" ht="12.75">
      <c r="H627" s="19"/>
    </row>
    <row r="628" ht="12.75">
      <c r="H628" s="19"/>
    </row>
    <row r="629" ht="12.75">
      <c r="H629" s="19"/>
    </row>
    <row r="630" ht="12.75">
      <c r="H630" s="19"/>
    </row>
    <row r="631" ht="12.75">
      <c r="H631" s="19"/>
    </row>
    <row r="632" ht="12.75">
      <c r="H632" s="19"/>
    </row>
    <row r="633" ht="12.75">
      <c r="H633" s="19"/>
    </row>
    <row r="634" ht="12.75">
      <c r="H634" s="19"/>
    </row>
    <row r="635" ht="12.75">
      <c r="H635" s="19"/>
    </row>
    <row r="636" ht="12.75">
      <c r="H636" s="19"/>
    </row>
    <row r="637" ht="12.75">
      <c r="H637" s="19"/>
    </row>
    <row r="638" ht="12.75">
      <c r="H638" s="19"/>
    </row>
    <row r="639" ht="12.75">
      <c r="H639" s="19"/>
    </row>
    <row r="640" ht="12.75">
      <c r="H640" s="19"/>
    </row>
    <row r="641" ht="12.75">
      <c r="H641" s="19"/>
    </row>
    <row r="642" ht="12.75">
      <c r="H642" s="19"/>
    </row>
    <row r="643" ht="12.75">
      <c r="H643" s="19"/>
    </row>
    <row r="644" ht="12.75">
      <c r="H644" s="19"/>
    </row>
    <row r="645" ht="12.75">
      <c r="H645" s="19"/>
    </row>
    <row r="646" ht="12.75">
      <c r="H646" s="19"/>
    </row>
    <row r="647" ht="12.75">
      <c r="H647" s="19"/>
    </row>
    <row r="648" ht="12.75">
      <c r="H648" s="19"/>
    </row>
    <row r="649" ht="12.75">
      <c r="H649" s="19"/>
    </row>
    <row r="650" ht="12.75">
      <c r="H650" s="19"/>
    </row>
    <row r="651" ht="12.75">
      <c r="H651" s="19"/>
    </row>
    <row r="652" ht="12.75">
      <c r="H652" s="19"/>
    </row>
    <row r="653" ht="12.75">
      <c r="H653" s="19"/>
    </row>
    <row r="654" ht="12.75">
      <c r="H654" s="19"/>
    </row>
    <row r="655" ht="12.75">
      <c r="H655" s="19"/>
    </row>
    <row r="656" ht="12.75">
      <c r="H656" s="19"/>
    </row>
    <row r="657" ht="12.75">
      <c r="H657" s="19"/>
    </row>
    <row r="658" ht="12.75">
      <c r="H658" s="19"/>
    </row>
    <row r="659" ht="12.75">
      <c r="H659" s="19"/>
    </row>
    <row r="660" ht="12.75">
      <c r="H660" s="19"/>
    </row>
    <row r="661" ht="12.75">
      <c r="H661" s="19"/>
    </row>
    <row r="662" ht="12.75">
      <c r="H662" s="19"/>
    </row>
    <row r="663" ht="12.75">
      <c r="H663" s="19"/>
    </row>
    <row r="664" ht="12.75">
      <c r="H664" s="19"/>
    </row>
    <row r="665" ht="12.75">
      <c r="H665" s="19"/>
    </row>
    <row r="666" ht="12.75">
      <c r="H666" s="19"/>
    </row>
    <row r="667" ht="12.75">
      <c r="H667" s="19"/>
    </row>
    <row r="668" ht="12.75">
      <c r="H668" s="19"/>
    </row>
    <row r="669" ht="12.75">
      <c r="H669" s="19"/>
    </row>
    <row r="670" ht="12.75">
      <c r="H670" s="19"/>
    </row>
    <row r="671" ht="12.75">
      <c r="H671" s="19"/>
    </row>
    <row r="672" ht="12.75">
      <c r="H672" s="19"/>
    </row>
    <row r="673" ht="12.75">
      <c r="H673" s="19"/>
    </row>
    <row r="674" ht="12.75">
      <c r="H674" s="19"/>
    </row>
    <row r="675" ht="12.75">
      <c r="H675" s="19"/>
    </row>
    <row r="676" ht="12.75">
      <c r="H676" s="19"/>
    </row>
    <row r="677" ht="12.75">
      <c r="H677" s="19"/>
    </row>
    <row r="678" ht="12.75">
      <c r="H678" s="19"/>
    </row>
    <row r="679" ht="12.75">
      <c r="H679" s="19"/>
    </row>
    <row r="680" ht="12.75">
      <c r="H680" s="19"/>
    </row>
    <row r="681" ht="12.75">
      <c r="H681" s="19"/>
    </row>
    <row r="682" ht="12.75">
      <c r="H682" s="19"/>
    </row>
    <row r="683" ht="12.75">
      <c r="H683" s="19"/>
    </row>
    <row r="684" ht="12.75">
      <c r="H684" s="19"/>
    </row>
    <row r="685" ht="12.75">
      <c r="H685" s="19"/>
    </row>
    <row r="686" ht="12.75">
      <c r="H686" s="19"/>
    </row>
    <row r="687" ht="12.75">
      <c r="H687" s="19"/>
    </row>
    <row r="688" ht="12.75">
      <c r="H688" s="19"/>
    </row>
    <row r="689" ht="12.75">
      <c r="H689" s="19"/>
    </row>
    <row r="690" ht="12.75">
      <c r="H690" s="19"/>
    </row>
    <row r="691" ht="12.75">
      <c r="H691" s="19"/>
    </row>
    <row r="692" ht="12.75">
      <c r="H692" s="19"/>
    </row>
    <row r="693" ht="12.75">
      <c r="H693" s="19"/>
    </row>
    <row r="694" ht="12.75">
      <c r="H694" s="19"/>
    </row>
    <row r="695" ht="12.75">
      <c r="H695" s="19"/>
    </row>
    <row r="696" ht="12.75">
      <c r="H696" s="19"/>
    </row>
    <row r="697" ht="12.75">
      <c r="H697" s="19"/>
    </row>
  </sheetData>
  <sheetProtection/>
  <mergeCells count="4"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6"/>
  <sheetViews>
    <sheetView zoomScalePageLayoutView="0" workbookViewId="0" topLeftCell="V1">
      <selection activeCell="AM3" sqref="AM3"/>
    </sheetView>
  </sheetViews>
  <sheetFormatPr defaultColWidth="9.140625" defaultRowHeight="12.75"/>
  <cols>
    <col min="2" max="2" width="11.7109375" style="0" customWidth="1"/>
    <col min="6" max="6" width="12.00390625" style="0" bestFit="1" customWidth="1"/>
  </cols>
  <sheetData>
    <row r="2" spans="2:38" ht="12.75">
      <c r="B2" t="s">
        <v>1</v>
      </c>
      <c r="C2" s="2">
        <v>0</v>
      </c>
      <c r="D2" s="2">
        <v>1.3268278963378768</v>
      </c>
      <c r="E2" s="2">
        <v>0.9848077530122081</v>
      </c>
      <c r="F2" s="2">
        <v>0</v>
      </c>
      <c r="G2" s="2">
        <v>0.34202014332566844</v>
      </c>
      <c r="H2" s="2">
        <v>1.6275953626987472</v>
      </c>
      <c r="I2" s="2">
        <v>1.7320508075688779</v>
      </c>
      <c r="J2" s="2">
        <v>0.3007674663608715</v>
      </c>
      <c r="K2" s="2">
        <v>-0.6427876096865393</v>
      </c>
      <c r="L2" s="2">
        <v>-3.67544536472586E-16</v>
      </c>
      <c r="M2" s="2">
        <v>0.6427876096865394</v>
      </c>
      <c r="N2" s="2">
        <v>-0.3007674663608703</v>
      </c>
      <c r="O2" s="2">
        <v>-1.732050807568876</v>
      </c>
      <c r="P2" s="2">
        <v>-1.6275953626987474</v>
      </c>
      <c r="Q2" s="2">
        <v>-0.34202014332567</v>
      </c>
      <c r="R2" s="2">
        <v>0</v>
      </c>
      <c r="S2" s="2">
        <v>-0.9848077530122071</v>
      </c>
      <c r="T2" s="2">
        <v>-1.3268278963378766</v>
      </c>
      <c r="U2" s="2">
        <v>-1.22514845490862E-15</v>
      </c>
      <c r="V2" s="2">
        <v>1.3268278963378772</v>
      </c>
      <c r="W2" s="2">
        <v>0.9848077530122086</v>
      </c>
      <c r="X2" s="2">
        <v>0</v>
      </c>
      <c r="Y2" s="2">
        <v>0.34202014332566844</v>
      </c>
      <c r="Z2" s="2">
        <v>1.627595362698746</v>
      </c>
      <c r="AA2" s="2">
        <v>1.7320508075688796</v>
      </c>
      <c r="AB2" s="2">
        <v>0.3007674663608686</v>
      </c>
      <c r="AC2" s="2">
        <v>-0.6427876096865393</v>
      </c>
      <c r="AD2" s="2">
        <v>-1.102633609417758E-15</v>
      </c>
      <c r="AE2" s="2">
        <v>0.6427876096865395</v>
      </c>
      <c r="AF2" s="2">
        <v>-0.3007674663608733</v>
      </c>
      <c r="AG2" s="2">
        <v>-1.7320508075688776</v>
      </c>
      <c r="AH2" s="2">
        <v>-1.627595362698748</v>
      </c>
      <c r="AI2" s="2">
        <v>-0.34202014332567077</v>
      </c>
      <c r="AJ2" s="2">
        <v>1.5543122344752192E-15</v>
      </c>
      <c r="AK2" s="2">
        <v>-0.984807753012209</v>
      </c>
      <c r="AL2" s="2">
        <v>-1.326827896337877</v>
      </c>
    </row>
    <row r="6" ht="12.75">
      <c r="B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Engineers-Excel.com</Company>
  <HyperlinkBase>www.engineers-excel.com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Discrete Fourier Transform</dc:title>
  <dc:subject>Spectrum analysis of functions</dc:subject>
  <dc:creator>Nitin Mehta</dc:creator>
  <cp:keywords/>
  <dc:description/>
  <cp:lastModifiedBy>Gustavo Rehder</cp:lastModifiedBy>
  <dcterms:created xsi:type="dcterms:W3CDTF">1996-10-14T23:33:28Z</dcterms:created>
  <dcterms:modified xsi:type="dcterms:W3CDTF">2017-04-05T15:44:06Z</dcterms:modified>
  <cp:category/>
  <cp:version/>
  <cp:contentType/>
  <cp:contentStatus/>
</cp:coreProperties>
</file>