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Raphael Lavez\Dropbox\Graduação\Montoria 2017\"/>
    </mc:Choice>
  </mc:AlternateContent>
  <bookViews>
    <workbookView xWindow="0" yWindow="0" windowWidth="20475" windowHeight="15360"/>
  </bookViews>
  <sheets>
    <sheet name="Turma 12" sheetId="1" r:id="rId1"/>
    <sheet name="Presença - T12" sheetId="2" r:id="rId2"/>
  </sheets>
  <definedNames>
    <definedName name="_xlnm._FilterDatabase" localSheetId="1" hidden="1">'Presença - T12'!$B$2:$L$31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22" i="1"/>
  <c r="D4" i="1"/>
  <c r="E4" i="1"/>
  <c r="F4" i="1"/>
  <c r="G4" i="1"/>
  <c r="S11" i="1"/>
  <c r="S10" i="1"/>
  <c r="S9" i="1"/>
  <c r="S8" i="1"/>
  <c r="S7" i="1"/>
  <c r="S18" i="1"/>
  <c r="S17" i="1"/>
  <c r="S16" i="1"/>
  <c r="S15" i="1"/>
  <c r="S14" i="1"/>
  <c r="S13" i="1"/>
  <c r="S25" i="1"/>
  <c r="S24" i="1"/>
  <c r="S23" i="1"/>
  <c r="S21" i="1"/>
  <c r="S20" i="1"/>
  <c r="S31" i="1"/>
  <c r="S30" i="1"/>
  <c r="S29" i="1"/>
  <c r="S28" i="1"/>
  <c r="S27" i="1"/>
  <c r="S38" i="1"/>
  <c r="S37" i="1"/>
  <c r="S36" i="1"/>
  <c r="S35" i="1"/>
  <c r="S34" i="1"/>
  <c r="H4" i="1"/>
  <c r="I4" i="1"/>
  <c r="J4" i="1"/>
  <c r="K4" i="1"/>
  <c r="L4" i="1"/>
  <c r="S33" i="1"/>
  <c r="D3" i="1"/>
  <c r="E3" i="1"/>
  <c r="F3" i="1"/>
  <c r="G3" i="1"/>
  <c r="H3" i="1"/>
  <c r="I3" i="1"/>
  <c r="J3" i="1"/>
  <c r="K3" i="1"/>
  <c r="L3" i="1"/>
</calcChain>
</file>

<file path=xl/sharedStrings.xml><?xml version="1.0" encoding="utf-8"?>
<sst xmlns="http://schemas.openxmlformats.org/spreadsheetml/2006/main" count="656" uniqueCount="51">
  <si>
    <t>Fisco</t>
  </si>
  <si>
    <t>Grupo 1</t>
  </si>
  <si>
    <t>E</t>
  </si>
  <si>
    <t>A</t>
  </si>
  <si>
    <t>Grupo 2</t>
  </si>
  <si>
    <t>B</t>
  </si>
  <si>
    <t>Grupo 3</t>
  </si>
  <si>
    <t>Grupo 4</t>
  </si>
  <si>
    <t>C</t>
  </si>
  <si>
    <t>Grupo 5</t>
  </si>
  <si>
    <t>Alunos</t>
  </si>
  <si>
    <t>D</t>
  </si>
  <si>
    <t>F</t>
  </si>
  <si>
    <t>Conceitos</t>
  </si>
  <si>
    <t>Contribuinte</t>
  </si>
  <si>
    <t>Sala Almeida Júnior (3º andar)</t>
  </si>
  <si>
    <t>Felipe Mansur Lopes Costa</t>
  </si>
  <si>
    <t>Felipe Martinez Santos</t>
  </si>
  <si>
    <t>Fernanda Cappelossa</t>
  </si>
  <si>
    <t>Fredman Couy Gomes</t>
  </si>
  <si>
    <t>Isabelle Oglouyan de Campos</t>
  </si>
  <si>
    <t>João Pedro Ribeiro de Barros Vidal</t>
  </si>
  <si>
    <t>Gabriel Cherubin de Almeida</t>
  </si>
  <si>
    <t>Gabriela Aisen</t>
  </si>
  <si>
    <t>Gabriela Branco dos Santos</t>
  </si>
  <si>
    <t>João Pedro Vasconcellos Montemor Fernandes</t>
  </si>
  <si>
    <t>João Victor Oliveira Gomes Queiroz</t>
  </si>
  <si>
    <t>Julia Castro Hasegawa</t>
  </si>
  <si>
    <t>Francisca de Almeida Silva Pereira</t>
  </si>
  <si>
    <t>Gustavo Koiti Sugawara</t>
  </si>
  <si>
    <t>Irene Jacomini Bonetti</t>
  </si>
  <si>
    <t>Isabella de Castro Satiro Aragão</t>
  </si>
  <si>
    <t>João Pedro Ferreira dos Santos Ribeiro</t>
  </si>
  <si>
    <t>José Lucas Leal</t>
  </si>
  <si>
    <t>Eduardo Rios Kesser</t>
  </si>
  <si>
    <t>Evandro Bueno</t>
  </si>
  <si>
    <t>Fernando Horta da Silva Luna</t>
  </si>
  <si>
    <t>Guilherme Siqueira Capella</t>
  </si>
  <si>
    <t>João Henrique de Moraes Goulart</t>
  </si>
  <si>
    <t>Eduardo Faraldo Knopf</t>
  </si>
  <si>
    <t>Geomara Silva Sousa</t>
  </si>
  <si>
    <t>Giovana Paschoalin Nigro</t>
  </si>
  <si>
    <t>Giuliana Vaz de Almeida Bernardini</t>
  </si>
  <si>
    <t>Heloísa da Silva Valentim</t>
  </si>
  <si>
    <t>Henrique Meng Nobrega</t>
  </si>
  <si>
    <t>João Pedro Vasconcellos M. Fernandes</t>
  </si>
  <si>
    <t>FINAL (0,0-4,0)</t>
  </si>
  <si>
    <t>P</t>
  </si>
  <si>
    <t>TURMA 12 - GRUPOS - MONITOR RAPHAEL LAVEZ</t>
  </si>
  <si>
    <t>AA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</si>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</sst>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4" x14ac:knownFonts="1">
    <font>
      <sz val="12"/>
      <color indexed="8"/>
      <name val="Verdana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14"/>
      <name val="Calibri"/>
    </font>
    <font>
      <b/>
      <sz val="10"/>
      <color indexed="8"/>
      <name val="Helvetica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2"/>
      <color theme="11"/>
      <name val="Verdana"/>
    </font>
    <font>
      <u/>
      <sz val="12"/>
      <color theme="10"/>
      <name val="Verdana"/>
    </font>
    <font>
      <b/>
      <sz val="11"/>
      <color rgb="FFFF0000"/>
      <name val="Calibri"/>
    </font>
    <font>
      <sz val="11"/>
      <color theme="1"/>
      <name val="Calibri"/>
    </font>
    <font>
      <b/>
      <sz val="11"/>
      <color theme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 style="medium">
        <color indexed="12"/>
      </right>
      <top style="medium">
        <color auto="1"/>
      </top>
      <bottom style="medium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auto="1"/>
      </left>
      <right style="medium">
        <color indexed="12"/>
      </right>
      <top style="medium">
        <color indexed="1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9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</cellStyleXfs>
  <cellXfs count="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164" fontId="3" fillId="0" borderId="2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vertical="top" wrapText="1"/>
    </xf>
    <xf numFmtId="4" fontId="1" fillId="0" borderId="0" xfId="0" applyNumberFormat="1" applyFont="1" applyAlignment="1">
      <alignment vertical="top" wrapText="1"/>
    </xf>
    <xf numFmtId="1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0" fontId="2" fillId="2" borderId="3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/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164" fontId="3" fillId="0" borderId="8" xfId="0" applyNumberFormat="1" applyFont="1" applyBorder="1" applyAlignment="1">
      <alignment horizontal="center"/>
    </xf>
    <xf numFmtId="0" fontId="5" fillId="0" borderId="9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" fontId="2" fillId="6" borderId="13" xfId="0" applyNumberFormat="1" applyFont="1" applyFill="1" applyBorder="1" applyAlignment="1"/>
    <xf numFmtId="1" fontId="2" fillId="6" borderId="14" xfId="0" applyNumberFormat="1" applyFont="1" applyFill="1" applyBorder="1" applyAlignment="1"/>
    <xf numFmtId="1" fontId="2" fillId="6" borderId="16" xfId="0" applyNumberFormat="1" applyFont="1" applyFill="1" applyBorder="1" applyAlignment="1"/>
    <xf numFmtId="164" fontId="3" fillId="0" borderId="19" xfId="0" applyNumberFormat="1" applyFont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left"/>
    </xf>
    <xf numFmtId="0" fontId="3" fillId="4" borderId="21" xfId="0" applyNumberFormat="1" applyFont="1" applyFill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/>
    <xf numFmtId="0" fontId="2" fillId="2" borderId="19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3" borderId="19" xfId="0" applyNumberFormat="1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1" fillId="2" borderId="19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19" xfId="0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13" fillId="2" borderId="3" xfId="0" applyNumberFormat="1" applyFont="1" applyFill="1" applyBorder="1" applyAlignment="1">
      <alignment horizontal="center"/>
    </xf>
    <xf numFmtId="0" fontId="13" fillId="3" borderId="19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>
      <alignment horizontal="center"/>
    </xf>
    <xf numFmtId="0" fontId="12" fillId="2" borderId="19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0" fontId="13" fillId="3" borderId="3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/>
    </xf>
  </cellXfs>
  <cellStyles count="59">
    <cellStyle name="Hiperlink" xfId="46" builtinId="8" hidden="1"/>
    <cellStyle name="Hiperlink" xfId="30" builtinId="8" hidden="1"/>
    <cellStyle name="Hiperlink" xfId="14" builtinId="8" hidden="1"/>
    <cellStyle name="Hiperlink" xfId="18" builtinId="8" hidden="1"/>
    <cellStyle name="Hiperlink" xfId="6" builtinId="8" hidden="1"/>
    <cellStyle name="Hiperlink" xfId="12" builtinId="8" hidden="1"/>
    <cellStyle name="Hiperlink" xfId="4" builtinId="8" hidden="1"/>
    <cellStyle name="Hiperlink" xfId="42" builtinId="8" hidden="1"/>
    <cellStyle name="Hiperlink" xfId="28" builtinId="8" hidden="1"/>
    <cellStyle name="Hiperlink" xfId="2" builtinId="8" hidden="1"/>
    <cellStyle name="Hiperlink" xfId="36" builtinId="8" hidden="1"/>
    <cellStyle name="Hiperlink" xfId="10" builtinId="8" hidden="1"/>
    <cellStyle name="Hiperlink" xfId="34" builtinId="8" hidden="1"/>
    <cellStyle name="Hiperlink" xfId="44" builtinId="8" hidden="1"/>
    <cellStyle name="Hiperlink" xfId="24" builtinId="8" hidden="1"/>
    <cellStyle name="Hiperlink" xfId="20" builtinId="8" hidden="1"/>
    <cellStyle name="Hiperlink" xfId="32" builtinId="8" hidden="1"/>
    <cellStyle name="Hiperlink" xfId="50" builtinId="8" hidden="1"/>
    <cellStyle name="Hiperlink" xfId="56" builtinId="8" hidden="1"/>
    <cellStyle name="Hiperlink" xfId="54" builtinId="8" hidden="1"/>
    <cellStyle name="Hiperlink" xfId="8" builtinId="8" hidden="1"/>
    <cellStyle name="Hiperlink" xfId="16" builtinId="8" hidden="1"/>
    <cellStyle name="Hiperlink" xfId="58" builtinId="8" hidden="1"/>
    <cellStyle name="Hiperlink" xfId="48" builtinId="8" hidden="1"/>
    <cellStyle name="Hiperlink" xfId="38" builtinId="8" hidden="1"/>
    <cellStyle name="Hiperlink" xfId="26" builtinId="8" hidden="1"/>
    <cellStyle name="Hiperlink" xfId="40" builtinId="8" hidden="1"/>
    <cellStyle name="Hiperlink" xfId="22" builtinId="8" hidden="1"/>
    <cellStyle name="Hiperlink" xfId="52" builtinId="8" hidden="1"/>
    <cellStyle name="Hiperlink Visitado" xfId="13" builtinId="9" hidden="1"/>
    <cellStyle name="Hiperlink Visitado" xfId="31" builtinId="9" hidden="1"/>
    <cellStyle name="Hiperlink Visitado" xfId="1" builtinId="9" hidden="1"/>
    <cellStyle name="Hiperlink Visitado" xfId="53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15" builtinId="9" hidden="1"/>
    <cellStyle name="Hiperlink Visitado" xfId="43" builtinId="9" hidden="1"/>
    <cellStyle name="Hiperlink Visitado" xfId="45" builtinId="9" hidden="1"/>
    <cellStyle name="Hiperlink Visitado" xfId="33" builtinId="9" hidden="1"/>
    <cellStyle name="Hiperlink Visitado" xfId="23" builtinId="9" hidden="1"/>
    <cellStyle name="Hiperlink Visitado" xfId="11" builtinId="9" hidden="1"/>
    <cellStyle name="Hiperlink Visitado" xfId="25" builtinId="9" hidden="1"/>
    <cellStyle name="Hiperlink Visitado" xfId="39" builtinId="9" hidden="1"/>
    <cellStyle name="Hiperlink Visitado" xfId="27" builtinId="9" hidden="1"/>
    <cellStyle name="Hiperlink Visitado" xfId="57" builtinId="9" hidden="1"/>
    <cellStyle name="Hiperlink Visitado" xfId="35" builtinId="9" hidden="1"/>
    <cellStyle name="Hiperlink Visitado" xfId="51" builtinId="9" hidden="1"/>
    <cellStyle name="Hiperlink Visitado" xfId="41" builtinId="9" hidden="1"/>
    <cellStyle name="Hiperlink Visitado" xfId="3" builtinId="9" hidden="1"/>
    <cellStyle name="Hiperlink Visitado" xfId="5" builtinId="9" hidden="1"/>
    <cellStyle name="Hiperlink Visitado" xfId="47" builtinId="9" hidden="1"/>
    <cellStyle name="Hiperlink Visitado" xfId="9" builtinId="9" hidden="1"/>
    <cellStyle name="Hiperlink Visitado" xfId="55" builtinId="9" hidden="1"/>
    <cellStyle name="Hiperlink Visitado" xfId="29" builtinId="9" hidden="1"/>
    <cellStyle name="Hiperlink Visitado" xfId="7" builtinId="9" hidden="1"/>
    <cellStyle name="Hiperlink Visitado" xfId="37" builtinId="9" hidden="1"/>
    <cellStyle name="Hiperlink Visitado" xfId="49" builtinId="9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2D050"/>
      <rgbColor rgb="FFFF2C21"/>
      <rgbColor rgb="FFD71A16"/>
      <rgbColor rgb="FFFFFFFF"/>
      <rgbColor rgb="FFBDC0BF"/>
      <rgbColor rgb="FFDBDBDB"/>
      <rgbColor rgb="FFF4F4F4"/>
      <rgbColor rgb="FFCE222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8"/>
  <sheetViews>
    <sheetView showGridLines="0" tabSelected="1" zoomScale="115" zoomScaleNormal="115" zoomScalePageLayoutView="11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M27" sqref="M27:R31"/>
    </sheetView>
  </sheetViews>
  <sheetFormatPr defaultColWidth="6.59765625" defaultRowHeight="15" customHeight="1" x14ac:dyDescent="0.2"/>
  <cols>
    <col min="1" max="1" width="1.69921875" bestFit="1" customWidth="1"/>
    <col min="2" max="2" width="31.796875" style="1" bestFit="1" customWidth="1"/>
    <col min="3" max="4" width="5.8984375" style="1" bestFit="1" customWidth="1"/>
    <col min="5" max="5" width="6.296875" style="1" customWidth="1"/>
    <col min="6" max="10" width="5.8984375" style="1" bestFit="1" customWidth="1"/>
    <col min="11" max="11" width="5.09765625" style="1" bestFit="1" customWidth="1"/>
    <col min="12" max="12" width="5.8984375" style="1" bestFit="1" customWidth="1"/>
    <col min="13" max="13" width="2.296875" style="6" bestFit="1" customWidth="1"/>
    <col min="14" max="15" width="1.8984375" style="6" bestFit="1" customWidth="1"/>
    <col min="16" max="16" width="1.796875" style="6" bestFit="1" customWidth="1"/>
    <col min="17" max="17" width="1.5" style="6" bestFit="1" customWidth="1"/>
    <col min="18" max="18" width="2.296875" style="6" bestFit="1" customWidth="1"/>
    <col min="19" max="19" width="5.8984375" style="7" customWidth="1"/>
    <col min="20" max="263" width="6.59765625" customWidth="1"/>
  </cols>
  <sheetData>
    <row r="1" spans="1:19" ht="15" customHeight="1" x14ac:dyDescent="0.25">
      <c r="A1" s="61" t="s">
        <v>48</v>
      </c>
      <c r="B1" s="62"/>
      <c r="C1" s="69" t="s">
        <v>14</v>
      </c>
      <c r="D1" s="69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17.100000000000001" customHeight="1" x14ac:dyDescent="0.25">
      <c r="A2" s="63"/>
      <c r="B2" s="64"/>
      <c r="C2" s="70" t="s">
        <v>0</v>
      </c>
      <c r="D2" s="7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8"/>
    </row>
    <row r="3" spans="1:19" ht="15" customHeight="1" x14ac:dyDescent="0.25">
      <c r="A3" s="65" t="s">
        <v>15</v>
      </c>
      <c r="B3" s="66"/>
      <c r="C3" s="8">
        <v>1</v>
      </c>
      <c r="D3" s="8">
        <f>C3+1</f>
        <v>2</v>
      </c>
      <c r="E3" s="8">
        <f t="shared" ref="E3:L3" si="0">D3+1</f>
        <v>3</v>
      </c>
      <c r="F3" s="8">
        <f t="shared" si="0"/>
        <v>4</v>
      </c>
      <c r="G3" s="8">
        <f t="shared" si="0"/>
        <v>5</v>
      </c>
      <c r="H3" s="8">
        <f t="shared" si="0"/>
        <v>6</v>
      </c>
      <c r="I3" s="8">
        <f t="shared" si="0"/>
        <v>7</v>
      </c>
      <c r="J3" s="8">
        <f t="shared" si="0"/>
        <v>8</v>
      </c>
      <c r="K3" s="8">
        <f t="shared" si="0"/>
        <v>9</v>
      </c>
      <c r="L3" s="8">
        <f t="shared" si="0"/>
        <v>10</v>
      </c>
      <c r="M3" s="73" t="s">
        <v>13</v>
      </c>
      <c r="N3" s="73"/>
      <c r="O3" s="73"/>
      <c r="P3" s="73"/>
      <c r="Q3" s="73"/>
      <c r="R3" s="73"/>
      <c r="S3" s="71" t="s">
        <v>46</v>
      </c>
    </row>
    <row r="4" spans="1:19" ht="15" customHeight="1" thickBot="1" x14ac:dyDescent="0.3">
      <c r="A4" s="67"/>
      <c r="B4" s="68"/>
      <c r="C4" s="29">
        <v>42814</v>
      </c>
      <c r="D4" s="29">
        <f>C4+7</f>
        <v>42821</v>
      </c>
      <c r="E4" s="29">
        <f>D4+7</f>
        <v>42828</v>
      </c>
      <c r="F4" s="29">
        <f>E4+14</f>
        <v>42842</v>
      </c>
      <c r="G4" s="29">
        <f>F4+7</f>
        <v>42849</v>
      </c>
      <c r="H4" s="29">
        <f>G4+21</f>
        <v>42870</v>
      </c>
      <c r="I4" s="29">
        <f>H4+7</f>
        <v>42877</v>
      </c>
      <c r="J4" s="29">
        <f>I4+7</f>
        <v>42884</v>
      </c>
      <c r="K4" s="29">
        <f>J4+7</f>
        <v>42891</v>
      </c>
      <c r="L4" s="29">
        <f>K4+7</f>
        <v>42898</v>
      </c>
      <c r="M4" s="30" t="s">
        <v>3</v>
      </c>
      <c r="N4" s="30" t="s">
        <v>5</v>
      </c>
      <c r="O4" s="30" t="s">
        <v>8</v>
      </c>
      <c r="P4" s="30" t="s">
        <v>11</v>
      </c>
      <c r="Q4" s="30" t="s">
        <v>2</v>
      </c>
      <c r="R4" s="30" t="s">
        <v>12</v>
      </c>
      <c r="S4" s="72"/>
    </row>
    <row r="5" spans="1:19" ht="15" customHeight="1" x14ac:dyDescent="0.25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19" ht="15" customHeight="1" x14ac:dyDescent="0.25">
      <c r="A6" s="51">
        <v>1</v>
      </c>
      <c r="B6" s="9" t="s">
        <v>16</v>
      </c>
      <c r="C6" s="10" t="s">
        <v>3</v>
      </c>
      <c r="D6" s="11" t="s">
        <v>12</v>
      </c>
      <c r="E6" s="12" t="s">
        <v>3</v>
      </c>
      <c r="F6" s="8" t="s">
        <v>12</v>
      </c>
      <c r="G6" s="11" t="s">
        <v>8</v>
      </c>
      <c r="H6" s="14" t="s">
        <v>3</v>
      </c>
      <c r="I6" s="8" t="s">
        <v>3</v>
      </c>
      <c r="J6" s="16" t="s">
        <v>3</v>
      </c>
      <c r="K6" s="8" t="s">
        <v>3</v>
      </c>
      <c r="L6" s="8" t="s">
        <v>5</v>
      </c>
      <c r="M6" s="15">
        <v>6</v>
      </c>
      <c r="N6" s="15">
        <v>1</v>
      </c>
      <c r="O6" s="15">
        <v>1</v>
      </c>
      <c r="P6" s="15">
        <v>0</v>
      </c>
      <c r="Q6" s="15">
        <v>0</v>
      </c>
      <c r="R6" s="15">
        <v>2</v>
      </c>
      <c r="S6" s="34">
        <f t="shared" ref="S6:S11" si="1">(M6*10+N6*8+O6*6+P6*4+Q6*2+R6*0)/SUM(M6:R6)*0.4</f>
        <v>2.9600000000000004</v>
      </c>
    </row>
    <row r="7" spans="1:19" ht="15" customHeight="1" x14ac:dyDescent="0.25">
      <c r="A7" s="46">
        <v>2</v>
      </c>
      <c r="B7" s="9" t="s">
        <v>17</v>
      </c>
      <c r="C7" s="10" t="s">
        <v>3</v>
      </c>
      <c r="D7" s="11" t="s">
        <v>12</v>
      </c>
      <c r="E7" s="12" t="s">
        <v>3</v>
      </c>
      <c r="F7" s="8" t="s">
        <v>12</v>
      </c>
      <c r="G7" s="11" t="s">
        <v>12</v>
      </c>
      <c r="H7" s="14" t="s">
        <v>3</v>
      </c>
      <c r="I7" s="8" t="s">
        <v>3</v>
      </c>
      <c r="J7" s="13" t="s">
        <v>3</v>
      </c>
      <c r="K7" s="8" t="s">
        <v>12</v>
      </c>
      <c r="L7" s="8" t="s">
        <v>12</v>
      </c>
      <c r="M7" s="15">
        <v>5</v>
      </c>
      <c r="N7" s="15">
        <v>0</v>
      </c>
      <c r="O7" s="15">
        <v>0</v>
      </c>
      <c r="P7" s="15">
        <v>0</v>
      </c>
      <c r="Q7" s="15">
        <v>0</v>
      </c>
      <c r="R7" s="15">
        <v>5</v>
      </c>
      <c r="S7" s="34">
        <f t="shared" si="1"/>
        <v>2</v>
      </c>
    </row>
    <row r="8" spans="1:19" ht="15" customHeight="1" x14ac:dyDescent="0.25">
      <c r="A8" s="46">
        <v>3</v>
      </c>
      <c r="B8" s="9" t="s">
        <v>18</v>
      </c>
      <c r="C8" s="10" t="s">
        <v>3</v>
      </c>
      <c r="D8" s="11" t="s">
        <v>3</v>
      </c>
      <c r="E8" s="12" t="s">
        <v>3</v>
      </c>
      <c r="F8" s="8" t="s">
        <v>3</v>
      </c>
      <c r="G8" s="11" t="s">
        <v>5</v>
      </c>
      <c r="H8" s="14" t="s">
        <v>49</v>
      </c>
      <c r="I8" s="11" t="s">
        <v>12</v>
      </c>
      <c r="J8" s="13" t="s">
        <v>49</v>
      </c>
      <c r="K8" s="8" t="s">
        <v>3</v>
      </c>
      <c r="L8" s="8" t="s">
        <v>3</v>
      </c>
      <c r="M8" s="15">
        <v>10</v>
      </c>
      <c r="N8" s="15">
        <v>1</v>
      </c>
      <c r="O8" s="15">
        <v>0</v>
      </c>
      <c r="P8" s="15">
        <v>0</v>
      </c>
      <c r="Q8" s="15">
        <v>0</v>
      </c>
      <c r="R8" s="15">
        <v>1</v>
      </c>
      <c r="S8" s="34">
        <f t="shared" si="1"/>
        <v>3.6</v>
      </c>
    </row>
    <row r="9" spans="1:19" ht="15" customHeight="1" x14ac:dyDescent="0.25">
      <c r="A9" s="46">
        <v>4</v>
      </c>
      <c r="B9" s="9" t="s">
        <v>19</v>
      </c>
      <c r="C9" s="10" t="s">
        <v>3</v>
      </c>
      <c r="D9" s="11" t="s">
        <v>5</v>
      </c>
      <c r="E9" s="16" t="s">
        <v>3</v>
      </c>
      <c r="F9" s="8" t="s">
        <v>3</v>
      </c>
      <c r="G9" s="11" t="s">
        <v>3</v>
      </c>
      <c r="H9" s="14" t="s">
        <v>49</v>
      </c>
      <c r="I9" s="8" t="s">
        <v>3</v>
      </c>
      <c r="J9" s="13" t="s">
        <v>49</v>
      </c>
      <c r="K9" s="8" t="s">
        <v>5</v>
      </c>
      <c r="L9" s="8" t="s">
        <v>8</v>
      </c>
      <c r="M9" s="15">
        <v>9</v>
      </c>
      <c r="N9" s="15">
        <v>2</v>
      </c>
      <c r="O9" s="15">
        <v>1</v>
      </c>
      <c r="P9" s="15">
        <v>0</v>
      </c>
      <c r="Q9" s="15">
        <v>0</v>
      </c>
      <c r="R9" s="15">
        <v>0</v>
      </c>
      <c r="S9" s="34">
        <f t="shared" si="1"/>
        <v>3.7333333333333338</v>
      </c>
    </row>
    <row r="10" spans="1:19" ht="15" customHeight="1" x14ac:dyDescent="0.25">
      <c r="A10" s="46">
        <v>5</v>
      </c>
      <c r="B10" s="9" t="s">
        <v>20</v>
      </c>
      <c r="C10" s="10" t="s">
        <v>3</v>
      </c>
      <c r="D10" s="11" t="s">
        <v>3</v>
      </c>
      <c r="E10" s="12" t="s">
        <v>3</v>
      </c>
      <c r="F10" s="8" t="s">
        <v>3</v>
      </c>
      <c r="G10" s="11" t="s">
        <v>5</v>
      </c>
      <c r="H10" s="58" t="s">
        <v>49</v>
      </c>
      <c r="I10" s="8" t="s">
        <v>3</v>
      </c>
      <c r="J10" s="13" t="s">
        <v>49</v>
      </c>
      <c r="K10" s="8" t="s">
        <v>3</v>
      </c>
      <c r="L10" s="8" t="s">
        <v>3</v>
      </c>
      <c r="M10" s="15">
        <v>11</v>
      </c>
      <c r="N10" s="15">
        <v>1</v>
      </c>
      <c r="O10" s="15">
        <v>0</v>
      </c>
      <c r="P10" s="15">
        <v>0</v>
      </c>
      <c r="Q10" s="15">
        <v>0</v>
      </c>
      <c r="R10" s="15">
        <v>0</v>
      </c>
      <c r="S10" s="34">
        <f t="shared" si="1"/>
        <v>3.9333333333333336</v>
      </c>
    </row>
    <row r="11" spans="1:19" ht="15" customHeight="1" thickBot="1" x14ac:dyDescent="0.3">
      <c r="A11" s="47">
        <v>6</v>
      </c>
      <c r="B11" s="35" t="s">
        <v>21</v>
      </c>
      <c r="C11" s="48" t="s">
        <v>3</v>
      </c>
      <c r="D11" s="37" t="s">
        <v>3</v>
      </c>
      <c r="E11" s="50" t="s">
        <v>3</v>
      </c>
      <c r="F11" s="38" t="s">
        <v>12</v>
      </c>
      <c r="G11" s="38" t="s">
        <v>3</v>
      </c>
      <c r="H11" s="40" t="s">
        <v>3</v>
      </c>
      <c r="I11" s="8" t="s">
        <v>3</v>
      </c>
      <c r="J11" s="39" t="s">
        <v>3</v>
      </c>
      <c r="K11" s="38" t="s">
        <v>12</v>
      </c>
      <c r="L11" s="38" t="s">
        <v>12</v>
      </c>
      <c r="M11" s="41">
        <v>7</v>
      </c>
      <c r="N11" s="41">
        <v>0</v>
      </c>
      <c r="O11" s="41">
        <v>0</v>
      </c>
      <c r="P11" s="41">
        <v>0</v>
      </c>
      <c r="Q11" s="41">
        <v>0</v>
      </c>
      <c r="R11" s="41">
        <v>3</v>
      </c>
      <c r="S11" s="42">
        <f t="shared" si="1"/>
        <v>2.8000000000000003</v>
      </c>
    </row>
    <row r="12" spans="1:19" ht="15" customHeight="1" x14ac:dyDescent="0.25">
      <c r="A12" s="31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5" customHeight="1" x14ac:dyDescent="0.25">
      <c r="A13" s="46">
        <v>1</v>
      </c>
      <c r="B13" s="9" t="s">
        <v>22</v>
      </c>
      <c r="C13" s="16" t="s">
        <v>49</v>
      </c>
      <c r="D13" s="11" t="s">
        <v>3</v>
      </c>
      <c r="E13" s="11" t="s">
        <v>3</v>
      </c>
      <c r="F13" s="10" t="s">
        <v>49</v>
      </c>
      <c r="G13" s="8" t="s">
        <v>8</v>
      </c>
      <c r="H13" s="17" t="s">
        <v>3</v>
      </c>
      <c r="I13" s="12" t="s">
        <v>8</v>
      </c>
      <c r="J13" s="8" t="s">
        <v>3</v>
      </c>
      <c r="K13" s="17" t="s">
        <v>3</v>
      </c>
      <c r="L13" s="14" t="s">
        <v>50</v>
      </c>
      <c r="M13" s="15">
        <v>10</v>
      </c>
      <c r="N13" s="15">
        <v>1</v>
      </c>
      <c r="O13" s="15">
        <v>2</v>
      </c>
      <c r="P13" s="15">
        <v>0</v>
      </c>
      <c r="Q13" s="15">
        <v>0</v>
      </c>
      <c r="R13" s="15">
        <v>0</v>
      </c>
      <c r="S13" s="34">
        <f t="shared" ref="S13:S18" si="2">(M13*10+N13*8+O13*6+P13*4+Q13*2+R13*0)/SUM(M13:R13)*0.4</f>
        <v>3.6923076923076921</v>
      </c>
    </row>
    <row r="14" spans="1:19" ht="15" customHeight="1" x14ac:dyDescent="0.25">
      <c r="A14" s="46">
        <v>2</v>
      </c>
      <c r="B14" s="9" t="s">
        <v>23</v>
      </c>
      <c r="C14" s="49" t="s">
        <v>49</v>
      </c>
      <c r="D14" s="11" t="s">
        <v>5</v>
      </c>
      <c r="E14" s="11" t="s">
        <v>8</v>
      </c>
      <c r="F14" s="10" t="s">
        <v>49</v>
      </c>
      <c r="G14" s="8" t="s">
        <v>8</v>
      </c>
      <c r="H14" s="17" t="s">
        <v>3</v>
      </c>
      <c r="I14" s="12" t="s">
        <v>8</v>
      </c>
      <c r="J14" s="8" t="s">
        <v>3</v>
      </c>
      <c r="K14" s="17" t="s">
        <v>3</v>
      </c>
      <c r="L14" s="14" t="s">
        <v>50</v>
      </c>
      <c r="M14" s="15">
        <v>8</v>
      </c>
      <c r="N14" s="15">
        <v>2</v>
      </c>
      <c r="O14" s="15">
        <v>3</v>
      </c>
      <c r="P14" s="15">
        <v>0</v>
      </c>
      <c r="Q14" s="15">
        <v>0</v>
      </c>
      <c r="R14" s="15">
        <v>0</v>
      </c>
      <c r="S14" s="34">
        <f t="shared" si="2"/>
        <v>3.5076923076923081</v>
      </c>
    </row>
    <row r="15" spans="1:19" ht="15" customHeight="1" x14ac:dyDescent="0.25">
      <c r="A15" s="46">
        <v>3</v>
      </c>
      <c r="B15" s="9" t="s">
        <v>24</v>
      </c>
      <c r="C15" s="49" t="s">
        <v>3</v>
      </c>
      <c r="D15" s="11" t="s">
        <v>5</v>
      </c>
      <c r="E15" s="11" t="s">
        <v>8</v>
      </c>
      <c r="F15" s="10" t="s">
        <v>3</v>
      </c>
      <c r="G15" s="8" t="s">
        <v>12</v>
      </c>
      <c r="H15" s="17" t="s">
        <v>5</v>
      </c>
      <c r="I15" s="12" t="s">
        <v>8</v>
      </c>
      <c r="J15" s="8" t="s">
        <v>3</v>
      </c>
      <c r="K15" s="17" t="s">
        <v>12</v>
      </c>
      <c r="L15" s="52" t="s">
        <v>5</v>
      </c>
      <c r="M15" s="15">
        <v>3</v>
      </c>
      <c r="N15" s="15">
        <v>3</v>
      </c>
      <c r="O15" s="15">
        <v>2</v>
      </c>
      <c r="P15" s="15">
        <v>0</v>
      </c>
      <c r="Q15" s="15">
        <v>0</v>
      </c>
      <c r="R15" s="15">
        <v>2</v>
      </c>
      <c r="S15" s="34">
        <f t="shared" si="2"/>
        <v>2.64</v>
      </c>
    </row>
    <row r="16" spans="1:19" ht="15" customHeight="1" x14ac:dyDescent="0.25">
      <c r="A16" s="46">
        <v>4</v>
      </c>
      <c r="B16" s="9" t="s">
        <v>25</v>
      </c>
      <c r="C16" s="49" t="s">
        <v>3</v>
      </c>
      <c r="D16" s="11" t="s">
        <v>12</v>
      </c>
      <c r="E16" s="11" t="s">
        <v>12</v>
      </c>
      <c r="F16" s="52" t="s">
        <v>3</v>
      </c>
      <c r="G16" s="8" t="s">
        <v>8</v>
      </c>
      <c r="H16" s="17" t="s">
        <v>12</v>
      </c>
      <c r="I16" s="12" t="s">
        <v>8</v>
      </c>
      <c r="J16" s="8" t="s">
        <v>12</v>
      </c>
      <c r="K16" s="17" t="s">
        <v>12</v>
      </c>
      <c r="L16" s="14" t="s">
        <v>5</v>
      </c>
      <c r="M16" s="15">
        <v>2</v>
      </c>
      <c r="N16" s="15">
        <v>1</v>
      </c>
      <c r="O16" s="15">
        <v>2</v>
      </c>
      <c r="P16" s="15">
        <v>0</v>
      </c>
      <c r="Q16" s="15">
        <v>0</v>
      </c>
      <c r="R16" s="15">
        <v>5</v>
      </c>
      <c r="S16" s="34">
        <f t="shared" si="2"/>
        <v>1.6</v>
      </c>
    </row>
    <row r="17" spans="1:19" ht="15" customHeight="1" x14ac:dyDescent="0.25">
      <c r="A17" s="46">
        <v>5</v>
      </c>
      <c r="B17" s="9" t="s">
        <v>26</v>
      </c>
      <c r="C17" s="49" t="s">
        <v>3</v>
      </c>
      <c r="D17" s="11" t="s">
        <v>12</v>
      </c>
      <c r="E17" s="11" t="s">
        <v>3</v>
      </c>
      <c r="F17" s="10" t="s">
        <v>3</v>
      </c>
      <c r="G17" s="8" t="s">
        <v>12</v>
      </c>
      <c r="H17" s="17" t="s">
        <v>8</v>
      </c>
      <c r="I17" s="12" t="s">
        <v>8</v>
      </c>
      <c r="J17" s="8" t="s">
        <v>12</v>
      </c>
      <c r="K17" s="17" t="s">
        <v>3</v>
      </c>
      <c r="L17" s="14" t="s">
        <v>5</v>
      </c>
      <c r="M17" s="15">
        <v>4</v>
      </c>
      <c r="N17" s="15">
        <v>1</v>
      </c>
      <c r="O17" s="15">
        <v>2</v>
      </c>
      <c r="P17" s="15">
        <v>0</v>
      </c>
      <c r="Q17" s="15">
        <v>0</v>
      </c>
      <c r="R17" s="15">
        <v>3</v>
      </c>
      <c r="S17" s="34">
        <f t="shared" si="2"/>
        <v>2.4000000000000004</v>
      </c>
    </row>
    <row r="18" spans="1:19" ht="15" customHeight="1" thickBot="1" x14ac:dyDescent="0.3">
      <c r="A18" s="47">
        <v>6</v>
      </c>
      <c r="B18" s="35" t="s">
        <v>27</v>
      </c>
      <c r="C18" s="50" t="s">
        <v>3</v>
      </c>
      <c r="D18" s="37" t="s">
        <v>5</v>
      </c>
      <c r="E18" s="37" t="s">
        <v>3</v>
      </c>
      <c r="F18" s="36" t="s">
        <v>3</v>
      </c>
      <c r="G18" s="37" t="s">
        <v>12</v>
      </c>
      <c r="H18" s="17" t="s">
        <v>8</v>
      </c>
      <c r="I18" s="53" t="s">
        <v>8</v>
      </c>
      <c r="J18" s="38" t="s">
        <v>12</v>
      </c>
      <c r="K18" s="45" t="s">
        <v>11</v>
      </c>
      <c r="L18" s="40" t="s">
        <v>5</v>
      </c>
      <c r="M18" s="41">
        <v>3</v>
      </c>
      <c r="N18" s="41">
        <v>2</v>
      </c>
      <c r="O18" s="41">
        <v>2</v>
      </c>
      <c r="P18" s="41">
        <v>1</v>
      </c>
      <c r="Q18" s="41">
        <v>0</v>
      </c>
      <c r="R18" s="41">
        <v>2</v>
      </c>
      <c r="S18" s="42">
        <f t="shared" si="2"/>
        <v>2.4800000000000004</v>
      </c>
    </row>
    <row r="19" spans="1:19" ht="15" customHeight="1" x14ac:dyDescent="0.25">
      <c r="A19" s="31" t="s">
        <v>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5" customHeight="1" x14ac:dyDescent="0.25">
      <c r="A20" s="46">
        <v>1</v>
      </c>
      <c r="B20" s="9" t="s">
        <v>28</v>
      </c>
      <c r="C20" s="11" t="s">
        <v>5</v>
      </c>
      <c r="D20" s="10" t="s">
        <v>49</v>
      </c>
      <c r="E20" s="11" t="s">
        <v>3</v>
      </c>
      <c r="F20" s="12" t="s">
        <v>3</v>
      </c>
      <c r="G20" s="11" t="s">
        <v>3</v>
      </c>
      <c r="H20" s="12" t="s">
        <v>5</v>
      </c>
      <c r="I20" s="8" t="s">
        <v>3</v>
      </c>
      <c r="J20" s="8" t="s">
        <v>3</v>
      </c>
      <c r="K20" s="14" t="s">
        <v>5</v>
      </c>
      <c r="L20" s="8" t="s">
        <v>3</v>
      </c>
      <c r="M20" s="15">
        <v>8</v>
      </c>
      <c r="N20" s="15">
        <v>3</v>
      </c>
      <c r="O20" s="15">
        <v>0</v>
      </c>
      <c r="P20" s="15">
        <v>0</v>
      </c>
      <c r="Q20" s="15">
        <v>0</v>
      </c>
      <c r="R20" s="15">
        <v>0</v>
      </c>
      <c r="S20" s="34">
        <f t="shared" ref="S20:S25" si="3">(M20*10+N20*8+O20*6+P20*4+Q20*2+R20*0)/SUM(M20:R20)*0.4</f>
        <v>3.7818181818181822</v>
      </c>
    </row>
    <row r="21" spans="1:19" ht="15" customHeight="1" x14ac:dyDescent="0.25">
      <c r="A21" s="46">
        <v>2</v>
      </c>
      <c r="B21" s="9" t="s">
        <v>29</v>
      </c>
      <c r="C21" s="11" t="s">
        <v>3</v>
      </c>
      <c r="D21" s="10" t="s">
        <v>49</v>
      </c>
      <c r="E21" s="11" t="s">
        <v>5</v>
      </c>
      <c r="F21" s="12" t="s">
        <v>3</v>
      </c>
      <c r="G21" s="11" t="s">
        <v>5</v>
      </c>
      <c r="H21" s="12" t="s">
        <v>5</v>
      </c>
      <c r="I21" s="8" t="s">
        <v>3</v>
      </c>
      <c r="J21" s="8" t="s">
        <v>3</v>
      </c>
      <c r="K21" s="14" t="s">
        <v>5</v>
      </c>
      <c r="L21" s="8" t="s">
        <v>5</v>
      </c>
      <c r="M21" s="15">
        <v>6</v>
      </c>
      <c r="N21" s="15">
        <v>5</v>
      </c>
      <c r="O21" s="15">
        <v>0</v>
      </c>
      <c r="P21" s="15">
        <v>0</v>
      </c>
      <c r="Q21" s="15">
        <v>0</v>
      </c>
      <c r="R21" s="15">
        <v>0</v>
      </c>
      <c r="S21" s="34">
        <f t="shared" si="3"/>
        <v>3.6363636363636367</v>
      </c>
    </row>
    <row r="22" spans="1:19" ht="15" customHeight="1" x14ac:dyDescent="0.25">
      <c r="A22" s="46">
        <v>3</v>
      </c>
      <c r="B22" s="9" t="s">
        <v>30</v>
      </c>
      <c r="C22" s="11" t="s">
        <v>12</v>
      </c>
      <c r="D22" s="10" t="s">
        <v>49</v>
      </c>
      <c r="E22" s="11" t="s">
        <v>3</v>
      </c>
      <c r="F22" s="12" t="s">
        <v>3</v>
      </c>
      <c r="G22" s="11" t="s">
        <v>3</v>
      </c>
      <c r="H22" s="12" t="s">
        <v>5</v>
      </c>
      <c r="I22" s="8" t="s">
        <v>3</v>
      </c>
      <c r="J22" s="8" t="s">
        <v>3</v>
      </c>
      <c r="K22" s="52" t="s">
        <v>5</v>
      </c>
      <c r="L22" s="8" t="s">
        <v>5</v>
      </c>
      <c r="M22" s="15">
        <v>7</v>
      </c>
      <c r="N22" s="15">
        <v>3</v>
      </c>
      <c r="O22" s="15">
        <v>0</v>
      </c>
      <c r="P22" s="15">
        <v>0</v>
      </c>
      <c r="Q22" s="15">
        <v>0</v>
      </c>
      <c r="R22" s="15">
        <v>1</v>
      </c>
      <c r="S22" s="34">
        <f>(M22*10+N22*8+O22*6+P22*4+Q22*2+R22*0)/SUM(M22:R22)*0.4</f>
        <v>3.418181818181818</v>
      </c>
    </row>
    <row r="23" spans="1:19" ht="15" customHeight="1" x14ac:dyDescent="0.25">
      <c r="A23" s="46">
        <v>4</v>
      </c>
      <c r="B23" s="9" t="s">
        <v>31</v>
      </c>
      <c r="C23" s="11" t="s">
        <v>3</v>
      </c>
      <c r="D23" s="10" t="s">
        <v>49</v>
      </c>
      <c r="E23" s="11" t="s">
        <v>3</v>
      </c>
      <c r="F23" s="16" t="s">
        <v>3</v>
      </c>
      <c r="G23" s="11" t="s">
        <v>5</v>
      </c>
      <c r="H23" s="12" t="s">
        <v>5</v>
      </c>
      <c r="I23" s="8" t="s">
        <v>3</v>
      </c>
      <c r="J23" s="8" t="s">
        <v>3</v>
      </c>
      <c r="K23" s="14" t="s">
        <v>5</v>
      </c>
      <c r="L23" s="8" t="s">
        <v>3</v>
      </c>
      <c r="M23" s="17">
        <v>8</v>
      </c>
      <c r="N23" s="15">
        <v>3</v>
      </c>
      <c r="O23" s="15">
        <v>0</v>
      </c>
      <c r="P23" s="15">
        <v>0</v>
      </c>
      <c r="Q23" s="15">
        <v>0</v>
      </c>
      <c r="R23" s="15">
        <v>0</v>
      </c>
      <c r="S23" s="34">
        <f t="shared" si="3"/>
        <v>3.7818181818181822</v>
      </c>
    </row>
    <row r="24" spans="1:19" ht="15" customHeight="1" x14ac:dyDescent="0.25">
      <c r="A24" s="46">
        <v>5</v>
      </c>
      <c r="B24" s="9" t="s">
        <v>32</v>
      </c>
      <c r="C24" s="11" t="s">
        <v>12</v>
      </c>
      <c r="D24" s="52" t="s">
        <v>49</v>
      </c>
      <c r="E24" s="11" t="s">
        <v>3</v>
      </c>
      <c r="F24" s="12" t="s">
        <v>3</v>
      </c>
      <c r="G24" s="8" t="s">
        <v>3</v>
      </c>
      <c r="H24" s="59" t="s">
        <v>5</v>
      </c>
      <c r="I24" s="8" t="s">
        <v>3</v>
      </c>
      <c r="J24" s="8" t="s">
        <v>3</v>
      </c>
      <c r="K24" s="14" t="s">
        <v>5</v>
      </c>
      <c r="L24" s="8" t="s">
        <v>3</v>
      </c>
      <c r="M24" s="15">
        <v>8</v>
      </c>
      <c r="N24" s="15">
        <v>2</v>
      </c>
      <c r="O24" s="15">
        <v>0</v>
      </c>
      <c r="P24" s="15">
        <v>0</v>
      </c>
      <c r="Q24" s="15">
        <v>0</v>
      </c>
      <c r="R24" s="15">
        <v>1</v>
      </c>
      <c r="S24" s="34">
        <f t="shared" si="3"/>
        <v>3.4909090909090907</v>
      </c>
    </row>
    <row r="25" spans="1:19" ht="15" customHeight="1" thickBot="1" x14ac:dyDescent="0.3">
      <c r="A25" s="47">
        <v>6</v>
      </c>
      <c r="B25" s="35" t="s">
        <v>33</v>
      </c>
      <c r="C25" s="37" t="s">
        <v>3</v>
      </c>
      <c r="D25" s="36" t="s">
        <v>49</v>
      </c>
      <c r="E25" s="37" t="s">
        <v>8</v>
      </c>
      <c r="F25" s="43" t="s">
        <v>3</v>
      </c>
      <c r="G25" s="38" t="s">
        <v>5</v>
      </c>
      <c r="H25" s="12" t="s">
        <v>5</v>
      </c>
      <c r="I25" s="8" t="s">
        <v>3</v>
      </c>
      <c r="J25" s="38" t="s">
        <v>3</v>
      </c>
      <c r="K25" s="40" t="s">
        <v>5</v>
      </c>
      <c r="L25" s="44" t="s">
        <v>5</v>
      </c>
      <c r="M25" s="41">
        <v>6</v>
      </c>
      <c r="N25" s="41">
        <v>4</v>
      </c>
      <c r="O25" s="41">
        <v>1</v>
      </c>
      <c r="P25" s="41">
        <v>0</v>
      </c>
      <c r="Q25" s="41">
        <v>0</v>
      </c>
      <c r="R25" s="41">
        <v>0</v>
      </c>
      <c r="S25" s="42">
        <f t="shared" si="3"/>
        <v>3.5636363636363635</v>
      </c>
    </row>
    <row r="26" spans="1:19" ht="15" customHeight="1" x14ac:dyDescent="0.25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5" customHeight="1" x14ac:dyDescent="0.25">
      <c r="A27" s="46">
        <v>1</v>
      </c>
      <c r="B27" s="9" t="s">
        <v>34</v>
      </c>
      <c r="C27" s="11" t="s">
        <v>8</v>
      </c>
      <c r="D27" s="12" t="s">
        <v>3</v>
      </c>
      <c r="E27" s="11" t="s">
        <v>3</v>
      </c>
      <c r="F27" s="8" t="s">
        <v>3</v>
      </c>
      <c r="G27" s="54" t="s">
        <v>49</v>
      </c>
      <c r="H27" s="8" t="s">
        <v>8</v>
      </c>
      <c r="I27" s="8" t="s">
        <v>3</v>
      </c>
      <c r="J27" s="52" t="s">
        <v>5</v>
      </c>
      <c r="K27" s="8" t="s">
        <v>3</v>
      </c>
      <c r="L27" s="13" t="s">
        <v>5</v>
      </c>
      <c r="M27" s="15">
        <v>7</v>
      </c>
      <c r="N27" s="15">
        <v>2</v>
      </c>
      <c r="O27" s="15">
        <v>2</v>
      </c>
      <c r="P27" s="15">
        <v>0</v>
      </c>
      <c r="Q27" s="15">
        <v>0</v>
      </c>
      <c r="R27" s="15">
        <v>0</v>
      </c>
      <c r="S27" s="34">
        <f t="shared" ref="S27:S31" si="4">(M27*10+N27*8+O27*6+P27*4+Q27*2+R27*0)/SUM(M27:R27)*0.4</f>
        <v>3.5636363636363635</v>
      </c>
    </row>
    <row r="28" spans="1:19" ht="15" customHeight="1" x14ac:dyDescent="0.25">
      <c r="A28" s="46">
        <v>2</v>
      </c>
      <c r="B28" s="9" t="s">
        <v>35</v>
      </c>
      <c r="C28" s="11" t="s">
        <v>3</v>
      </c>
      <c r="D28" s="12" t="s">
        <v>3</v>
      </c>
      <c r="E28" s="11" t="s">
        <v>12</v>
      </c>
      <c r="F28" s="8" t="s">
        <v>3</v>
      </c>
      <c r="G28" s="52" t="s">
        <v>49</v>
      </c>
      <c r="H28" s="8" t="s">
        <v>3</v>
      </c>
      <c r="I28" s="8" t="s">
        <v>3</v>
      </c>
      <c r="J28" s="54" t="s">
        <v>5</v>
      </c>
      <c r="K28" s="8" t="s">
        <v>3</v>
      </c>
      <c r="L28" s="13" t="s">
        <v>5</v>
      </c>
      <c r="M28" s="15">
        <v>8</v>
      </c>
      <c r="N28" s="15">
        <v>2</v>
      </c>
      <c r="O28" s="15">
        <v>0</v>
      </c>
      <c r="P28" s="15">
        <v>0</v>
      </c>
      <c r="Q28" s="15">
        <v>0</v>
      </c>
      <c r="R28" s="15">
        <v>1</v>
      </c>
      <c r="S28" s="34">
        <f t="shared" si="4"/>
        <v>3.4909090909090907</v>
      </c>
    </row>
    <row r="29" spans="1:19" ht="15" customHeight="1" x14ac:dyDescent="0.25">
      <c r="A29" s="46">
        <v>3</v>
      </c>
      <c r="B29" s="9" t="s">
        <v>36</v>
      </c>
      <c r="C29" s="11" t="s">
        <v>5</v>
      </c>
      <c r="D29" s="12" t="s">
        <v>3</v>
      </c>
      <c r="E29" s="11" t="s">
        <v>3</v>
      </c>
      <c r="F29" s="8" t="s">
        <v>5</v>
      </c>
      <c r="G29" s="54" t="s">
        <v>49</v>
      </c>
      <c r="H29" s="8" t="s">
        <v>3</v>
      </c>
      <c r="I29" s="8" t="s">
        <v>3</v>
      </c>
      <c r="J29" s="54" t="s">
        <v>5</v>
      </c>
      <c r="K29" s="8" t="s">
        <v>8</v>
      </c>
      <c r="L29" s="56" t="s">
        <v>5</v>
      </c>
      <c r="M29" s="15">
        <v>6</v>
      </c>
      <c r="N29" s="15">
        <v>4</v>
      </c>
      <c r="O29" s="15">
        <v>1</v>
      </c>
      <c r="P29" s="15">
        <v>0</v>
      </c>
      <c r="Q29" s="15">
        <v>0</v>
      </c>
      <c r="R29" s="15">
        <v>0</v>
      </c>
      <c r="S29" s="34">
        <f t="shared" si="4"/>
        <v>3.5636363636363635</v>
      </c>
    </row>
    <row r="30" spans="1:19" ht="15" customHeight="1" x14ac:dyDescent="0.25">
      <c r="A30" s="46">
        <v>4</v>
      </c>
      <c r="B30" s="9" t="s">
        <v>37</v>
      </c>
      <c r="C30" s="11" t="s">
        <v>12</v>
      </c>
      <c r="D30" s="12" t="s">
        <v>12</v>
      </c>
      <c r="E30" s="11" t="s">
        <v>12</v>
      </c>
      <c r="F30" s="8" t="s">
        <v>12</v>
      </c>
      <c r="G30" s="54" t="s">
        <v>12</v>
      </c>
      <c r="H30" s="8" t="s">
        <v>12</v>
      </c>
      <c r="I30" s="8" t="s">
        <v>12</v>
      </c>
      <c r="J30" s="54" t="s">
        <v>12</v>
      </c>
      <c r="K30" s="8" t="s">
        <v>12</v>
      </c>
      <c r="L30" s="13" t="s">
        <v>12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10</v>
      </c>
      <c r="S30" s="34">
        <f t="shared" si="4"/>
        <v>0</v>
      </c>
    </row>
    <row r="31" spans="1:19" ht="15" customHeight="1" thickBot="1" x14ac:dyDescent="0.3">
      <c r="A31" s="47">
        <v>5</v>
      </c>
      <c r="B31" s="35" t="s">
        <v>38</v>
      </c>
      <c r="C31" s="37" t="s">
        <v>3</v>
      </c>
      <c r="D31" s="53" t="s">
        <v>3</v>
      </c>
      <c r="E31" s="37" t="s">
        <v>3</v>
      </c>
      <c r="F31" s="38" t="s">
        <v>3</v>
      </c>
      <c r="G31" s="55" t="s">
        <v>49</v>
      </c>
      <c r="H31" s="38" t="s">
        <v>3</v>
      </c>
      <c r="I31" s="8" t="s">
        <v>3</v>
      </c>
      <c r="J31" s="55" t="s">
        <v>5</v>
      </c>
      <c r="K31" s="38" t="s">
        <v>3</v>
      </c>
      <c r="L31" s="39" t="s">
        <v>5</v>
      </c>
      <c r="M31" s="41">
        <v>9</v>
      </c>
      <c r="N31" s="41">
        <v>2</v>
      </c>
      <c r="O31" s="41">
        <v>0</v>
      </c>
      <c r="P31" s="41">
        <v>0</v>
      </c>
      <c r="Q31" s="41">
        <v>0</v>
      </c>
      <c r="R31" s="41">
        <v>0</v>
      </c>
      <c r="S31" s="42">
        <f t="shared" si="4"/>
        <v>3.8545454545454549</v>
      </c>
    </row>
    <row r="32" spans="1:19" ht="15" customHeight="1" x14ac:dyDescent="0.25">
      <c r="A32" s="31" t="s">
        <v>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x14ac:dyDescent="0.25">
      <c r="A33" s="46">
        <v>1</v>
      </c>
      <c r="B33" s="9" t="s">
        <v>39</v>
      </c>
      <c r="C33" s="18" t="s">
        <v>3</v>
      </c>
      <c r="D33" s="18" t="s">
        <v>3</v>
      </c>
      <c r="E33" s="54" t="s">
        <v>49</v>
      </c>
      <c r="F33" s="8" t="s">
        <v>3</v>
      </c>
      <c r="G33" s="57" t="s">
        <v>3</v>
      </c>
      <c r="H33" s="8" t="s">
        <v>3</v>
      </c>
      <c r="I33" s="14" t="s">
        <v>49</v>
      </c>
      <c r="J33" s="17" t="s">
        <v>3</v>
      </c>
      <c r="K33" s="13" t="s">
        <v>49</v>
      </c>
      <c r="L33" s="17" t="s">
        <v>3</v>
      </c>
      <c r="M33" s="15">
        <v>13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34">
        <f t="shared" ref="S33:S38" si="5">(M33*10+N33*8+O33*6+P33*4+Q33*2+R33*0)/SUM(M33:R33)*0.4</f>
        <v>4</v>
      </c>
    </row>
    <row r="34" spans="1:19" x14ac:dyDescent="0.25">
      <c r="A34" s="46">
        <v>2</v>
      </c>
      <c r="B34" s="9" t="s">
        <v>40</v>
      </c>
      <c r="C34" s="18" t="s">
        <v>8</v>
      </c>
      <c r="D34" s="18" t="s">
        <v>3</v>
      </c>
      <c r="E34" s="52" t="s">
        <v>49</v>
      </c>
      <c r="F34" s="8" t="s">
        <v>3</v>
      </c>
      <c r="G34" s="56" t="s">
        <v>3</v>
      </c>
      <c r="H34" s="8" t="s">
        <v>3</v>
      </c>
      <c r="I34" s="14" t="s">
        <v>49</v>
      </c>
      <c r="J34" s="17" t="s">
        <v>3</v>
      </c>
      <c r="K34" s="13" t="s">
        <v>49</v>
      </c>
      <c r="L34" s="17" t="s">
        <v>3</v>
      </c>
      <c r="M34" s="15">
        <v>12</v>
      </c>
      <c r="N34" s="15">
        <v>0</v>
      </c>
      <c r="O34" s="15">
        <v>1</v>
      </c>
      <c r="P34" s="15">
        <v>0</v>
      </c>
      <c r="Q34" s="15">
        <v>0</v>
      </c>
      <c r="R34" s="15">
        <v>0</v>
      </c>
      <c r="S34" s="34">
        <f t="shared" si="5"/>
        <v>3.8769230769230769</v>
      </c>
    </row>
    <row r="35" spans="1:19" x14ac:dyDescent="0.25">
      <c r="A35" s="46">
        <v>3</v>
      </c>
      <c r="B35" s="9" t="s">
        <v>41</v>
      </c>
      <c r="C35" s="18" t="s">
        <v>3</v>
      </c>
      <c r="D35" s="18" t="s">
        <v>3</v>
      </c>
      <c r="E35" s="54" t="s">
        <v>49</v>
      </c>
      <c r="F35" s="8" t="s">
        <v>3</v>
      </c>
      <c r="G35" s="13" t="s">
        <v>3</v>
      </c>
      <c r="H35" s="8" t="s">
        <v>3</v>
      </c>
      <c r="I35" s="14" t="s">
        <v>49</v>
      </c>
      <c r="J35" s="17" t="s">
        <v>3</v>
      </c>
      <c r="K35" s="56" t="s">
        <v>49</v>
      </c>
      <c r="L35" s="17" t="s">
        <v>3</v>
      </c>
      <c r="M35" s="15">
        <v>13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34">
        <f t="shared" si="5"/>
        <v>4</v>
      </c>
    </row>
    <row r="36" spans="1:19" x14ac:dyDescent="0.25">
      <c r="A36" s="46">
        <v>4</v>
      </c>
      <c r="B36" s="9" t="s">
        <v>42</v>
      </c>
      <c r="C36" s="18" t="s">
        <v>3</v>
      </c>
      <c r="D36" s="18" t="s">
        <v>3</v>
      </c>
      <c r="E36" s="54" t="s">
        <v>49</v>
      </c>
      <c r="F36" s="8" t="s">
        <v>3</v>
      </c>
      <c r="G36" s="13" t="s">
        <v>3</v>
      </c>
      <c r="H36" s="8" t="s">
        <v>5</v>
      </c>
      <c r="I36" s="14" t="s">
        <v>49</v>
      </c>
      <c r="J36" s="17" t="s">
        <v>3</v>
      </c>
      <c r="K36" s="13" t="s">
        <v>49</v>
      </c>
      <c r="L36" s="17" t="s">
        <v>3</v>
      </c>
      <c r="M36" s="15">
        <v>12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34">
        <f t="shared" si="5"/>
        <v>3.9384615384615387</v>
      </c>
    </row>
    <row r="37" spans="1:19" x14ac:dyDescent="0.25">
      <c r="A37" s="46">
        <v>5</v>
      </c>
      <c r="B37" s="9" t="s">
        <v>43</v>
      </c>
      <c r="C37" s="11" t="s">
        <v>3</v>
      </c>
      <c r="D37" s="11" t="s">
        <v>3</v>
      </c>
      <c r="E37" s="10" t="s">
        <v>49</v>
      </c>
      <c r="F37" s="8" t="s">
        <v>3</v>
      </c>
      <c r="G37" s="13" t="s">
        <v>3</v>
      </c>
      <c r="H37" s="8" t="s">
        <v>3</v>
      </c>
      <c r="I37" s="14" t="s">
        <v>49</v>
      </c>
      <c r="J37" s="17" t="s">
        <v>3</v>
      </c>
      <c r="K37" s="13" t="s">
        <v>49</v>
      </c>
      <c r="L37" s="17" t="s">
        <v>5</v>
      </c>
      <c r="M37" s="15">
        <v>12</v>
      </c>
      <c r="N37" s="15">
        <v>1</v>
      </c>
      <c r="O37" s="15">
        <v>0</v>
      </c>
      <c r="P37" s="15">
        <v>0</v>
      </c>
      <c r="Q37" s="15">
        <v>0</v>
      </c>
      <c r="R37" s="15">
        <v>0</v>
      </c>
      <c r="S37" s="34">
        <f t="shared" si="5"/>
        <v>3.9384615384615387</v>
      </c>
    </row>
    <row r="38" spans="1:19" ht="15.75" thickBot="1" x14ac:dyDescent="0.3">
      <c r="A38" s="47">
        <v>6</v>
      </c>
      <c r="B38" s="35" t="s">
        <v>44</v>
      </c>
      <c r="C38" s="37" t="s">
        <v>3</v>
      </c>
      <c r="D38" s="37" t="s">
        <v>3</v>
      </c>
      <c r="E38" s="36" t="s">
        <v>49</v>
      </c>
      <c r="F38" s="38" t="s">
        <v>3</v>
      </c>
      <c r="G38" s="50" t="s">
        <v>3</v>
      </c>
      <c r="H38" s="37" t="s">
        <v>3</v>
      </c>
      <c r="I38" s="60" t="s">
        <v>49</v>
      </c>
      <c r="J38" s="45" t="s">
        <v>3</v>
      </c>
      <c r="K38" s="39" t="s">
        <v>49</v>
      </c>
      <c r="L38" s="45" t="s">
        <v>5</v>
      </c>
      <c r="M38" s="41">
        <v>12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2">
        <f t="shared" si="5"/>
        <v>3.9384615384615387</v>
      </c>
    </row>
  </sheetData>
  <mergeCells count="6">
    <mergeCell ref="A1:B2"/>
    <mergeCell ref="A3:B4"/>
    <mergeCell ref="C1:D1"/>
    <mergeCell ref="C2:D2"/>
    <mergeCell ref="S3:S4"/>
    <mergeCell ref="M3:R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pane xSplit="2" ySplit="2" topLeftCell="C22" activePane="bottomRight" state="frozen"/>
      <selection pane="topRight" activeCell="C1" sqref="C1"/>
      <selection pane="bottomLeft" activeCell="A3" sqref="A3"/>
      <selection pane="bottomRight" activeCell="J29" sqref="J29"/>
    </sheetView>
  </sheetViews>
  <sheetFormatPr defaultColWidth="12.296875" defaultRowHeight="18" customHeight="1" x14ac:dyDescent="0.2"/>
  <cols>
    <col min="1" max="1" width="1" style="2" customWidth="1"/>
    <col min="2" max="2" width="26" style="2" bestFit="1" customWidth="1"/>
    <col min="3" max="7" width="5.3984375" style="2" bestFit="1" customWidth="1"/>
    <col min="8" max="8" width="5.3984375" style="4" customWidth="1"/>
    <col min="9" max="9" width="5.3984375" style="2" bestFit="1" customWidth="1"/>
    <col min="10" max="12" width="6.09765625" style="2" bestFit="1" customWidth="1"/>
    <col min="13" max="242" width="12.296875" customWidth="1"/>
  </cols>
  <sheetData>
    <row r="1" spans="1:12" ht="8.1" customHeight="1" thickBot="1" x14ac:dyDescent="0.25">
      <c r="A1" s="3"/>
      <c r="B1" s="21"/>
    </row>
    <row r="2" spans="1:12" ht="15.75" thickBot="1" x14ac:dyDescent="0.3">
      <c r="A2" s="20"/>
      <c r="B2" s="22" t="s">
        <v>10</v>
      </c>
      <c r="C2" s="23">
        <v>42814</v>
      </c>
      <c r="D2" s="23">
        <v>42821</v>
      </c>
      <c r="E2" s="23">
        <v>42828</v>
      </c>
      <c r="F2" s="23">
        <v>42842</v>
      </c>
      <c r="G2" s="23">
        <v>42849</v>
      </c>
      <c r="H2" s="23">
        <v>42870</v>
      </c>
      <c r="I2" s="23">
        <v>42877</v>
      </c>
      <c r="J2" s="23">
        <v>42884</v>
      </c>
      <c r="K2" s="23">
        <v>42891</v>
      </c>
      <c r="L2" s="23">
        <v>42898</v>
      </c>
    </row>
    <row r="3" spans="1:12" ht="15.75" thickBot="1" x14ac:dyDescent="0.3">
      <c r="A3" s="20"/>
      <c r="B3" s="24" t="s">
        <v>39</v>
      </c>
      <c r="C3" s="5" t="s">
        <v>47</v>
      </c>
      <c r="D3" s="5" t="s">
        <v>47</v>
      </c>
      <c r="E3" s="5" t="s">
        <v>47</v>
      </c>
      <c r="F3" s="5" t="s">
        <v>47</v>
      </c>
      <c r="G3" s="5" t="s">
        <v>47</v>
      </c>
      <c r="H3" s="5" t="s">
        <v>47</v>
      </c>
      <c r="I3" s="5" t="s">
        <v>47</v>
      </c>
      <c r="J3" s="5" t="s">
        <v>47</v>
      </c>
      <c r="K3" s="5" t="s">
        <v>47</v>
      </c>
      <c r="L3" s="5" t="s">
        <v>47</v>
      </c>
    </row>
    <row r="4" spans="1:12" ht="15.75" thickBot="1" x14ac:dyDescent="0.3">
      <c r="A4" s="20"/>
      <c r="B4" s="24" t="s">
        <v>34</v>
      </c>
      <c r="C4" s="5" t="s">
        <v>3</v>
      </c>
      <c r="D4" s="5" t="s">
        <v>47</v>
      </c>
      <c r="E4" s="5" t="s">
        <v>3</v>
      </c>
      <c r="F4" s="5" t="s">
        <v>47</v>
      </c>
      <c r="G4" s="5" t="s">
        <v>3</v>
      </c>
      <c r="H4" s="5" t="s">
        <v>3</v>
      </c>
      <c r="I4" s="5" t="s">
        <v>3</v>
      </c>
      <c r="J4" s="5" t="s">
        <v>47</v>
      </c>
      <c r="K4" s="5" t="s">
        <v>47</v>
      </c>
      <c r="L4" s="5" t="s">
        <v>47</v>
      </c>
    </row>
    <row r="5" spans="1:12" ht="15.75" thickBot="1" x14ac:dyDescent="0.3">
      <c r="A5" s="20"/>
      <c r="B5" s="24" t="s">
        <v>35</v>
      </c>
      <c r="C5" s="5" t="s">
        <v>3</v>
      </c>
      <c r="D5" s="5" t="s">
        <v>47</v>
      </c>
      <c r="E5" s="5" t="s">
        <v>3</v>
      </c>
      <c r="F5" s="5" t="s">
        <v>47</v>
      </c>
      <c r="G5" s="5" t="s">
        <v>47</v>
      </c>
      <c r="H5" s="5" t="s">
        <v>47</v>
      </c>
      <c r="I5" s="5" t="s">
        <v>3</v>
      </c>
      <c r="J5" s="5" t="s">
        <v>47</v>
      </c>
      <c r="K5" s="5" t="s">
        <v>3</v>
      </c>
      <c r="L5" s="5" t="s">
        <v>47</v>
      </c>
    </row>
    <row r="6" spans="1:12" ht="15.75" thickBot="1" x14ac:dyDescent="0.3">
      <c r="A6" s="20"/>
      <c r="B6" s="24" t="s">
        <v>16</v>
      </c>
      <c r="C6" s="5" t="s">
        <v>47</v>
      </c>
      <c r="D6" s="5" t="s">
        <v>47</v>
      </c>
      <c r="E6" s="5" t="s">
        <v>3</v>
      </c>
      <c r="F6" s="5" t="s">
        <v>3</v>
      </c>
      <c r="G6" s="5" t="s">
        <v>47</v>
      </c>
      <c r="H6" s="5" t="s">
        <v>47</v>
      </c>
      <c r="I6" s="5" t="s">
        <v>3</v>
      </c>
      <c r="J6" s="5" t="s">
        <v>47</v>
      </c>
      <c r="K6" s="5" t="s">
        <v>3</v>
      </c>
      <c r="L6" s="5" t="s">
        <v>47</v>
      </c>
    </row>
    <row r="7" spans="1:12" ht="15.75" thickBot="1" x14ac:dyDescent="0.3">
      <c r="A7" s="20"/>
      <c r="B7" s="24" t="s">
        <v>17</v>
      </c>
      <c r="C7" s="5" t="s">
        <v>47</v>
      </c>
      <c r="D7" s="5" t="s">
        <v>3</v>
      </c>
      <c r="E7" s="5" t="s">
        <v>3</v>
      </c>
      <c r="F7" s="5" t="s">
        <v>3</v>
      </c>
      <c r="G7" s="5" t="s">
        <v>47</v>
      </c>
      <c r="H7" s="5" t="s">
        <v>47</v>
      </c>
      <c r="I7" s="5" t="s">
        <v>3</v>
      </c>
      <c r="J7" s="5" t="s">
        <v>47</v>
      </c>
      <c r="K7" s="5" t="s">
        <v>47</v>
      </c>
      <c r="L7" s="5" t="s">
        <v>3</v>
      </c>
    </row>
    <row r="8" spans="1:12" ht="15.75" thickBot="1" x14ac:dyDescent="0.3">
      <c r="A8" s="20"/>
      <c r="B8" s="24" t="s">
        <v>18</v>
      </c>
      <c r="C8" s="5" t="s">
        <v>47</v>
      </c>
      <c r="D8" s="5" t="s">
        <v>47</v>
      </c>
      <c r="E8" s="5" t="s">
        <v>47</v>
      </c>
      <c r="F8" s="5" t="s">
        <v>3</v>
      </c>
      <c r="G8" s="5" t="s">
        <v>47</v>
      </c>
      <c r="H8" s="5" t="s">
        <v>47</v>
      </c>
      <c r="I8" s="5" t="s">
        <v>47</v>
      </c>
      <c r="J8" s="5" t="s">
        <v>47</v>
      </c>
      <c r="K8" s="5" t="s">
        <v>47</v>
      </c>
      <c r="L8" s="5" t="s">
        <v>47</v>
      </c>
    </row>
    <row r="9" spans="1:12" ht="15.75" thickBot="1" x14ac:dyDescent="0.3">
      <c r="A9" s="20"/>
      <c r="B9" s="24" t="s">
        <v>36</v>
      </c>
      <c r="C9" s="5" t="s">
        <v>3</v>
      </c>
      <c r="D9" s="5" t="s">
        <v>47</v>
      </c>
      <c r="E9" s="5" t="s">
        <v>3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3</v>
      </c>
      <c r="L9" s="5" t="s">
        <v>47</v>
      </c>
    </row>
    <row r="10" spans="1:12" ht="15.75" thickBot="1" x14ac:dyDescent="0.3">
      <c r="A10" s="20"/>
      <c r="B10" s="24" t="s">
        <v>28</v>
      </c>
      <c r="C10" s="5" t="s">
        <v>47</v>
      </c>
      <c r="D10" s="5" t="s">
        <v>47</v>
      </c>
      <c r="E10" s="5" t="s">
        <v>47</v>
      </c>
      <c r="F10" s="5" t="s">
        <v>47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</row>
    <row r="11" spans="1:12" ht="15.75" thickBot="1" x14ac:dyDescent="0.3">
      <c r="A11" s="20"/>
      <c r="B11" s="24" t="s">
        <v>19</v>
      </c>
      <c r="C11" s="5" t="s">
        <v>47</v>
      </c>
      <c r="D11" s="5" t="s">
        <v>47</v>
      </c>
      <c r="E11" s="5" t="s">
        <v>47</v>
      </c>
      <c r="F11" s="5" t="s">
        <v>3</v>
      </c>
      <c r="G11" s="5" t="s">
        <v>3</v>
      </c>
      <c r="H11" s="5" t="s">
        <v>47</v>
      </c>
      <c r="I11" s="5" t="s">
        <v>3</v>
      </c>
      <c r="J11" s="5" t="s">
        <v>47</v>
      </c>
      <c r="K11" s="5" t="s">
        <v>3</v>
      </c>
      <c r="L11" s="5" t="s">
        <v>3</v>
      </c>
    </row>
    <row r="12" spans="1:12" ht="15.75" thickBot="1" x14ac:dyDescent="0.3">
      <c r="A12" s="20"/>
      <c r="B12" s="24" t="s">
        <v>22</v>
      </c>
      <c r="C12" s="5" t="s">
        <v>47</v>
      </c>
      <c r="D12" s="5" t="s">
        <v>47</v>
      </c>
      <c r="E12" s="5" t="s">
        <v>47</v>
      </c>
      <c r="F12" s="5" t="s">
        <v>3</v>
      </c>
      <c r="G12" s="5" t="s">
        <v>47</v>
      </c>
      <c r="H12" s="5" t="s">
        <v>3</v>
      </c>
      <c r="I12" s="5" t="s">
        <v>47</v>
      </c>
      <c r="J12" s="5" t="s">
        <v>3</v>
      </c>
      <c r="K12" s="5" t="s">
        <v>3</v>
      </c>
      <c r="L12" s="5" t="s">
        <v>47</v>
      </c>
    </row>
    <row r="13" spans="1:12" ht="15.75" thickBot="1" x14ac:dyDescent="0.3">
      <c r="A13" s="20"/>
      <c r="B13" s="24" t="s">
        <v>23</v>
      </c>
      <c r="C13" s="5" t="s">
        <v>47</v>
      </c>
      <c r="D13" s="5" t="s">
        <v>47</v>
      </c>
      <c r="E13" s="5" t="s">
        <v>47</v>
      </c>
      <c r="F13" s="5" t="s">
        <v>47</v>
      </c>
      <c r="G13" s="5" t="s">
        <v>47</v>
      </c>
      <c r="H13" s="5" t="s">
        <v>47</v>
      </c>
      <c r="I13" s="5" t="s">
        <v>47</v>
      </c>
      <c r="J13" s="5" t="s">
        <v>3</v>
      </c>
      <c r="K13" s="5" t="s">
        <v>47</v>
      </c>
      <c r="L13" s="5" t="s">
        <v>47</v>
      </c>
    </row>
    <row r="14" spans="1:12" ht="15.75" thickBot="1" x14ac:dyDescent="0.3">
      <c r="A14" s="20"/>
      <c r="B14" s="24" t="s">
        <v>24</v>
      </c>
      <c r="C14" s="5" t="s">
        <v>47</v>
      </c>
      <c r="D14" s="5" t="s">
        <v>47</v>
      </c>
      <c r="E14" s="5" t="s">
        <v>47</v>
      </c>
      <c r="F14" s="5" t="s">
        <v>3</v>
      </c>
      <c r="G14" s="5" t="s">
        <v>47</v>
      </c>
      <c r="H14" s="5" t="s">
        <v>3</v>
      </c>
      <c r="I14" s="5" t="s">
        <v>3</v>
      </c>
      <c r="J14" s="5" t="s">
        <v>3</v>
      </c>
      <c r="K14" s="5" t="s">
        <v>47</v>
      </c>
      <c r="L14" s="5" t="s">
        <v>47</v>
      </c>
    </row>
    <row r="15" spans="1:12" ht="15.75" thickBot="1" x14ac:dyDescent="0.3">
      <c r="A15" s="20"/>
      <c r="B15" s="24" t="s">
        <v>40</v>
      </c>
      <c r="C15" s="5" t="s">
        <v>47</v>
      </c>
      <c r="D15" s="5" t="s">
        <v>47</v>
      </c>
      <c r="E15" s="5" t="s">
        <v>47</v>
      </c>
      <c r="F15" s="5" t="s">
        <v>47</v>
      </c>
      <c r="G15" s="5" t="s">
        <v>47</v>
      </c>
      <c r="H15" s="5" t="s">
        <v>47</v>
      </c>
      <c r="I15" s="5" t="s">
        <v>47</v>
      </c>
      <c r="J15" s="5" t="s">
        <v>47</v>
      </c>
      <c r="K15" s="5" t="s">
        <v>47</v>
      </c>
      <c r="L15" s="5" t="s">
        <v>47</v>
      </c>
    </row>
    <row r="16" spans="1:12" ht="15.75" thickBot="1" x14ac:dyDescent="0.3">
      <c r="A16" s="20"/>
      <c r="B16" s="24" t="s">
        <v>41</v>
      </c>
      <c r="C16" s="5" t="s">
        <v>47</v>
      </c>
      <c r="D16" s="5" t="s">
        <v>47</v>
      </c>
      <c r="E16" s="5" t="s">
        <v>47</v>
      </c>
      <c r="F16" s="5" t="s">
        <v>47</v>
      </c>
      <c r="G16" s="5" t="s">
        <v>47</v>
      </c>
      <c r="H16" s="5" t="s">
        <v>47</v>
      </c>
      <c r="I16" s="5" t="s">
        <v>47</v>
      </c>
      <c r="J16" s="5" t="s">
        <v>47</v>
      </c>
      <c r="K16" s="5" t="s">
        <v>47</v>
      </c>
      <c r="L16" s="5" t="s">
        <v>47</v>
      </c>
    </row>
    <row r="17" spans="1:12" ht="15.75" thickBot="1" x14ac:dyDescent="0.3">
      <c r="A17" s="20"/>
      <c r="B17" s="24" t="s">
        <v>42</v>
      </c>
      <c r="C17" s="5" t="s">
        <v>3</v>
      </c>
      <c r="D17" s="5" t="s">
        <v>47</v>
      </c>
      <c r="E17" s="5" t="s">
        <v>47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</row>
    <row r="18" spans="1:12" ht="18" customHeight="1" thickBot="1" x14ac:dyDescent="0.3">
      <c r="B18" s="24" t="s">
        <v>37</v>
      </c>
      <c r="C18" s="5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</row>
    <row r="19" spans="1:12" ht="18" customHeight="1" thickBot="1" x14ac:dyDescent="0.3">
      <c r="B19" s="24" t="s">
        <v>29</v>
      </c>
      <c r="C19" s="5" t="s">
        <v>47</v>
      </c>
      <c r="D19" s="5" t="s">
        <v>47</v>
      </c>
      <c r="E19" s="5" t="s">
        <v>47</v>
      </c>
      <c r="F19" s="5" t="s">
        <v>47</v>
      </c>
      <c r="G19" s="5" t="s">
        <v>47</v>
      </c>
      <c r="H19" s="5" t="s">
        <v>47</v>
      </c>
      <c r="I19" s="5" t="s">
        <v>47</v>
      </c>
      <c r="J19" s="5" t="s">
        <v>47</v>
      </c>
      <c r="K19" s="5" t="s">
        <v>47</v>
      </c>
      <c r="L19" s="5" t="s">
        <v>47</v>
      </c>
    </row>
    <row r="20" spans="1:12" ht="18" customHeight="1" thickBot="1" x14ac:dyDescent="0.3">
      <c r="B20" s="24" t="s">
        <v>43</v>
      </c>
      <c r="C20" s="5" t="s">
        <v>3</v>
      </c>
      <c r="D20" s="5" t="s">
        <v>47</v>
      </c>
      <c r="E20" s="5" t="s">
        <v>47</v>
      </c>
      <c r="F20" s="5" t="s">
        <v>47</v>
      </c>
      <c r="G20" s="5" t="s">
        <v>47</v>
      </c>
      <c r="H20" s="5" t="s">
        <v>3</v>
      </c>
      <c r="I20" s="5" t="s">
        <v>3</v>
      </c>
      <c r="J20" s="5" t="s">
        <v>47</v>
      </c>
      <c r="K20" s="5" t="s">
        <v>47</v>
      </c>
      <c r="L20" s="5" t="s">
        <v>3</v>
      </c>
    </row>
    <row r="21" spans="1:12" ht="18" customHeight="1" thickBot="1" x14ac:dyDescent="0.3">
      <c r="B21" s="24" t="s">
        <v>44</v>
      </c>
      <c r="C21" s="5" t="s">
        <v>3</v>
      </c>
      <c r="D21" s="5" t="s">
        <v>47</v>
      </c>
      <c r="E21" s="5" t="s">
        <v>47</v>
      </c>
      <c r="F21" s="5" t="s">
        <v>47</v>
      </c>
      <c r="G21" s="5" t="s">
        <v>47</v>
      </c>
      <c r="H21" s="5" t="s">
        <v>3</v>
      </c>
      <c r="I21" s="5" t="s">
        <v>47</v>
      </c>
      <c r="J21" s="5" t="s">
        <v>47</v>
      </c>
      <c r="K21" s="5" t="s">
        <v>47</v>
      </c>
      <c r="L21" s="5" t="s">
        <v>47</v>
      </c>
    </row>
    <row r="22" spans="1:12" ht="18" customHeight="1" thickBot="1" x14ac:dyDescent="0.3">
      <c r="B22" s="24" t="s">
        <v>30</v>
      </c>
      <c r="C22" s="5" t="s">
        <v>3</v>
      </c>
      <c r="D22" s="5" t="s">
        <v>47</v>
      </c>
      <c r="E22" s="5" t="s">
        <v>3</v>
      </c>
      <c r="F22" s="5" t="s">
        <v>47</v>
      </c>
      <c r="G22" s="5" t="s">
        <v>3</v>
      </c>
      <c r="H22" s="5" t="s">
        <v>47</v>
      </c>
      <c r="I22" s="5" t="s">
        <v>3</v>
      </c>
      <c r="J22" s="5" t="s">
        <v>3</v>
      </c>
      <c r="K22" s="5" t="s">
        <v>47</v>
      </c>
      <c r="L22" s="5" t="s">
        <v>3</v>
      </c>
    </row>
    <row r="23" spans="1:12" ht="18" customHeight="1" thickBot="1" x14ac:dyDescent="0.3">
      <c r="B23" s="24" t="s">
        <v>31</v>
      </c>
      <c r="C23" s="5" t="s">
        <v>47</v>
      </c>
      <c r="D23" s="5" t="s">
        <v>47</v>
      </c>
      <c r="E23" s="5" t="s">
        <v>3</v>
      </c>
      <c r="F23" s="5" t="s">
        <v>47</v>
      </c>
      <c r="G23" s="5" t="s">
        <v>47</v>
      </c>
      <c r="H23" s="5" t="s">
        <v>47</v>
      </c>
      <c r="I23" s="5" t="s">
        <v>3</v>
      </c>
      <c r="J23" s="5" t="s">
        <v>3</v>
      </c>
      <c r="K23" s="5" t="s">
        <v>47</v>
      </c>
      <c r="L23" s="5" t="s">
        <v>47</v>
      </c>
    </row>
    <row r="24" spans="1:12" ht="18" customHeight="1" thickBot="1" x14ac:dyDescent="0.3">
      <c r="B24" s="24" t="s">
        <v>20</v>
      </c>
      <c r="C24" s="5" t="s">
        <v>47</v>
      </c>
      <c r="D24" s="5" t="s">
        <v>47</v>
      </c>
      <c r="E24" s="5" t="s">
        <v>47</v>
      </c>
      <c r="F24" s="5" t="s">
        <v>3</v>
      </c>
      <c r="G24" s="5" t="s">
        <v>3</v>
      </c>
      <c r="H24" s="5" t="s">
        <v>47</v>
      </c>
      <c r="I24" s="5" t="s">
        <v>3</v>
      </c>
      <c r="J24" s="5" t="s">
        <v>47</v>
      </c>
      <c r="K24" s="5" t="s">
        <v>3</v>
      </c>
      <c r="L24" s="5" t="s">
        <v>3</v>
      </c>
    </row>
    <row r="25" spans="1:12" ht="18" customHeight="1" thickBot="1" x14ac:dyDescent="0.3">
      <c r="B25" s="24" t="s">
        <v>38</v>
      </c>
      <c r="C25" s="5" t="s">
        <v>47</v>
      </c>
      <c r="D25" s="5" t="s">
        <v>47</v>
      </c>
      <c r="E25" s="5" t="s">
        <v>47</v>
      </c>
      <c r="F25" s="5" t="s">
        <v>47</v>
      </c>
      <c r="G25" s="5" t="s">
        <v>47</v>
      </c>
      <c r="H25" s="5" t="s">
        <v>3</v>
      </c>
      <c r="I25" s="5" t="s">
        <v>3</v>
      </c>
      <c r="J25" s="5" t="s">
        <v>47</v>
      </c>
      <c r="K25" s="5" t="s">
        <v>3</v>
      </c>
      <c r="L25" s="5" t="s">
        <v>47</v>
      </c>
    </row>
    <row r="26" spans="1:12" ht="18" customHeight="1" thickBot="1" x14ac:dyDescent="0.3">
      <c r="B26" s="24" t="s">
        <v>32</v>
      </c>
      <c r="C26" s="5" t="s">
        <v>3</v>
      </c>
      <c r="D26" s="5" t="s">
        <v>47</v>
      </c>
      <c r="E26" s="5" t="s">
        <v>3</v>
      </c>
      <c r="F26" s="5" t="s">
        <v>47</v>
      </c>
      <c r="G26" s="5" t="s">
        <v>47</v>
      </c>
      <c r="H26" s="5" t="s">
        <v>47</v>
      </c>
      <c r="I26" s="5" t="s">
        <v>3</v>
      </c>
      <c r="J26" s="5" t="s">
        <v>3</v>
      </c>
      <c r="K26" s="5" t="s">
        <v>47</v>
      </c>
      <c r="L26" s="5" t="s">
        <v>3</v>
      </c>
    </row>
    <row r="27" spans="1:12" ht="18" customHeight="1" thickBot="1" x14ac:dyDescent="0.3">
      <c r="B27" s="24" t="s">
        <v>21</v>
      </c>
      <c r="C27" s="5" t="s">
        <v>47</v>
      </c>
      <c r="D27" s="5" t="s">
        <v>3</v>
      </c>
      <c r="E27" s="5" t="s">
        <v>47</v>
      </c>
      <c r="F27" s="5" t="s">
        <v>3</v>
      </c>
      <c r="G27" s="5" t="s">
        <v>3</v>
      </c>
      <c r="H27" s="5" t="s">
        <v>47</v>
      </c>
      <c r="I27" s="5" t="s">
        <v>3</v>
      </c>
      <c r="J27" s="5" t="s">
        <v>47</v>
      </c>
      <c r="K27" s="5" t="s">
        <v>3</v>
      </c>
      <c r="L27" s="5" t="s">
        <v>3</v>
      </c>
    </row>
    <row r="28" spans="1:12" ht="18" customHeight="1" thickBot="1" x14ac:dyDescent="0.3">
      <c r="B28" s="24" t="s">
        <v>45</v>
      </c>
      <c r="C28" s="5" t="s">
        <v>47</v>
      </c>
      <c r="D28" s="5" t="s">
        <v>3</v>
      </c>
      <c r="E28" s="5" t="s">
        <v>47</v>
      </c>
      <c r="F28" s="5" t="s">
        <v>47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47</v>
      </c>
      <c r="L28" s="5" t="s">
        <v>3</v>
      </c>
    </row>
    <row r="29" spans="1:12" ht="18" customHeight="1" thickBot="1" x14ac:dyDescent="0.3">
      <c r="B29" s="24" t="s">
        <v>26</v>
      </c>
      <c r="C29" s="5" t="s">
        <v>47</v>
      </c>
      <c r="D29" s="5" t="s">
        <v>3</v>
      </c>
      <c r="E29" s="5" t="s">
        <v>3</v>
      </c>
      <c r="F29" s="5" t="s">
        <v>47</v>
      </c>
      <c r="G29" s="5" t="s">
        <v>47</v>
      </c>
      <c r="H29" s="5" t="s">
        <v>3</v>
      </c>
      <c r="I29" s="5" t="s">
        <v>3</v>
      </c>
      <c r="J29" s="5" t="s">
        <v>3</v>
      </c>
      <c r="K29" s="5" t="s">
        <v>3</v>
      </c>
      <c r="L29" s="5" t="s">
        <v>47</v>
      </c>
    </row>
    <row r="30" spans="1:12" ht="18" customHeight="1" thickBot="1" x14ac:dyDescent="0.3">
      <c r="B30" s="24" t="s">
        <v>33</v>
      </c>
      <c r="C30" s="5" t="s">
        <v>47</v>
      </c>
      <c r="D30" s="5" t="s">
        <v>47</v>
      </c>
      <c r="E30" s="5" t="s">
        <v>3</v>
      </c>
      <c r="F30" s="5" t="s">
        <v>47</v>
      </c>
      <c r="G30" s="5" t="s">
        <v>47</v>
      </c>
      <c r="H30" s="5" t="s">
        <v>47</v>
      </c>
      <c r="I30" s="5" t="s">
        <v>47</v>
      </c>
      <c r="J30" s="5" t="s">
        <v>47</v>
      </c>
      <c r="K30" s="5" t="s">
        <v>3</v>
      </c>
      <c r="L30" s="5" t="s">
        <v>3</v>
      </c>
    </row>
    <row r="31" spans="1:12" ht="18" customHeight="1" thickBot="1" x14ac:dyDescent="0.3">
      <c r="B31" s="25" t="s">
        <v>27</v>
      </c>
      <c r="C31" s="5" t="s">
        <v>47</v>
      </c>
      <c r="D31" s="5" t="s">
        <v>47</v>
      </c>
      <c r="E31" s="5" t="s">
        <v>47</v>
      </c>
      <c r="F31" s="5" t="s">
        <v>47</v>
      </c>
      <c r="G31" s="5" t="s">
        <v>47</v>
      </c>
      <c r="H31" s="5" t="s">
        <v>47</v>
      </c>
      <c r="I31" s="5" t="s">
        <v>47</v>
      </c>
      <c r="J31" s="5" t="s">
        <v>3</v>
      </c>
      <c r="K31" s="5" t="s">
        <v>3</v>
      </c>
      <c r="L31" s="5" t="s">
        <v>3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 12</vt:lpstr>
      <vt:lpstr>Presença - 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Assef Lavez</dc:creator>
  <cp:lastModifiedBy>Raphael Lavez</cp:lastModifiedBy>
  <cp:lastPrinted>2016-11-15T19:47:57Z</cp:lastPrinted>
  <dcterms:created xsi:type="dcterms:W3CDTF">2015-10-14T15:06:04Z</dcterms:created>
  <dcterms:modified xsi:type="dcterms:W3CDTF">2017-06-18T17:21:37Z</dcterms:modified>
</cp:coreProperties>
</file>