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F15" i="1"/>
  <c r="E15" i="1"/>
  <c r="D15" i="1"/>
  <c r="C15" i="1"/>
  <c r="B15" i="1"/>
  <c r="C13" i="1"/>
  <c r="D13" i="1"/>
  <c r="E13" i="1"/>
  <c r="F13" i="1"/>
  <c r="B13" i="1"/>
  <c r="D14" i="1"/>
  <c r="E14" i="1"/>
  <c r="F14" i="1"/>
  <c r="C14" i="1"/>
  <c r="F12" i="1"/>
  <c r="E12" i="1"/>
  <c r="D12" i="1"/>
  <c r="C12" i="1"/>
  <c r="F11" i="1"/>
  <c r="E11" i="1"/>
  <c r="D11" i="1"/>
  <c r="C11" i="1"/>
  <c r="B11" i="1"/>
  <c r="F10" i="1"/>
  <c r="E10" i="1"/>
  <c r="D10" i="1"/>
  <c r="C10" i="1"/>
</calcChain>
</file>

<file path=xl/sharedStrings.xml><?xml version="1.0" encoding="utf-8"?>
<sst xmlns="http://schemas.openxmlformats.org/spreadsheetml/2006/main" count="23" uniqueCount="23">
  <si>
    <t>ITEM</t>
  </si>
  <si>
    <t>ANO 0</t>
  </si>
  <si>
    <t>ANO 1</t>
  </si>
  <si>
    <t>ANO 3</t>
  </si>
  <si>
    <t>ANO 2</t>
  </si>
  <si>
    <t>ANO 4</t>
  </si>
  <si>
    <t>Receitas Operacionais</t>
  </si>
  <si>
    <t>Equipamento</t>
  </si>
  <si>
    <t>Terreno</t>
  </si>
  <si>
    <t>Capital de Giro</t>
  </si>
  <si>
    <t>Custos</t>
  </si>
  <si>
    <t>Custos operacionais</t>
  </si>
  <si>
    <t>Gastos Indiretos</t>
  </si>
  <si>
    <t>Depreciação (d)</t>
  </si>
  <si>
    <t>Fluxo Econômico</t>
  </si>
  <si>
    <t>(+) Depreciação (d)</t>
  </si>
  <si>
    <t>(-) Impostos (30%)</t>
  </si>
  <si>
    <t>Taxa desconto</t>
  </si>
  <si>
    <t>VPL</t>
  </si>
  <si>
    <t>TIR</t>
  </si>
  <si>
    <t>Fluxo de Caixa (R$ milhoes)</t>
  </si>
  <si>
    <t>Lucro tributável (LAJIR)</t>
  </si>
  <si>
    <t>Lucro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</si>
</sst>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/>
    <xf numFmtId="0" fontId="0" fillId="2" borderId="1" xfId="0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zoomScale="250" zoomScaleNormal="250" workbookViewId="0">
      <selection activeCell="H15" sqref="H15"/>
    </sheetView>
  </sheetViews>
  <sheetFormatPr defaultRowHeight="15" x14ac:dyDescent="0.25"/>
  <cols>
    <col min="1" max="1" width="29.42578125" customWidth="1"/>
    <col min="7" max="7" width="3.28515625" customWidth="1"/>
    <col min="8" max="8" width="13.7109375" bestFit="1" customWidth="1"/>
  </cols>
  <sheetData>
    <row r="1" spans="1:9" x14ac:dyDescent="0.25">
      <c r="A1" s="3" t="s">
        <v>20</v>
      </c>
      <c r="B1" s="4"/>
      <c r="C1" s="4"/>
      <c r="D1" s="4"/>
      <c r="E1" s="4"/>
      <c r="F1" s="4"/>
    </row>
    <row r="2" spans="1:9" x14ac:dyDescent="0.25">
      <c r="A2" s="2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2" t="s">
        <v>5</v>
      </c>
    </row>
    <row r="3" spans="1:9" x14ac:dyDescent="0.25">
      <c r="A3" s="2" t="s">
        <v>6</v>
      </c>
      <c r="B3" s="1"/>
      <c r="C3" s="1">
        <v>2</v>
      </c>
      <c r="D3" s="1">
        <v>2</v>
      </c>
      <c r="E3" s="1">
        <v>2</v>
      </c>
      <c r="F3" s="1">
        <v>2</v>
      </c>
      <c r="H3" t="s">
        <v>17</v>
      </c>
      <c r="I3" s="5">
        <v>0.1</v>
      </c>
    </row>
    <row r="4" spans="1:9" x14ac:dyDescent="0.25">
      <c r="A4" s="1" t="s">
        <v>7</v>
      </c>
      <c r="B4" s="1">
        <v>-4</v>
      </c>
      <c r="C4" s="1"/>
      <c r="D4" s="1"/>
      <c r="E4" s="1"/>
      <c r="F4" s="1">
        <v>1.2</v>
      </c>
      <c r="H4" t="s">
        <v>18</v>
      </c>
      <c r="I4" s="7">
        <f>NPV(I3,C15:F15)+B15</f>
        <v>0.21907656580834534</v>
      </c>
    </row>
    <row r="5" spans="1:9" x14ac:dyDescent="0.25">
      <c r="A5" s="1" t="s">
        <v>8</v>
      </c>
      <c r="B5" s="1">
        <v>-1</v>
      </c>
      <c r="C5" s="1"/>
      <c r="D5" s="1"/>
      <c r="E5" s="1"/>
      <c r="F5" s="1">
        <v>1</v>
      </c>
      <c r="H5" t="s">
        <v>19</v>
      </c>
      <c r="I5" s="5">
        <f>IRR(B15:F15)</f>
        <v>0.11603023323413608</v>
      </c>
    </row>
    <row r="6" spans="1:9" x14ac:dyDescent="0.25">
      <c r="A6" s="1" t="s">
        <v>9</v>
      </c>
      <c r="B6" s="1">
        <v>-0.3</v>
      </c>
      <c r="C6" s="1"/>
      <c r="D6" s="1"/>
      <c r="E6" s="1"/>
      <c r="F6" s="1">
        <v>0.3</v>
      </c>
    </row>
    <row r="7" spans="1:9" x14ac:dyDescent="0.25">
      <c r="A7" s="2" t="s">
        <v>10</v>
      </c>
      <c r="B7" s="1"/>
      <c r="C7" s="1"/>
      <c r="D7" s="1"/>
      <c r="E7" s="1"/>
      <c r="F7" s="1"/>
    </row>
    <row r="8" spans="1:9" x14ac:dyDescent="0.25">
      <c r="A8" s="1" t="s">
        <v>11</v>
      </c>
      <c r="B8" s="1"/>
      <c r="C8" s="1">
        <v>-0.4</v>
      </c>
      <c r="D8" s="1">
        <v>-0.4</v>
      </c>
      <c r="E8" s="1">
        <v>-0.4</v>
      </c>
      <c r="F8" s="1">
        <v>-0.4</v>
      </c>
    </row>
    <row r="9" spans="1:9" x14ac:dyDescent="0.25">
      <c r="A9" s="1" t="s">
        <v>12</v>
      </c>
      <c r="B9" s="1"/>
      <c r="C9" s="1">
        <v>-0.2</v>
      </c>
      <c r="D9" s="1">
        <v>-0.2</v>
      </c>
      <c r="E9" s="1">
        <v>-0.2</v>
      </c>
      <c r="F9" s="1">
        <v>-0.2</v>
      </c>
    </row>
    <row r="10" spans="1:9" x14ac:dyDescent="0.25">
      <c r="A10" s="1" t="s">
        <v>13</v>
      </c>
      <c r="B10" s="1"/>
      <c r="C10" s="1">
        <f>$B$4/4</f>
        <v>-1</v>
      </c>
      <c r="D10" s="1">
        <f>$B$4/4</f>
        <v>-1</v>
      </c>
      <c r="E10" s="1">
        <f>$B$4/4</f>
        <v>-1</v>
      </c>
      <c r="F10" s="1">
        <f>$B$4/4</f>
        <v>-1</v>
      </c>
    </row>
    <row r="11" spans="1:9" x14ac:dyDescent="0.25">
      <c r="A11" s="2" t="s">
        <v>21</v>
      </c>
      <c r="B11" s="6">
        <f>SUM(B3:B10)</f>
        <v>-5.3</v>
      </c>
      <c r="C11" s="6">
        <f>SUM(C3:C10)</f>
        <v>0.40000000000000013</v>
      </c>
      <c r="D11" s="6">
        <f>SUM(D3:D10)</f>
        <v>0.40000000000000013</v>
      </c>
      <c r="E11" s="6">
        <f>SUM(E3:E10)</f>
        <v>0.40000000000000013</v>
      </c>
      <c r="F11" s="6">
        <f>SUM(F3:F10)</f>
        <v>2.8999999999999995</v>
      </c>
    </row>
    <row r="12" spans="1:9" x14ac:dyDescent="0.25">
      <c r="A12" s="1" t="s">
        <v>16</v>
      </c>
      <c r="B12" s="1"/>
      <c r="C12" s="1">
        <f>-0.3*C11</f>
        <v>-0.12000000000000004</v>
      </c>
      <c r="D12" s="1">
        <f>-0.3*D11</f>
        <v>-0.12000000000000004</v>
      </c>
      <c r="E12" s="1">
        <f>-0.3*E11</f>
        <v>-0.12000000000000004</v>
      </c>
      <c r="F12" s="1">
        <f>-(F3+F8+F9+F10+F4)*0.3</f>
        <v>-0.48</v>
      </c>
    </row>
    <row r="13" spans="1:9" x14ac:dyDescent="0.25">
      <c r="A13" s="1" t="s">
        <v>22</v>
      </c>
      <c r="B13" s="1">
        <f>B11+B12</f>
        <v>-5.3</v>
      </c>
      <c r="C13" s="1">
        <f t="shared" ref="C13:F13" si="0">C11+C12</f>
        <v>0.28000000000000008</v>
      </c>
      <c r="D13" s="1">
        <f t="shared" si="0"/>
        <v>0.28000000000000008</v>
      </c>
      <c r="E13" s="1">
        <f t="shared" si="0"/>
        <v>0.28000000000000008</v>
      </c>
      <c r="F13" s="1">
        <f t="shared" si="0"/>
        <v>2.4199999999999995</v>
      </c>
    </row>
    <row r="14" spans="1:9" x14ac:dyDescent="0.25">
      <c r="A14" s="1" t="s">
        <v>15</v>
      </c>
      <c r="B14" s="1"/>
      <c r="C14" s="1">
        <f>-C10</f>
        <v>1</v>
      </c>
      <c r="D14" s="1">
        <f t="shared" ref="D14:F14" si="1">-D10</f>
        <v>1</v>
      </c>
      <c r="E14" s="1">
        <f t="shared" si="1"/>
        <v>1</v>
      </c>
      <c r="F14" s="1">
        <f t="shared" si="1"/>
        <v>1</v>
      </c>
    </row>
    <row r="15" spans="1:9" x14ac:dyDescent="0.25">
      <c r="A15" s="1" t="s">
        <v>14</v>
      </c>
      <c r="B15" s="1">
        <f>B13+B14</f>
        <v>-5.3</v>
      </c>
      <c r="C15" s="1">
        <f>C13+C14</f>
        <v>1.28</v>
      </c>
      <c r="D15" s="1">
        <f>D13+D14</f>
        <v>1.28</v>
      </c>
      <c r="E15" s="1">
        <f>E13+E14</f>
        <v>1.28</v>
      </c>
      <c r="F15" s="1">
        <f>F13+F14</f>
        <v>3.4199999999999995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2017-03-23T19:24:49Z</dcterms:created>
  <dcterms:modified xsi:type="dcterms:W3CDTF">2017-03-23T20:50:30Z</dcterms:modified>
</cp:coreProperties>
</file>