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rdenado" sheetId="1" r:id="rId1"/>
    <sheet name="Original" sheetId="2" r:id="rId2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<sst xmlns="http://schemas.openxmlformats.org/spreadsheetml/2006/main" count="66" uniqueCount="52">
  <si>
    <t>CLASS_Y</t>
  </si>
  <si>
    <t>LS</t>
  </si>
  <si>
    <t>GA</t>
  </si>
  <si>
    <t>Rep_EST</t>
  </si>
  <si>
    <t>Rep_PC</t>
  </si>
  <si>
    <t>FORN_VEN</t>
  </si>
  <si>
    <t>EST_CUST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</si>
  <si>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</si>
  <si>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</si>
  <si>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</si>
  <si>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</si>
  <si>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</si>
  <si>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</si>
  <si>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</si>
  <si>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</si>
  <si>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</si>
  <si>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</si>
  <si>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</si>
  <si>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</si>
  <si>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</si>
  <si>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</si>
  <si>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</si>
  <si>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</si>
  <si>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</si>
  <si>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</si>
  <si>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</si>
  <si>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</si>
  <si>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</si>
  <si>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</si>
  <si>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</si>
  <si>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</si>
  <si>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</si>
  <si>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</si>
  <si>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CLASS_Y</t>
  </si>
  <si>
    <t>Resíduos</t>
  </si>
  <si>
    <t>Resíduos padrão</t>
  </si>
  <si>
    <t>Escore Discriminante</t>
  </si>
  <si>
    <t>Média Insolventes</t>
  </si>
  <si>
    <t>Média Solventes</t>
  </si>
  <si>
    <t>Ponto de Corte</t>
  </si>
  <si>
    <t>Médias</t>
  </si>
  <si>
    <t>Corte</t>
  </si>
  <si>
    <t>Grau de Precisão</t>
  </si>
  <si>
    <t>Verificação</t>
  </si>
  <si>
    <t>Contagem</t>
  </si>
  <si>
    <t>Desvio Padrão Insolvente</t>
  </si>
  <si>
    <t>Desvio Padrão Solvente</t>
  </si>
  <si>
    <t>Desvios</t>
  </si>
  <si>
    <t>Limites Penumbra</t>
  </si>
  <si>
    <t>Limite Inferior</t>
  </si>
  <si>
    <t>Limite Superior</t>
  </si>
  <si>
    <t>Os limites da penumbra ficaram muito próximos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</si>
</sst>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96</xdr:row>
      <xdr:rowOff>161925</xdr:rowOff>
    </xdr:from>
    <xdr:to>
      <xdr:col>6</xdr:col>
      <xdr:colOff>285750</xdr:colOff>
      <xdr:row>98</xdr:row>
      <xdr:rowOff>95250</xdr:rowOff>
    </xdr:to>
    <xdr:sp>
      <xdr:nvSpPr>
        <xdr:cNvPr id="1" name="Texto explicativo retangular com cantos arredondados 1"/>
        <xdr:cNvSpPr>
          <a:spLocks/>
        </xdr:cNvSpPr>
      </xdr:nvSpPr>
      <xdr:spPr>
        <a:xfrm>
          <a:off x="1924050" y="18459450"/>
          <a:ext cx="2486025" cy="314325"/>
        </a:xfrm>
        <a:prstGeom prst="wedgeRoundRectCallout">
          <a:avLst>
            <a:gd name="adj1" fmla="val -66837"/>
            <a:gd name="adj2" fmla="val 69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Razoável poder explicativo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regressão</a:t>
          </a:r>
        </a:p>
      </xdr:txBody>
    </xdr:sp>
    <xdr:clientData/>
  </xdr:twoCellAnchor>
  <xdr:twoCellAnchor>
    <xdr:from>
      <xdr:col>5</xdr:col>
      <xdr:colOff>647700</xdr:colOff>
      <xdr:row>101</xdr:row>
      <xdr:rowOff>76200</xdr:rowOff>
    </xdr:from>
    <xdr:to>
      <xdr:col>9</xdr:col>
      <xdr:colOff>266700</xdr:colOff>
      <xdr:row>103</xdr:row>
      <xdr:rowOff>171450</xdr:rowOff>
    </xdr:to>
    <xdr:sp>
      <xdr:nvSpPr>
        <xdr:cNvPr id="2" name="Texto explicativo retangular com cantos arredondados 2"/>
        <xdr:cNvSpPr>
          <a:spLocks/>
        </xdr:cNvSpPr>
      </xdr:nvSpPr>
      <xdr:spPr>
        <a:xfrm>
          <a:off x="4105275" y="19326225"/>
          <a:ext cx="3495675" cy="485775"/>
        </a:xfrm>
        <a:prstGeom prst="wedgeRoundRectCallout">
          <a:avLst>
            <a:gd name="adj1" fmla="val -47523"/>
            <a:gd name="adj2" fmla="val 106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Ótimo ajuste da regressão (menor que alfa)</a:t>
          </a:r>
        </a:p>
      </xdr:txBody>
    </xdr:sp>
    <xdr:clientData/>
  </xdr:twoCellAnchor>
  <xdr:twoCellAnchor>
    <xdr:from>
      <xdr:col>1</xdr:col>
      <xdr:colOff>390525</xdr:colOff>
      <xdr:row>118</xdr:row>
      <xdr:rowOff>123825</xdr:rowOff>
    </xdr:from>
    <xdr:to>
      <xdr:col>4</xdr:col>
      <xdr:colOff>95250</xdr:colOff>
      <xdr:row>121</xdr:row>
      <xdr:rowOff>38100</xdr:rowOff>
    </xdr:to>
    <xdr:sp>
      <xdr:nvSpPr>
        <xdr:cNvPr id="3" name="Texto explicativo retangular com cantos arredondados 3"/>
        <xdr:cNvSpPr>
          <a:spLocks/>
        </xdr:cNvSpPr>
      </xdr:nvSpPr>
      <xdr:spPr>
        <a:xfrm>
          <a:off x="1181100" y="22659975"/>
          <a:ext cx="1704975" cy="485775"/>
        </a:xfrm>
        <a:prstGeom prst="wedgeRoundRectCallout">
          <a:avLst>
            <a:gd name="adj1" fmla="val -33444"/>
            <a:gd name="adj2" fmla="val -125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Coeficientes do modelo discriminante</a:t>
          </a:r>
        </a:p>
      </xdr:txBody>
    </xdr:sp>
    <xdr:clientData/>
  </xdr:twoCellAnchor>
  <xdr:twoCellAnchor>
    <xdr:from>
      <xdr:col>5</xdr:col>
      <xdr:colOff>638175</xdr:colOff>
      <xdr:row>119</xdr:row>
      <xdr:rowOff>133350</xdr:rowOff>
    </xdr:from>
    <xdr:to>
      <xdr:col>9</xdr:col>
      <xdr:colOff>257175</xdr:colOff>
      <xdr:row>123</xdr:row>
      <xdr:rowOff>133350</xdr:rowOff>
    </xdr:to>
    <xdr:sp>
      <xdr:nvSpPr>
        <xdr:cNvPr id="4" name="Texto explicativo retangular com cantos arredondados 4"/>
        <xdr:cNvSpPr>
          <a:spLocks/>
        </xdr:cNvSpPr>
      </xdr:nvSpPr>
      <xdr:spPr>
        <a:xfrm>
          <a:off x="4095750" y="22860000"/>
          <a:ext cx="3495675" cy="771525"/>
        </a:xfrm>
        <a:prstGeom prst="wedgeRoundRectCallout">
          <a:avLst>
            <a:gd name="adj1" fmla="val -79287"/>
            <a:gd name="adj2" fmla="val -1682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Ajuste das variáveis: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Amarelo Bom (são ≤ 0,05)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- Vermelho Ruim (são &gt; 0,05)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6" width="10.00390625" style="0" bestFit="1" customWidth="1"/>
    <col min="7" max="7" width="10.7109375" style="0" bestFit="1" customWidth="1"/>
    <col min="8" max="8" width="19.7109375" style="0" bestFit="1" customWidth="1"/>
    <col min="9" max="9" width="17.7109375" style="0" bestFit="1" customWidth="1"/>
    <col min="10" max="10" width="14.421875" style="0" bestFit="1" customWidth="1"/>
    <col min="11" max="11" width="16.00390625" style="0" bestFit="1" customWidth="1"/>
    <col min="12" max="12" width="12.421875" style="0" bestFit="1" customWidth="1"/>
    <col min="13" max="13" width="23.8515625" style="0" bestFit="1" customWidth="1"/>
    <col min="14" max="14" width="17.28125" style="0" bestFit="1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s="11" t="s">
        <v>36</v>
      </c>
      <c r="I1" s="11" t="s">
        <v>40</v>
      </c>
      <c r="J1" s="11" t="s">
        <v>41</v>
      </c>
      <c r="K1" s="11" t="s">
        <v>42</v>
      </c>
      <c r="L1" s="11" t="s">
        <v>43</v>
      </c>
      <c r="M1" s="11" t="s">
        <v>47</v>
      </c>
      <c r="N1" s="11" t="s">
        <v>48</v>
      </c>
    </row>
    <row r="2" spans="1:12" ht="15">
      <c r="A2">
        <v>1</v>
      </c>
      <c r="B2">
        <v>0.0216331</v>
      </c>
      <c r="C2">
        <v>0.5486503</v>
      </c>
      <c r="D2">
        <v>0.8010937</v>
      </c>
      <c r="E2">
        <v>0.9298542</v>
      </c>
      <c r="F2">
        <v>2.051846</v>
      </c>
      <c r="G2">
        <v>0.9111832</v>
      </c>
      <c r="H2" s="12">
        <f>$B$111+(B2*$B$112)+(C2*$B$113)+(D2*$B$114)+(E2*$B$115)+(F2*$B$116)+(G2*$B$117)</f>
        <v>1.0366924190489253</v>
      </c>
      <c r="K2">
        <f>IF(H2&lt;=$J$51,1,2)</f>
        <v>1</v>
      </c>
      <c r="L2" t="b">
        <f>K2=A2</f>
        <v>1</v>
      </c>
    </row>
    <row r="3" spans="1:14" ht="15">
      <c r="A3">
        <v>1</v>
      </c>
      <c r="B3">
        <v>0.7638112</v>
      </c>
      <c r="C3">
        <v>0.8003653</v>
      </c>
      <c r="D3">
        <v>0.4137175</v>
      </c>
      <c r="E3">
        <v>0.4822409</v>
      </c>
      <c r="F3">
        <v>6.867085</v>
      </c>
      <c r="G3">
        <v>0.4288208</v>
      </c>
      <c r="H3" s="12">
        <f aca="true" t="shared" si="0" ref="H3:H66">$B$111+(B3*$B$112)+(C3*$B$113)+(D3*$B$114)+(E3*$B$115)+(F3*$B$116)+(G3*$B$117)</f>
        <v>1.4265605410031212</v>
      </c>
      <c r="I3" s="11" t="s">
        <v>37</v>
      </c>
      <c r="K3">
        <f aca="true" t="shared" si="1" ref="K3:K66">IF(H3&lt;=$J$51,1,2)</f>
        <v>1</v>
      </c>
      <c r="L3" t="b">
        <f aca="true" t="shared" si="2" ref="L3:L66">K3=A3</f>
        <v>1</v>
      </c>
      <c r="M3" s="11" t="s">
        <v>45</v>
      </c>
      <c r="N3" s="11" t="s">
        <v>49</v>
      </c>
    </row>
    <row r="4" spans="1:14" ht="15">
      <c r="A4">
        <v>1</v>
      </c>
      <c r="B4">
        <v>0.1320055</v>
      </c>
      <c r="C4">
        <v>0.5555861</v>
      </c>
      <c r="D4">
        <v>0.7654556</v>
      </c>
      <c r="E4">
        <v>0.9350153</v>
      </c>
      <c r="F4">
        <v>1.594479</v>
      </c>
      <c r="G4">
        <v>1.269162</v>
      </c>
      <c r="H4" s="12">
        <f t="shared" si="0"/>
        <v>1.0665729686969925</v>
      </c>
      <c r="I4" s="13">
        <f>AVERAGE(H2:H50)</f>
        <v>1.2334272170534881</v>
      </c>
      <c r="K4">
        <f t="shared" si="1"/>
        <v>1</v>
      </c>
      <c r="L4" t="b">
        <f t="shared" si="2"/>
        <v>1</v>
      </c>
      <c r="M4" s="13">
        <f>_xlfn.STDEV.S(H2:H50)</f>
        <v>0.30529425689430945</v>
      </c>
      <c r="N4" s="13">
        <f>I4+M4</f>
        <v>1.5387214739477977</v>
      </c>
    </row>
    <row r="5" spans="1:12" ht="15">
      <c r="A5">
        <v>1</v>
      </c>
      <c r="B5">
        <v>0.2303969</v>
      </c>
      <c r="C5">
        <v>1.620698</v>
      </c>
      <c r="D5">
        <v>0.6123441</v>
      </c>
      <c r="E5">
        <v>0.479403</v>
      </c>
      <c r="F5">
        <v>0.712321</v>
      </c>
      <c r="G5">
        <v>0.1629925</v>
      </c>
      <c r="H5" s="12">
        <f t="shared" si="0"/>
        <v>1.187876697458873</v>
      </c>
      <c r="K5">
        <f t="shared" si="1"/>
        <v>1</v>
      </c>
      <c r="L5" t="b">
        <f t="shared" si="2"/>
        <v>1</v>
      </c>
    </row>
    <row r="6" spans="1:12" ht="15">
      <c r="A6">
        <v>1</v>
      </c>
      <c r="B6">
        <v>0.1541562</v>
      </c>
      <c r="C6">
        <v>2.349466</v>
      </c>
      <c r="D6">
        <v>0.8611755</v>
      </c>
      <c r="E6">
        <v>0.6113608</v>
      </c>
      <c r="F6">
        <v>0.618963</v>
      </c>
      <c r="G6" s="1">
        <v>0</v>
      </c>
      <c r="H6" s="12">
        <f t="shared" si="0"/>
        <v>0.8951342869019875</v>
      </c>
      <c r="K6">
        <f t="shared" si="1"/>
        <v>1</v>
      </c>
      <c r="L6" t="b">
        <f t="shared" si="2"/>
        <v>1</v>
      </c>
    </row>
    <row r="7" spans="1:12" ht="15">
      <c r="A7">
        <v>1</v>
      </c>
      <c r="B7">
        <v>0.5278185</v>
      </c>
      <c r="C7">
        <v>1.131296</v>
      </c>
      <c r="D7">
        <v>0.5447011</v>
      </c>
      <c r="E7">
        <v>0.5175698</v>
      </c>
      <c r="F7">
        <v>3.191967</v>
      </c>
      <c r="G7">
        <v>0.1473545</v>
      </c>
      <c r="H7" s="12">
        <f t="shared" si="0"/>
        <v>1.2807231579935356</v>
      </c>
      <c r="K7">
        <f t="shared" si="1"/>
        <v>1</v>
      </c>
      <c r="L7" t="b">
        <f t="shared" si="2"/>
        <v>1</v>
      </c>
    </row>
    <row r="8" spans="1:12" ht="15">
      <c r="A8">
        <v>1</v>
      </c>
      <c r="B8">
        <v>0.1167493</v>
      </c>
      <c r="C8">
        <v>2.64183</v>
      </c>
      <c r="D8">
        <v>0.7869515</v>
      </c>
      <c r="E8">
        <v>1.009965</v>
      </c>
      <c r="F8">
        <v>0.385108</v>
      </c>
      <c r="G8">
        <v>0.2862197</v>
      </c>
      <c r="H8" s="12">
        <f t="shared" si="0"/>
        <v>0.8693475835871403</v>
      </c>
      <c r="K8">
        <f t="shared" si="1"/>
        <v>1</v>
      </c>
      <c r="L8" t="b">
        <f t="shared" si="2"/>
        <v>1</v>
      </c>
    </row>
    <row r="9" spans="1:12" ht="15">
      <c r="A9">
        <v>1</v>
      </c>
      <c r="B9">
        <v>6.19441</v>
      </c>
      <c r="C9">
        <v>0.0880388</v>
      </c>
      <c r="D9" s="1">
        <v>0</v>
      </c>
      <c r="E9">
        <v>0.0273608</v>
      </c>
      <c r="F9">
        <v>0</v>
      </c>
      <c r="G9">
        <v>0.0876271</v>
      </c>
      <c r="H9" s="12">
        <f t="shared" si="0"/>
        <v>1.954145874642499</v>
      </c>
      <c r="K9" s="14">
        <f t="shared" si="1"/>
        <v>2</v>
      </c>
      <c r="L9" t="b">
        <f t="shared" si="2"/>
        <v>0</v>
      </c>
    </row>
    <row r="10" spans="1:12" ht="15">
      <c r="A10">
        <v>1</v>
      </c>
      <c r="B10">
        <v>0.1471366</v>
      </c>
      <c r="C10">
        <v>1.997599</v>
      </c>
      <c r="D10">
        <v>0.7452562</v>
      </c>
      <c r="E10">
        <v>0.5077232</v>
      </c>
      <c r="F10">
        <v>0.681781</v>
      </c>
      <c r="G10">
        <v>0.1064611</v>
      </c>
      <c r="H10" s="12">
        <f t="shared" si="0"/>
        <v>1.0390876242199074</v>
      </c>
      <c r="K10">
        <f t="shared" si="1"/>
        <v>1</v>
      </c>
      <c r="L10" t="b">
        <f t="shared" si="2"/>
        <v>1</v>
      </c>
    </row>
    <row r="11" spans="1:12" ht="15">
      <c r="A11">
        <v>1</v>
      </c>
      <c r="B11">
        <v>0.138934</v>
      </c>
      <c r="C11">
        <v>3.894714</v>
      </c>
      <c r="D11">
        <v>0.8589278</v>
      </c>
      <c r="E11">
        <v>0.5927213</v>
      </c>
      <c r="F11">
        <v>0.31433</v>
      </c>
      <c r="G11" s="1">
        <v>0</v>
      </c>
      <c r="H11" s="12">
        <f t="shared" si="0"/>
        <v>0.776708585950839</v>
      </c>
      <c r="K11">
        <f t="shared" si="1"/>
        <v>1</v>
      </c>
      <c r="L11" t="b">
        <f t="shared" si="2"/>
        <v>1</v>
      </c>
    </row>
    <row r="12" spans="1:12" ht="15">
      <c r="A12">
        <v>1</v>
      </c>
      <c r="B12">
        <v>0.5705623</v>
      </c>
      <c r="C12">
        <v>1.279967</v>
      </c>
      <c r="D12">
        <v>0.5745718</v>
      </c>
      <c r="E12">
        <v>0.4878208</v>
      </c>
      <c r="F12">
        <v>1.229911</v>
      </c>
      <c r="G12">
        <v>0.2265494</v>
      </c>
      <c r="H12" s="12">
        <f t="shared" si="0"/>
        <v>1.2486013480793625</v>
      </c>
      <c r="K12">
        <f t="shared" si="1"/>
        <v>1</v>
      </c>
      <c r="L12" t="b">
        <f t="shared" si="2"/>
        <v>1</v>
      </c>
    </row>
    <row r="13" spans="1:12" ht="15">
      <c r="A13">
        <v>1</v>
      </c>
      <c r="B13">
        <v>0.1859482</v>
      </c>
      <c r="C13">
        <v>3.030975</v>
      </c>
      <c r="D13">
        <v>0.6958817</v>
      </c>
      <c r="E13">
        <v>0.9290933</v>
      </c>
      <c r="F13">
        <v>0.310694</v>
      </c>
      <c r="G13">
        <v>0.2383071</v>
      </c>
      <c r="H13" s="12">
        <f t="shared" si="0"/>
        <v>0.9298406448565433</v>
      </c>
      <c r="K13">
        <f t="shared" si="1"/>
        <v>1</v>
      </c>
      <c r="L13" t="b">
        <f t="shared" si="2"/>
        <v>1</v>
      </c>
    </row>
    <row r="14" spans="1:12" ht="15">
      <c r="A14">
        <v>1</v>
      </c>
      <c r="B14">
        <v>0.2766875</v>
      </c>
      <c r="C14">
        <v>0.7775586</v>
      </c>
      <c r="D14">
        <v>0.6506512</v>
      </c>
      <c r="E14">
        <v>0.8960371</v>
      </c>
      <c r="F14">
        <v>1.224534</v>
      </c>
      <c r="G14">
        <v>0.8919463</v>
      </c>
      <c r="H14" s="12">
        <f t="shared" si="0"/>
        <v>1.1543692071028975</v>
      </c>
      <c r="K14">
        <f t="shared" si="1"/>
        <v>1</v>
      </c>
      <c r="L14" t="b">
        <f t="shared" si="2"/>
        <v>1</v>
      </c>
    </row>
    <row r="15" spans="1:12" ht="15">
      <c r="A15">
        <v>1</v>
      </c>
      <c r="B15">
        <v>0.7418618</v>
      </c>
      <c r="C15" s="1">
        <v>0</v>
      </c>
      <c r="D15">
        <v>0.2228461</v>
      </c>
      <c r="E15">
        <v>0.8906458</v>
      </c>
      <c r="F15">
        <v>6017700</v>
      </c>
      <c r="G15">
        <v>15972163</v>
      </c>
      <c r="H15" s="12">
        <f t="shared" si="0"/>
        <v>1.1979880125550126</v>
      </c>
      <c r="K15">
        <f t="shared" si="1"/>
        <v>1</v>
      </c>
      <c r="L15" t="b">
        <f t="shared" si="2"/>
        <v>1</v>
      </c>
    </row>
    <row r="16" spans="1:12" ht="15">
      <c r="A16">
        <v>1</v>
      </c>
      <c r="B16">
        <v>0.0699673</v>
      </c>
      <c r="C16">
        <v>2.00786</v>
      </c>
      <c r="D16">
        <v>0.9077256</v>
      </c>
      <c r="E16">
        <v>0.6409352</v>
      </c>
      <c r="F16">
        <v>0.662868</v>
      </c>
      <c r="G16">
        <v>0.1584093</v>
      </c>
      <c r="H16" s="12">
        <f t="shared" si="0"/>
        <v>0.8771443232177378</v>
      </c>
      <c r="K16">
        <f t="shared" si="1"/>
        <v>1</v>
      </c>
      <c r="L16" t="b">
        <f t="shared" si="2"/>
        <v>1</v>
      </c>
    </row>
    <row r="17" spans="1:12" ht="15">
      <c r="A17">
        <v>1</v>
      </c>
      <c r="B17">
        <v>0.0339513</v>
      </c>
      <c r="C17">
        <v>5.351954</v>
      </c>
      <c r="D17">
        <v>0.9094336</v>
      </c>
      <c r="E17">
        <v>0.5500584</v>
      </c>
      <c r="F17">
        <v>0.219384</v>
      </c>
      <c r="G17" s="1">
        <v>0</v>
      </c>
      <c r="H17" s="12">
        <f t="shared" si="0"/>
        <v>0.6235295768687097</v>
      </c>
      <c r="K17">
        <f t="shared" si="1"/>
        <v>1</v>
      </c>
      <c r="L17" t="b">
        <f t="shared" si="2"/>
        <v>1</v>
      </c>
    </row>
    <row r="18" spans="1:12" ht="15">
      <c r="A18">
        <v>1</v>
      </c>
      <c r="B18">
        <v>0.4244179</v>
      </c>
      <c r="C18">
        <v>1.224936</v>
      </c>
      <c r="D18">
        <v>0.5424645</v>
      </c>
      <c r="E18">
        <v>0.4856061</v>
      </c>
      <c r="F18">
        <v>0.895792</v>
      </c>
      <c r="G18">
        <v>0.1267547</v>
      </c>
      <c r="H18" s="12">
        <f t="shared" si="0"/>
        <v>1.279593498514805</v>
      </c>
      <c r="K18">
        <f t="shared" si="1"/>
        <v>1</v>
      </c>
      <c r="L18" t="b">
        <f t="shared" si="2"/>
        <v>1</v>
      </c>
    </row>
    <row r="19" spans="1:12" ht="15">
      <c r="A19">
        <v>1</v>
      </c>
      <c r="B19">
        <v>0.126044</v>
      </c>
      <c r="C19">
        <v>2.963668</v>
      </c>
      <c r="D19">
        <v>0.6878263</v>
      </c>
      <c r="E19">
        <v>1.296154</v>
      </c>
      <c r="F19">
        <v>0.263925</v>
      </c>
      <c r="G19">
        <v>0.2482289</v>
      </c>
      <c r="H19" s="12">
        <f t="shared" si="0"/>
        <v>0.8812970302903045</v>
      </c>
      <c r="K19">
        <f t="shared" si="1"/>
        <v>1</v>
      </c>
      <c r="L19" t="b">
        <f t="shared" si="2"/>
        <v>1</v>
      </c>
    </row>
    <row r="20" spans="1:12" ht="15">
      <c r="A20">
        <v>1</v>
      </c>
      <c r="B20">
        <v>0.1662362</v>
      </c>
      <c r="C20">
        <v>2.268905</v>
      </c>
      <c r="D20">
        <v>0.7791052</v>
      </c>
      <c r="E20">
        <v>0.9431984</v>
      </c>
      <c r="F20">
        <v>0.438808</v>
      </c>
      <c r="G20">
        <v>0.3793697</v>
      </c>
      <c r="H20" s="12">
        <f t="shared" si="0"/>
        <v>0.9171581686146972</v>
      </c>
      <c r="K20">
        <f t="shared" si="1"/>
        <v>1</v>
      </c>
      <c r="L20" t="b">
        <f t="shared" si="2"/>
        <v>1</v>
      </c>
    </row>
    <row r="21" spans="1:12" ht="15">
      <c r="A21">
        <v>1</v>
      </c>
      <c r="B21">
        <v>0.6964636</v>
      </c>
      <c r="C21">
        <v>3.200779</v>
      </c>
      <c r="D21">
        <v>0.2248171</v>
      </c>
      <c r="E21">
        <v>1.036941</v>
      </c>
      <c r="F21">
        <v>0.079487</v>
      </c>
      <c r="G21">
        <v>0.1580488</v>
      </c>
      <c r="H21" s="12">
        <f t="shared" si="0"/>
        <v>1.3045463129044448</v>
      </c>
      <c r="K21">
        <f t="shared" si="1"/>
        <v>1</v>
      </c>
      <c r="L21" t="b">
        <f t="shared" si="2"/>
        <v>1</v>
      </c>
    </row>
    <row r="22" spans="1:12" ht="15">
      <c r="A22">
        <v>1</v>
      </c>
      <c r="B22">
        <v>0.2752221</v>
      </c>
      <c r="C22">
        <v>1.331501</v>
      </c>
      <c r="D22">
        <v>0.2926634</v>
      </c>
      <c r="E22">
        <v>0.8808997</v>
      </c>
      <c r="F22">
        <v>0.247591</v>
      </c>
      <c r="G22">
        <v>0.2419555</v>
      </c>
      <c r="H22" s="12">
        <f t="shared" si="0"/>
        <v>1.4180982417906083</v>
      </c>
      <c r="K22">
        <f t="shared" si="1"/>
        <v>1</v>
      </c>
      <c r="L22" t="b">
        <f t="shared" si="2"/>
        <v>1</v>
      </c>
    </row>
    <row r="23" spans="1:12" ht="15">
      <c r="A23">
        <v>1</v>
      </c>
      <c r="B23">
        <v>0.2296919</v>
      </c>
      <c r="C23">
        <v>1.006408</v>
      </c>
      <c r="D23" s="1">
        <v>0</v>
      </c>
      <c r="E23">
        <v>0.5727087</v>
      </c>
      <c r="F23">
        <v>0</v>
      </c>
      <c r="G23">
        <v>0.0806061</v>
      </c>
      <c r="H23" s="12">
        <f t="shared" si="0"/>
        <v>1.7440258123505872</v>
      </c>
      <c r="K23" s="14">
        <f t="shared" si="1"/>
        <v>2</v>
      </c>
      <c r="L23" t="b">
        <f t="shared" si="2"/>
        <v>0</v>
      </c>
    </row>
    <row r="24" spans="1:12" ht="15">
      <c r="A24">
        <v>1</v>
      </c>
      <c r="B24">
        <v>0.187812</v>
      </c>
      <c r="C24">
        <v>0.8977703</v>
      </c>
      <c r="D24">
        <v>0.687248</v>
      </c>
      <c r="E24">
        <v>1.220845</v>
      </c>
      <c r="F24">
        <v>0.630485</v>
      </c>
      <c r="G24">
        <v>1.051395</v>
      </c>
      <c r="H24" s="12">
        <f t="shared" si="0"/>
        <v>1.0594788062181772</v>
      </c>
      <c r="K24">
        <f t="shared" si="1"/>
        <v>1</v>
      </c>
      <c r="L24" t="b">
        <f t="shared" si="2"/>
        <v>1</v>
      </c>
    </row>
    <row r="25" spans="1:12" ht="15">
      <c r="A25">
        <v>1</v>
      </c>
      <c r="B25">
        <v>0.5853971</v>
      </c>
      <c r="C25">
        <v>2.455027</v>
      </c>
      <c r="D25">
        <v>0.0956292</v>
      </c>
      <c r="E25">
        <v>0.7940783</v>
      </c>
      <c r="F25">
        <v>0.044695</v>
      </c>
      <c r="G25">
        <v>0.1032326</v>
      </c>
      <c r="H25" s="12">
        <f t="shared" si="0"/>
        <v>1.5132987651641427</v>
      </c>
      <c r="K25" s="14">
        <f t="shared" si="1"/>
        <v>2</v>
      </c>
      <c r="L25" t="b">
        <f t="shared" si="2"/>
        <v>0</v>
      </c>
    </row>
    <row r="26" spans="1:12" ht="15">
      <c r="A26">
        <v>1</v>
      </c>
      <c r="B26">
        <v>0.1381228</v>
      </c>
      <c r="C26">
        <v>1.423839</v>
      </c>
      <c r="D26">
        <v>0.8717506</v>
      </c>
      <c r="E26">
        <v>0.6831084</v>
      </c>
      <c r="F26">
        <v>1.05105</v>
      </c>
      <c r="G26">
        <v>0.1232608</v>
      </c>
      <c r="H26" s="12">
        <f t="shared" si="0"/>
        <v>0.9480452318950189</v>
      </c>
      <c r="K26">
        <f t="shared" si="1"/>
        <v>1</v>
      </c>
      <c r="L26" t="b">
        <f t="shared" si="2"/>
        <v>1</v>
      </c>
    </row>
    <row r="27" spans="1:12" ht="15">
      <c r="A27">
        <v>1</v>
      </c>
      <c r="B27">
        <v>0.2261556</v>
      </c>
      <c r="C27">
        <v>4.354911</v>
      </c>
      <c r="D27">
        <v>0.8173548</v>
      </c>
      <c r="E27">
        <v>0.4726698</v>
      </c>
      <c r="F27">
        <v>0.26595</v>
      </c>
      <c r="G27" s="1">
        <v>0</v>
      </c>
      <c r="H27" s="12">
        <f t="shared" si="0"/>
        <v>0.7958807158655105</v>
      </c>
      <c r="K27">
        <f t="shared" si="1"/>
        <v>1</v>
      </c>
      <c r="L27" t="b">
        <f t="shared" si="2"/>
        <v>1</v>
      </c>
    </row>
    <row r="28" spans="1:12" ht="15">
      <c r="A28">
        <v>1</v>
      </c>
      <c r="B28">
        <v>0.5255007</v>
      </c>
      <c r="C28">
        <v>1.06576</v>
      </c>
      <c r="D28">
        <v>0.5709507</v>
      </c>
      <c r="E28">
        <v>0.5552193</v>
      </c>
      <c r="F28">
        <v>1.145301</v>
      </c>
      <c r="G28">
        <v>0.2215894</v>
      </c>
      <c r="H28" s="12">
        <f t="shared" si="0"/>
        <v>1.2573499813682782</v>
      </c>
      <c r="K28">
        <f t="shared" si="1"/>
        <v>1</v>
      </c>
      <c r="L28" t="b">
        <f t="shared" si="2"/>
        <v>1</v>
      </c>
    </row>
    <row r="29" spans="1:12" ht="15">
      <c r="A29">
        <v>1</v>
      </c>
      <c r="B29">
        <v>0.1012258</v>
      </c>
      <c r="C29">
        <v>1.830132</v>
      </c>
      <c r="D29">
        <v>0.5856501</v>
      </c>
      <c r="E29">
        <v>2.072098</v>
      </c>
      <c r="F29">
        <v>0.373402</v>
      </c>
      <c r="G29">
        <v>0.6578864</v>
      </c>
      <c r="H29" s="12">
        <f t="shared" si="0"/>
        <v>0.9312222339427151</v>
      </c>
      <c r="K29">
        <f t="shared" si="1"/>
        <v>1</v>
      </c>
      <c r="L29" t="b">
        <f t="shared" si="2"/>
        <v>1</v>
      </c>
    </row>
    <row r="30" spans="1:12" ht="15">
      <c r="A30">
        <v>1</v>
      </c>
      <c r="B30">
        <v>0.167351</v>
      </c>
      <c r="C30" s="1">
        <v>0</v>
      </c>
      <c r="D30">
        <v>0.7721321</v>
      </c>
      <c r="E30">
        <v>0.9704136</v>
      </c>
      <c r="F30">
        <v>683000000</v>
      </c>
      <c r="G30">
        <v>787000000</v>
      </c>
      <c r="H30" s="12">
        <f t="shared" si="0"/>
        <v>0.9959818310853166</v>
      </c>
      <c r="K30">
        <f t="shared" si="1"/>
        <v>1</v>
      </c>
      <c r="L30" t="b">
        <f t="shared" si="2"/>
        <v>1</v>
      </c>
    </row>
    <row r="31" spans="1:12" ht="15">
      <c r="A31">
        <v>1</v>
      </c>
      <c r="B31">
        <v>0.1947323</v>
      </c>
      <c r="C31">
        <v>0.7348508</v>
      </c>
      <c r="D31">
        <v>0.3334196</v>
      </c>
      <c r="E31">
        <v>1.053901</v>
      </c>
      <c r="F31">
        <v>-0.507445</v>
      </c>
      <c r="G31">
        <v>0.6239149</v>
      </c>
      <c r="H31" s="12">
        <f t="shared" si="0"/>
        <v>1.4018627757178277</v>
      </c>
      <c r="K31">
        <f t="shared" si="1"/>
        <v>1</v>
      </c>
      <c r="L31" t="b">
        <f t="shared" si="2"/>
        <v>1</v>
      </c>
    </row>
    <row r="32" spans="1:12" ht="15">
      <c r="A32">
        <v>1</v>
      </c>
      <c r="B32">
        <v>2.15312</v>
      </c>
      <c r="C32">
        <v>3.701326</v>
      </c>
      <c r="D32">
        <v>0.0062943</v>
      </c>
      <c r="E32">
        <v>0.4116605</v>
      </c>
      <c r="F32">
        <v>0.002226</v>
      </c>
      <c r="G32">
        <v>0.0677356</v>
      </c>
      <c r="H32" s="12">
        <f t="shared" si="0"/>
        <v>1.5653408456263147</v>
      </c>
      <c r="K32" s="14">
        <f t="shared" si="1"/>
        <v>2</v>
      </c>
      <c r="L32" t="b">
        <f t="shared" si="2"/>
        <v>0</v>
      </c>
    </row>
    <row r="33" spans="1:12" ht="15">
      <c r="A33">
        <v>1</v>
      </c>
      <c r="B33">
        <v>0.3360132</v>
      </c>
      <c r="C33">
        <v>1.77303</v>
      </c>
      <c r="D33">
        <v>0.3215578</v>
      </c>
      <c r="E33">
        <v>1.624468</v>
      </c>
      <c r="F33">
        <v>0.295565</v>
      </c>
      <c r="G33">
        <v>0.5818067</v>
      </c>
      <c r="H33" s="12">
        <f t="shared" si="0"/>
        <v>1.2365221632861254</v>
      </c>
      <c r="K33">
        <f t="shared" si="1"/>
        <v>1</v>
      </c>
      <c r="L33" t="b">
        <f t="shared" si="2"/>
        <v>1</v>
      </c>
    </row>
    <row r="34" spans="1:12" ht="15">
      <c r="A34">
        <v>1</v>
      </c>
      <c r="B34">
        <v>0.7203992</v>
      </c>
      <c r="C34">
        <v>3.419712</v>
      </c>
      <c r="D34" s="1">
        <v>0</v>
      </c>
      <c r="E34">
        <v>0.7313098</v>
      </c>
      <c r="F34">
        <v>0</v>
      </c>
      <c r="G34">
        <v>0.0704755</v>
      </c>
      <c r="H34" s="12">
        <f t="shared" si="0"/>
        <v>1.5293099742760938</v>
      </c>
      <c r="K34">
        <f t="shared" si="1"/>
        <v>2</v>
      </c>
      <c r="L34" t="b">
        <f t="shared" si="2"/>
        <v>0</v>
      </c>
    </row>
    <row r="35" spans="1:12" ht="15">
      <c r="A35">
        <v>1</v>
      </c>
      <c r="B35">
        <v>0.6196112</v>
      </c>
      <c r="C35">
        <v>0.6034466</v>
      </c>
      <c r="D35">
        <v>0.1078072</v>
      </c>
      <c r="E35">
        <v>0.6105644</v>
      </c>
      <c r="F35">
        <v>0.199727</v>
      </c>
      <c r="G35">
        <v>0.8014509</v>
      </c>
      <c r="H35" s="12">
        <f t="shared" si="0"/>
        <v>1.6810584241027022</v>
      </c>
      <c r="K35" s="14">
        <f t="shared" si="1"/>
        <v>2</v>
      </c>
      <c r="L35" t="b">
        <f t="shared" si="2"/>
        <v>0</v>
      </c>
    </row>
    <row r="36" spans="1:12" ht="15">
      <c r="A36">
        <v>1</v>
      </c>
      <c r="B36">
        <v>0.5333593</v>
      </c>
      <c r="C36">
        <v>1.594854</v>
      </c>
      <c r="D36">
        <v>0.4786911</v>
      </c>
      <c r="E36">
        <v>0.6934991</v>
      </c>
      <c r="F36">
        <v>0.477062</v>
      </c>
      <c r="G36">
        <v>0.1928662</v>
      </c>
      <c r="H36" s="12">
        <f t="shared" si="0"/>
        <v>1.271197576337633</v>
      </c>
      <c r="K36">
        <f t="shared" si="1"/>
        <v>1</v>
      </c>
      <c r="L36" t="b">
        <f t="shared" si="2"/>
        <v>1</v>
      </c>
    </row>
    <row r="37" spans="1:12" ht="15">
      <c r="A37">
        <v>1</v>
      </c>
      <c r="B37">
        <v>0.0772641</v>
      </c>
      <c r="C37">
        <v>0.9134961</v>
      </c>
      <c r="D37">
        <v>0.8979288</v>
      </c>
      <c r="E37">
        <v>0.9675355</v>
      </c>
      <c r="F37">
        <v>1.414403</v>
      </c>
      <c r="G37">
        <v>0.2918985</v>
      </c>
      <c r="H37" s="12">
        <f t="shared" si="0"/>
        <v>0.9192093550839979</v>
      </c>
      <c r="K37">
        <f t="shared" si="1"/>
        <v>1</v>
      </c>
      <c r="L37" t="b">
        <f t="shared" si="2"/>
        <v>1</v>
      </c>
    </row>
    <row r="38" spans="1:12" ht="15">
      <c r="A38">
        <v>1</v>
      </c>
      <c r="B38">
        <v>0.4117849</v>
      </c>
      <c r="C38">
        <v>0.8914187</v>
      </c>
      <c r="D38">
        <v>0.5493424</v>
      </c>
      <c r="E38">
        <v>1.051406</v>
      </c>
      <c r="F38">
        <v>0.987462</v>
      </c>
      <c r="G38">
        <v>0.6817371</v>
      </c>
      <c r="H38" s="12">
        <f t="shared" si="0"/>
        <v>1.2072666900681899</v>
      </c>
      <c r="K38">
        <f t="shared" si="1"/>
        <v>1</v>
      </c>
      <c r="L38" t="b">
        <f t="shared" si="2"/>
        <v>1</v>
      </c>
    </row>
    <row r="39" spans="1:12" ht="15">
      <c r="A39">
        <v>1</v>
      </c>
      <c r="B39">
        <v>0.1413343</v>
      </c>
      <c r="C39">
        <v>1.984775</v>
      </c>
      <c r="D39">
        <v>0.8150779</v>
      </c>
      <c r="E39">
        <v>1.010562</v>
      </c>
      <c r="F39">
        <v>0.550935</v>
      </c>
      <c r="G39" s="1">
        <v>0</v>
      </c>
      <c r="H39" s="12">
        <f t="shared" si="0"/>
        <v>0.8978679923340194</v>
      </c>
      <c r="K39">
        <f t="shared" si="1"/>
        <v>1</v>
      </c>
      <c r="L39" t="b">
        <f t="shared" si="2"/>
        <v>1</v>
      </c>
    </row>
    <row r="40" spans="1:12" ht="15">
      <c r="A40">
        <v>1</v>
      </c>
      <c r="B40">
        <v>-3.90649</v>
      </c>
      <c r="C40">
        <v>0.1400333</v>
      </c>
      <c r="D40">
        <v>0.4529473</v>
      </c>
      <c r="E40">
        <v>0.096944</v>
      </c>
      <c r="F40">
        <v>2.474315</v>
      </c>
      <c r="G40">
        <v>0.0695189</v>
      </c>
      <c r="H40" s="12">
        <f t="shared" si="0"/>
        <v>1.472090427553992</v>
      </c>
      <c r="K40">
        <f t="shared" si="1"/>
        <v>1</v>
      </c>
      <c r="L40" t="b">
        <f t="shared" si="2"/>
        <v>1</v>
      </c>
    </row>
    <row r="41" spans="1:12" ht="15">
      <c r="A41">
        <v>1</v>
      </c>
      <c r="B41">
        <v>0.3186644</v>
      </c>
      <c r="C41">
        <v>0.598699</v>
      </c>
      <c r="D41">
        <v>0.7386682</v>
      </c>
      <c r="E41">
        <v>0.3877788</v>
      </c>
      <c r="F41">
        <v>2.179803</v>
      </c>
      <c r="G41">
        <v>0.2142996</v>
      </c>
      <c r="H41" s="12">
        <f t="shared" si="0"/>
        <v>1.1773850775473047</v>
      </c>
      <c r="K41">
        <f t="shared" si="1"/>
        <v>1</v>
      </c>
      <c r="L41" t="b">
        <f t="shared" si="2"/>
        <v>1</v>
      </c>
    </row>
    <row r="42" spans="1:12" ht="15">
      <c r="A42">
        <v>1</v>
      </c>
      <c r="B42">
        <v>1.127141</v>
      </c>
      <c r="C42">
        <v>1.236347</v>
      </c>
      <c r="D42">
        <v>0.2012771</v>
      </c>
      <c r="E42">
        <v>0.4436671</v>
      </c>
      <c r="F42">
        <v>0.211526</v>
      </c>
      <c r="G42">
        <v>0.1369148</v>
      </c>
      <c r="H42" s="12">
        <f t="shared" si="0"/>
        <v>1.582254118122655</v>
      </c>
      <c r="K42" s="14">
        <f t="shared" si="1"/>
        <v>2</v>
      </c>
      <c r="L42" t="b">
        <f t="shared" si="2"/>
        <v>0</v>
      </c>
    </row>
    <row r="43" spans="1:12" ht="15">
      <c r="A43">
        <v>1</v>
      </c>
      <c r="B43">
        <v>2.410885</v>
      </c>
      <c r="C43">
        <v>1.701894</v>
      </c>
      <c r="D43">
        <v>0.1821242</v>
      </c>
      <c r="E43">
        <v>0.325163</v>
      </c>
      <c r="F43">
        <v>0.318837</v>
      </c>
      <c r="G43">
        <v>0.1088311</v>
      </c>
      <c r="H43" s="12">
        <f t="shared" si="0"/>
        <v>1.5910922411493147</v>
      </c>
      <c r="K43" s="14">
        <f t="shared" si="1"/>
        <v>2</v>
      </c>
      <c r="L43" t="b">
        <f t="shared" si="2"/>
        <v>0</v>
      </c>
    </row>
    <row r="44" spans="1:12" ht="15">
      <c r="A44">
        <v>1</v>
      </c>
      <c r="B44">
        <v>0.8483197</v>
      </c>
      <c r="C44">
        <v>3.530715</v>
      </c>
      <c r="D44">
        <v>0.0131792</v>
      </c>
      <c r="E44">
        <v>1.086423</v>
      </c>
      <c r="F44">
        <v>0.004491</v>
      </c>
      <c r="G44">
        <v>0.1393409</v>
      </c>
      <c r="H44" s="12">
        <f t="shared" si="0"/>
        <v>1.4518726799002393</v>
      </c>
      <c r="K44">
        <f t="shared" si="1"/>
        <v>1</v>
      </c>
      <c r="L44" t="b">
        <f t="shared" si="2"/>
        <v>1</v>
      </c>
    </row>
    <row r="45" spans="1:12" ht="15">
      <c r="A45">
        <v>1</v>
      </c>
      <c r="B45">
        <v>0.6080215</v>
      </c>
      <c r="C45">
        <v>2.004537</v>
      </c>
      <c r="D45" s="1">
        <v>0</v>
      </c>
      <c r="E45">
        <v>0.9027894</v>
      </c>
      <c r="F45">
        <v>0</v>
      </c>
      <c r="G45">
        <v>0.1001008</v>
      </c>
      <c r="H45" s="12">
        <f t="shared" si="0"/>
        <v>1.6131517470976209</v>
      </c>
      <c r="K45" s="14">
        <f t="shared" si="1"/>
        <v>2</v>
      </c>
      <c r="L45" t="b">
        <f t="shared" si="2"/>
        <v>0</v>
      </c>
    </row>
    <row r="46" spans="1:12" ht="15">
      <c r="A46">
        <v>1</v>
      </c>
      <c r="B46">
        <v>-5.85016</v>
      </c>
      <c r="C46">
        <v>0.1137737</v>
      </c>
      <c r="D46">
        <v>0.5930453</v>
      </c>
      <c r="E46">
        <v>0.0926475</v>
      </c>
      <c r="F46">
        <v>3.817579</v>
      </c>
      <c r="G46">
        <v>0.0880255</v>
      </c>
      <c r="H46" s="12">
        <f t="shared" si="0"/>
        <v>1.3399601449499787</v>
      </c>
      <c r="K46">
        <f t="shared" si="1"/>
        <v>1</v>
      </c>
      <c r="L46" t="b">
        <f t="shared" si="2"/>
        <v>1</v>
      </c>
    </row>
    <row r="47" spans="1:12" ht="15">
      <c r="A47">
        <v>1</v>
      </c>
      <c r="B47">
        <v>1.858622</v>
      </c>
      <c r="C47">
        <v>0.7584394</v>
      </c>
      <c r="D47">
        <v>0.1120055</v>
      </c>
      <c r="E47">
        <v>0.3662926</v>
      </c>
      <c r="F47">
        <v>0.186457</v>
      </c>
      <c r="G47">
        <v>0.3119586</v>
      </c>
      <c r="H47" s="12">
        <f t="shared" si="0"/>
        <v>1.7150603804033808</v>
      </c>
      <c r="K47" s="14">
        <f t="shared" si="1"/>
        <v>2</v>
      </c>
      <c r="L47" t="b">
        <f t="shared" si="2"/>
        <v>0</v>
      </c>
    </row>
    <row r="48" spans="1:12" ht="15">
      <c r="A48">
        <v>1</v>
      </c>
      <c r="B48">
        <v>0.1614709</v>
      </c>
      <c r="C48">
        <v>2.627408</v>
      </c>
      <c r="D48">
        <v>0.5715865</v>
      </c>
      <c r="E48">
        <v>0.9566943</v>
      </c>
      <c r="F48">
        <v>0.469537</v>
      </c>
      <c r="G48">
        <v>0.2205883</v>
      </c>
      <c r="H48" s="12">
        <f t="shared" si="0"/>
        <v>1.063363155818239</v>
      </c>
      <c r="K48">
        <f t="shared" si="1"/>
        <v>1</v>
      </c>
      <c r="L48" t="b">
        <f t="shared" si="2"/>
        <v>1</v>
      </c>
    </row>
    <row r="49" spans="1:12" ht="15">
      <c r="A49">
        <v>1</v>
      </c>
      <c r="B49">
        <v>1.321857</v>
      </c>
      <c r="C49">
        <v>1.273328</v>
      </c>
      <c r="D49" s="1">
        <v>0</v>
      </c>
      <c r="E49">
        <v>0.4500961</v>
      </c>
      <c r="F49">
        <v>0</v>
      </c>
      <c r="G49">
        <v>0.1144966</v>
      </c>
      <c r="H49" s="12">
        <f t="shared" si="0"/>
        <v>1.7515268536339998</v>
      </c>
      <c r="K49" s="14">
        <f t="shared" si="1"/>
        <v>2</v>
      </c>
      <c r="L49" t="b">
        <f t="shared" si="2"/>
        <v>0</v>
      </c>
    </row>
    <row r="50" spans="1:12" ht="15">
      <c r="A50">
        <v>1</v>
      </c>
      <c r="B50">
        <v>-3.9599</v>
      </c>
      <c r="C50">
        <v>0.1173993</v>
      </c>
      <c r="D50">
        <v>0.5789293</v>
      </c>
      <c r="E50">
        <v>0.1318725</v>
      </c>
      <c r="F50">
        <v>5.710901</v>
      </c>
      <c r="G50">
        <v>0.0923304</v>
      </c>
      <c r="H50" s="12">
        <f t="shared" si="0"/>
        <v>1.360241530422582</v>
      </c>
      <c r="J50" s="11" t="s">
        <v>39</v>
      </c>
      <c r="K50">
        <f t="shared" si="1"/>
        <v>1</v>
      </c>
      <c r="L50" t="b">
        <f t="shared" si="2"/>
        <v>1</v>
      </c>
    </row>
    <row r="51" spans="1:12" ht="15">
      <c r="A51">
        <v>2</v>
      </c>
      <c r="B51">
        <v>3.319462</v>
      </c>
      <c r="C51">
        <v>0.3064356</v>
      </c>
      <c r="D51">
        <v>0.0229225</v>
      </c>
      <c r="E51">
        <v>0.0315525</v>
      </c>
      <c r="F51">
        <v>0.141427</v>
      </c>
      <c r="G51">
        <v>0.0094713</v>
      </c>
      <c r="H51" s="12">
        <f t="shared" si="0"/>
        <v>1.893703914423635</v>
      </c>
      <c r="J51" s="12">
        <f>(I4+I53)/2</f>
        <v>1.4805477319122085</v>
      </c>
      <c r="K51">
        <f t="shared" si="1"/>
        <v>2</v>
      </c>
      <c r="L51" t="b">
        <f t="shared" si="2"/>
        <v>1</v>
      </c>
    </row>
    <row r="52" spans="1:14" ht="15">
      <c r="A52">
        <v>2</v>
      </c>
      <c r="B52">
        <v>1.640234</v>
      </c>
      <c r="C52">
        <v>1.625132</v>
      </c>
      <c r="D52">
        <v>0.04666</v>
      </c>
      <c r="E52">
        <v>0.3186054</v>
      </c>
      <c r="F52">
        <v>0.060757</v>
      </c>
      <c r="G52">
        <v>0.0560694</v>
      </c>
      <c r="H52" s="12">
        <f t="shared" si="0"/>
        <v>1.7077735959450544</v>
      </c>
      <c r="I52" s="11" t="s">
        <v>38</v>
      </c>
      <c r="K52">
        <f t="shared" si="1"/>
        <v>2</v>
      </c>
      <c r="L52" t="b">
        <f t="shared" si="2"/>
        <v>1</v>
      </c>
      <c r="M52" s="11" t="s">
        <v>46</v>
      </c>
      <c r="N52" s="11" t="s">
        <v>50</v>
      </c>
    </row>
    <row r="53" spans="1:14" ht="15">
      <c r="A53">
        <v>2</v>
      </c>
      <c r="B53">
        <v>0.9412569</v>
      </c>
      <c r="C53">
        <v>0.4314674</v>
      </c>
      <c r="D53">
        <v>0.0115858</v>
      </c>
      <c r="E53">
        <v>0.4823455</v>
      </c>
      <c r="F53">
        <v>0.04036</v>
      </c>
      <c r="G53">
        <v>0.0036019</v>
      </c>
      <c r="H53" s="12">
        <f t="shared" si="0"/>
        <v>1.800494773550391</v>
      </c>
      <c r="I53" s="13">
        <f>AVERAGE(H51:H92)</f>
        <v>1.7276682467709288</v>
      </c>
      <c r="K53">
        <f t="shared" si="1"/>
        <v>2</v>
      </c>
      <c r="L53" t="b">
        <f t="shared" si="2"/>
        <v>1</v>
      </c>
      <c r="M53" s="13">
        <f>_xlfn.STDEV.S(H51:H92)</f>
        <v>0.16959608398765794</v>
      </c>
      <c r="N53" s="13">
        <f>I53-M53</f>
        <v>1.5580721627832708</v>
      </c>
    </row>
    <row r="54" spans="1:12" ht="15">
      <c r="A54">
        <v>2</v>
      </c>
      <c r="B54">
        <v>1.453133</v>
      </c>
      <c r="C54">
        <v>1.783231</v>
      </c>
      <c r="D54">
        <v>0.0652992</v>
      </c>
      <c r="E54">
        <v>0.4115364</v>
      </c>
      <c r="F54">
        <v>0.072803</v>
      </c>
      <c r="G54">
        <v>0.0891163</v>
      </c>
      <c r="H54" s="12">
        <f t="shared" si="0"/>
        <v>1.662504652408902</v>
      </c>
      <c r="K54">
        <f t="shared" si="1"/>
        <v>2</v>
      </c>
      <c r="L54" t="b">
        <f t="shared" si="2"/>
        <v>1</v>
      </c>
    </row>
    <row r="55" spans="1:14" ht="15">
      <c r="A55">
        <v>2</v>
      </c>
      <c r="B55">
        <v>0.9571998</v>
      </c>
      <c r="C55">
        <v>0.603364</v>
      </c>
      <c r="D55">
        <v>0.1430817</v>
      </c>
      <c r="E55">
        <v>0.2228558</v>
      </c>
      <c r="F55">
        <v>0.327294</v>
      </c>
      <c r="G55">
        <v>0.1019324</v>
      </c>
      <c r="H55" s="12">
        <f t="shared" si="0"/>
        <v>1.7173463036772596</v>
      </c>
      <c r="K55">
        <f t="shared" si="1"/>
        <v>2</v>
      </c>
      <c r="L55" t="b">
        <f t="shared" si="2"/>
        <v>1</v>
      </c>
      <c r="N55" s="11" t="s">
        <v>51</v>
      </c>
    </row>
    <row r="56" spans="1:12" ht="15">
      <c r="A56">
        <v>2</v>
      </c>
      <c r="B56">
        <v>0.0046189</v>
      </c>
      <c r="C56">
        <v>0.0634659</v>
      </c>
      <c r="D56">
        <v>0.0036128</v>
      </c>
      <c r="E56">
        <v>1.18839</v>
      </c>
      <c r="F56">
        <v>0.04606</v>
      </c>
      <c r="G56">
        <v>0.0189315</v>
      </c>
      <c r="H56" s="12">
        <f t="shared" si="0"/>
        <v>1.7132284397278295</v>
      </c>
      <c r="K56">
        <f t="shared" si="1"/>
        <v>2</v>
      </c>
      <c r="L56" t="b">
        <f t="shared" si="2"/>
        <v>1</v>
      </c>
    </row>
    <row r="57" spans="1:12" ht="15">
      <c r="A57">
        <v>2</v>
      </c>
      <c r="B57">
        <v>2.032432</v>
      </c>
      <c r="C57">
        <v>1.777873</v>
      </c>
      <c r="D57">
        <v>0.0208645</v>
      </c>
      <c r="E57">
        <v>0.3268841</v>
      </c>
      <c r="F57">
        <v>0.022527</v>
      </c>
      <c r="G57">
        <v>0.0548672</v>
      </c>
      <c r="H57" s="12">
        <f t="shared" si="0"/>
        <v>1.7193430906824665</v>
      </c>
      <c r="K57">
        <f t="shared" si="1"/>
        <v>2</v>
      </c>
      <c r="L57" t="b">
        <f t="shared" si="2"/>
        <v>1</v>
      </c>
    </row>
    <row r="58" spans="1:12" ht="15">
      <c r="A58">
        <v>2</v>
      </c>
      <c r="B58">
        <v>2.804814</v>
      </c>
      <c r="C58">
        <v>0.3589677</v>
      </c>
      <c r="D58">
        <v>0.0044031</v>
      </c>
      <c r="E58">
        <v>0.1213542</v>
      </c>
      <c r="F58">
        <v>4619345</v>
      </c>
      <c r="G58">
        <v>0.0779126</v>
      </c>
      <c r="H58" s="12">
        <f t="shared" si="0"/>
        <v>2.1137479880619474</v>
      </c>
      <c r="K58">
        <f t="shared" si="1"/>
        <v>2</v>
      </c>
      <c r="L58" t="b">
        <f t="shared" si="2"/>
        <v>1</v>
      </c>
    </row>
    <row r="59" spans="1:12" ht="15">
      <c r="A59">
        <v>2</v>
      </c>
      <c r="B59">
        <v>0.8258151</v>
      </c>
      <c r="C59">
        <v>1.280903</v>
      </c>
      <c r="D59">
        <v>0.3301898</v>
      </c>
      <c r="E59">
        <v>0.4130514</v>
      </c>
      <c r="F59">
        <v>0.325621</v>
      </c>
      <c r="G59">
        <v>0.0653643</v>
      </c>
      <c r="H59" s="12">
        <f t="shared" si="0"/>
        <v>1.4713499301032298</v>
      </c>
      <c r="K59" s="14">
        <f t="shared" si="1"/>
        <v>1</v>
      </c>
      <c r="L59" t="b">
        <f t="shared" si="2"/>
        <v>0</v>
      </c>
    </row>
    <row r="60" spans="1:12" ht="15">
      <c r="A60">
        <v>2</v>
      </c>
      <c r="B60">
        <v>1.430232</v>
      </c>
      <c r="C60">
        <v>0.6534617</v>
      </c>
      <c r="D60">
        <v>0.1283502</v>
      </c>
      <c r="E60">
        <v>0.2562338</v>
      </c>
      <c r="F60">
        <v>0.246188</v>
      </c>
      <c r="G60">
        <v>0.0295975</v>
      </c>
      <c r="H60" s="12">
        <f t="shared" si="0"/>
        <v>1.7241809541401427</v>
      </c>
      <c r="K60">
        <f t="shared" si="1"/>
        <v>2</v>
      </c>
      <c r="L60" t="b">
        <f t="shared" si="2"/>
        <v>1</v>
      </c>
    </row>
    <row r="61" spans="1:12" ht="15">
      <c r="A61">
        <v>2</v>
      </c>
      <c r="B61">
        <v>4.579024</v>
      </c>
      <c r="C61">
        <v>0.7445874</v>
      </c>
      <c r="D61">
        <v>0.1396408</v>
      </c>
      <c r="E61">
        <v>0.0817773</v>
      </c>
      <c r="F61">
        <v>0.226047</v>
      </c>
      <c r="G61">
        <v>0.0374563</v>
      </c>
      <c r="H61" s="12">
        <f t="shared" si="0"/>
        <v>1.7608815321633327</v>
      </c>
      <c r="K61">
        <f t="shared" si="1"/>
        <v>2</v>
      </c>
      <c r="L61" t="b">
        <f t="shared" si="2"/>
        <v>1</v>
      </c>
    </row>
    <row r="62" spans="1:12" ht="15">
      <c r="A62">
        <v>2</v>
      </c>
      <c r="B62">
        <v>0.826249</v>
      </c>
      <c r="C62">
        <v>0.703098</v>
      </c>
      <c r="D62">
        <v>0.1174232</v>
      </c>
      <c r="E62">
        <v>0.2352202</v>
      </c>
      <c r="F62">
        <v>0.203652</v>
      </c>
      <c r="G62">
        <v>0.065446</v>
      </c>
      <c r="H62" s="12">
        <f t="shared" si="0"/>
        <v>1.7282131915477574</v>
      </c>
      <c r="K62">
        <f t="shared" si="1"/>
        <v>2</v>
      </c>
      <c r="L62" t="b">
        <f t="shared" si="2"/>
        <v>1</v>
      </c>
    </row>
    <row r="63" spans="1:12" ht="15">
      <c r="A63">
        <v>2</v>
      </c>
      <c r="B63">
        <v>0.3429227</v>
      </c>
      <c r="C63">
        <v>0.3129549</v>
      </c>
      <c r="D63">
        <v>0.0377016</v>
      </c>
      <c r="E63">
        <v>0.1901911</v>
      </c>
      <c r="F63">
        <v>0.16994</v>
      </c>
      <c r="G63">
        <v>0.0676752</v>
      </c>
      <c r="H63" s="12">
        <f t="shared" si="0"/>
        <v>1.8309325313888194</v>
      </c>
      <c r="K63">
        <f t="shared" si="1"/>
        <v>2</v>
      </c>
      <c r="L63" t="b">
        <f t="shared" si="2"/>
        <v>1</v>
      </c>
    </row>
    <row r="64" spans="1:12" ht="15">
      <c r="A64">
        <v>2</v>
      </c>
      <c r="B64">
        <v>2.012134</v>
      </c>
      <c r="C64">
        <v>1.46379</v>
      </c>
      <c r="D64" s="1">
        <v>0</v>
      </c>
      <c r="E64">
        <v>0.1936994</v>
      </c>
      <c r="F64">
        <v>0</v>
      </c>
      <c r="G64">
        <v>0.0074142</v>
      </c>
      <c r="H64" s="12">
        <f t="shared" si="0"/>
        <v>1.7839272246513762</v>
      </c>
      <c r="K64">
        <f t="shared" si="1"/>
        <v>2</v>
      </c>
      <c r="L64" t="b">
        <f t="shared" si="2"/>
        <v>1</v>
      </c>
    </row>
    <row r="65" spans="1:12" ht="15">
      <c r="A65">
        <v>2</v>
      </c>
      <c r="B65">
        <v>0.0040792</v>
      </c>
      <c r="C65">
        <v>0.0699571</v>
      </c>
      <c r="D65">
        <v>0.0021515</v>
      </c>
      <c r="E65">
        <v>1.565522</v>
      </c>
      <c r="F65">
        <v>0.02555</v>
      </c>
      <c r="G65">
        <v>0.0247742</v>
      </c>
      <c r="H65" s="12">
        <f t="shared" si="0"/>
        <v>1.651985942503875</v>
      </c>
      <c r="K65">
        <f t="shared" si="1"/>
        <v>2</v>
      </c>
      <c r="L65" t="b">
        <f t="shared" si="2"/>
        <v>1</v>
      </c>
    </row>
    <row r="66" spans="1:12" ht="15">
      <c r="A66">
        <v>2</v>
      </c>
      <c r="B66">
        <v>2.697434</v>
      </c>
      <c r="C66">
        <v>0.4935247</v>
      </c>
      <c r="D66">
        <v>0.0049063</v>
      </c>
      <c r="E66">
        <v>0.1591675</v>
      </c>
      <c r="F66">
        <v>6101060</v>
      </c>
      <c r="G66">
        <v>0.050313</v>
      </c>
      <c r="H66" s="12">
        <f t="shared" si="0"/>
        <v>2.1684178839054087</v>
      </c>
      <c r="K66">
        <f t="shared" si="1"/>
        <v>2</v>
      </c>
      <c r="L66" t="b">
        <f t="shared" si="2"/>
        <v>1</v>
      </c>
    </row>
    <row r="67" spans="1:12" ht="15">
      <c r="A67">
        <v>2</v>
      </c>
      <c r="B67">
        <v>1.272618</v>
      </c>
      <c r="C67">
        <v>1.220779</v>
      </c>
      <c r="D67">
        <v>0.3319563</v>
      </c>
      <c r="E67">
        <v>0.2436129</v>
      </c>
      <c r="F67">
        <v>0.339396</v>
      </c>
      <c r="G67">
        <v>0.088533</v>
      </c>
      <c r="H67" s="12">
        <f aca="true" t="shared" si="3" ref="H67:H92">$B$111+(B67*$B$112)+(C67*$B$113)+(D67*$B$114)+(E67*$B$115)+(F67*$B$116)+(G67*$B$117)</f>
        <v>1.5060191115062316</v>
      </c>
      <c r="K67">
        <f aca="true" t="shared" si="4" ref="K67:K92">IF(H67&lt;=$J$51,1,2)</f>
        <v>2</v>
      </c>
      <c r="L67" t="b">
        <f aca="true" t="shared" si="5" ref="L67:L92">K67=A67</f>
        <v>1</v>
      </c>
    </row>
    <row r="68" spans="1:12" ht="15">
      <c r="A68">
        <v>2</v>
      </c>
      <c r="B68">
        <v>0.8728737</v>
      </c>
      <c r="C68">
        <v>0.5591515</v>
      </c>
      <c r="D68">
        <v>0.2036203</v>
      </c>
      <c r="E68">
        <v>0.2552722</v>
      </c>
      <c r="F68">
        <v>0.470017</v>
      </c>
      <c r="G68">
        <v>0.0159812</v>
      </c>
      <c r="H68" s="12">
        <f t="shared" si="3"/>
        <v>1.6632256079105168</v>
      </c>
      <c r="K68">
        <f t="shared" si="4"/>
        <v>2</v>
      </c>
      <c r="L68" t="b">
        <f t="shared" si="5"/>
        <v>1</v>
      </c>
    </row>
    <row r="69" spans="1:12" ht="15">
      <c r="A69">
        <v>2</v>
      </c>
      <c r="B69">
        <v>4.509494</v>
      </c>
      <c r="C69">
        <v>0.690423</v>
      </c>
      <c r="D69">
        <v>0.1629236</v>
      </c>
      <c r="E69">
        <v>0.0693887</v>
      </c>
      <c r="F69">
        <v>0.254982</v>
      </c>
      <c r="G69">
        <v>0.020199</v>
      </c>
      <c r="H69" s="12">
        <f t="shared" si="3"/>
        <v>1.7468220834987043</v>
      </c>
      <c r="K69">
        <f t="shared" si="4"/>
        <v>2</v>
      </c>
      <c r="L69" t="b">
        <f t="shared" si="5"/>
        <v>1</v>
      </c>
    </row>
    <row r="70" spans="1:12" ht="15">
      <c r="A70">
        <v>2</v>
      </c>
      <c r="B70">
        <v>0.615903</v>
      </c>
      <c r="C70">
        <v>0.6138053</v>
      </c>
      <c r="D70">
        <v>0.162257</v>
      </c>
      <c r="E70">
        <v>0.2216557</v>
      </c>
      <c r="F70">
        <v>0.309719</v>
      </c>
      <c r="G70">
        <v>0.1096995</v>
      </c>
      <c r="H70" s="12">
        <f t="shared" si="3"/>
        <v>1.69764617993797</v>
      </c>
      <c r="K70">
        <f t="shared" si="4"/>
        <v>2</v>
      </c>
      <c r="L70" t="b">
        <f t="shared" si="5"/>
        <v>1</v>
      </c>
    </row>
    <row r="71" spans="1:12" ht="15">
      <c r="A71">
        <v>2</v>
      </c>
      <c r="B71">
        <v>0.3486203</v>
      </c>
      <c r="C71">
        <v>0.2495705</v>
      </c>
      <c r="D71">
        <v>0.0390739</v>
      </c>
      <c r="E71">
        <v>0.2558744</v>
      </c>
      <c r="F71">
        <v>0.220629</v>
      </c>
      <c r="G71">
        <v>0.0633715</v>
      </c>
      <c r="H71" s="12">
        <f t="shared" si="3"/>
        <v>1.8240712755796458</v>
      </c>
      <c r="K71">
        <f t="shared" si="4"/>
        <v>2</v>
      </c>
      <c r="L71" t="b">
        <f t="shared" si="5"/>
        <v>1</v>
      </c>
    </row>
    <row r="72" spans="1:12" ht="15">
      <c r="A72">
        <v>2</v>
      </c>
      <c r="B72">
        <v>1.277208</v>
      </c>
      <c r="C72">
        <v>1.543933</v>
      </c>
      <c r="D72" s="1">
        <v>0</v>
      </c>
      <c r="E72">
        <v>0.2325101</v>
      </c>
      <c r="F72">
        <v>0</v>
      </c>
      <c r="G72">
        <v>0.010781</v>
      </c>
      <c r="H72" s="12">
        <f t="shared" si="3"/>
        <v>1.7653352591079103</v>
      </c>
      <c r="K72">
        <f t="shared" si="4"/>
        <v>2</v>
      </c>
      <c r="L72" t="b">
        <f t="shared" si="5"/>
        <v>1</v>
      </c>
    </row>
    <row r="73" spans="1:12" ht="15">
      <c r="A73">
        <v>2</v>
      </c>
      <c r="B73">
        <v>2.835798</v>
      </c>
      <c r="C73">
        <v>0.238156</v>
      </c>
      <c r="D73">
        <v>0.0871874</v>
      </c>
      <c r="E73">
        <v>0.0977892</v>
      </c>
      <c r="F73">
        <v>0.511441</v>
      </c>
      <c r="G73">
        <v>0.1236921</v>
      </c>
      <c r="H73" s="12">
        <f t="shared" si="3"/>
        <v>1.8296040303850425</v>
      </c>
      <c r="K73">
        <f t="shared" si="4"/>
        <v>2</v>
      </c>
      <c r="L73" t="b">
        <f t="shared" si="5"/>
        <v>1</v>
      </c>
    </row>
    <row r="74" spans="1:12" ht="15">
      <c r="A74">
        <v>2</v>
      </c>
      <c r="B74">
        <v>0.0104998</v>
      </c>
      <c r="C74">
        <v>0.1032412</v>
      </c>
      <c r="D74">
        <v>0.0016768</v>
      </c>
      <c r="E74">
        <v>1.716534</v>
      </c>
      <c r="F74">
        <v>0.017014</v>
      </c>
      <c r="G74">
        <v>0.0122449</v>
      </c>
      <c r="H74" s="12">
        <f t="shared" si="3"/>
        <v>1.6249732734002929</v>
      </c>
      <c r="K74">
        <f t="shared" si="4"/>
        <v>2</v>
      </c>
      <c r="L74" t="b">
        <f t="shared" si="5"/>
        <v>1</v>
      </c>
    </row>
    <row r="75" spans="1:12" ht="15">
      <c r="A75">
        <v>2</v>
      </c>
      <c r="B75">
        <v>1.03131</v>
      </c>
      <c r="C75">
        <v>0.6011189</v>
      </c>
      <c r="D75">
        <v>0.1401781</v>
      </c>
      <c r="E75">
        <v>0.2813452</v>
      </c>
      <c r="F75">
        <v>0.273213</v>
      </c>
      <c r="G75">
        <v>0.0268889</v>
      </c>
      <c r="H75" s="12">
        <f t="shared" si="3"/>
        <v>1.7109793751199627</v>
      </c>
      <c r="K75">
        <f t="shared" si="4"/>
        <v>2</v>
      </c>
      <c r="L75" t="b">
        <f t="shared" si="5"/>
        <v>1</v>
      </c>
    </row>
    <row r="76" spans="1:12" ht="15">
      <c r="A76">
        <v>2</v>
      </c>
      <c r="B76">
        <v>2.390768</v>
      </c>
      <c r="C76">
        <v>0.7465224</v>
      </c>
      <c r="D76">
        <v>0.1253649</v>
      </c>
      <c r="E76">
        <v>0.126489</v>
      </c>
      <c r="F76">
        <v>0.185386</v>
      </c>
      <c r="G76">
        <v>0.0336909</v>
      </c>
      <c r="H76" s="12">
        <f t="shared" si="3"/>
        <v>1.7482296740445915</v>
      </c>
      <c r="K76">
        <f t="shared" si="4"/>
        <v>2</v>
      </c>
      <c r="L76" t="b">
        <f t="shared" si="5"/>
        <v>1</v>
      </c>
    </row>
    <row r="77" spans="1:12" ht="15">
      <c r="A77">
        <v>2</v>
      </c>
      <c r="B77">
        <v>0.8844513</v>
      </c>
      <c r="C77">
        <v>0.6001968</v>
      </c>
      <c r="D77">
        <v>0.1263039</v>
      </c>
      <c r="E77">
        <v>0.2208558</v>
      </c>
      <c r="F77">
        <v>0.268096</v>
      </c>
      <c r="G77">
        <v>0.1527852</v>
      </c>
      <c r="H77" s="12">
        <f t="shared" si="3"/>
        <v>1.7316668912093025</v>
      </c>
      <c r="K77">
        <f t="shared" si="4"/>
        <v>2</v>
      </c>
      <c r="L77" t="b">
        <f t="shared" si="5"/>
        <v>1</v>
      </c>
    </row>
    <row r="78" spans="1:12" ht="15">
      <c r="A78">
        <v>2</v>
      </c>
      <c r="B78">
        <v>2.158698</v>
      </c>
      <c r="C78">
        <v>0.2925284</v>
      </c>
      <c r="D78">
        <v>0.1187347</v>
      </c>
      <c r="E78">
        <v>0.1081251</v>
      </c>
      <c r="F78">
        <v>0.577973</v>
      </c>
      <c r="G78">
        <v>0.1677902</v>
      </c>
      <c r="H78" s="12">
        <f t="shared" si="3"/>
        <v>1.7912875054487265</v>
      </c>
      <c r="K78">
        <f t="shared" si="4"/>
        <v>2</v>
      </c>
      <c r="L78" t="b">
        <f t="shared" si="5"/>
        <v>1</v>
      </c>
    </row>
    <row r="79" spans="1:12" ht="15">
      <c r="A79">
        <v>2</v>
      </c>
      <c r="B79">
        <v>0.0037056</v>
      </c>
      <c r="C79">
        <v>0.0719646</v>
      </c>
      <c r="D79">
        <v>0.0013709</v>
      </c>
      <c r="E79">
        <v>2.020185</v>
      </c>
      <c r="F79">
        <v>0.020058</v>
      </c>
      <c r="G79">
        <v>0.0104023</v>
      </c>
      <c r="H79" s="12">
        <f t="shared" si="3"/>
        <v>1.5777824456299667</v>
      </c>
      <c r="K79">
        <f t="shared" si="4"/>
        <v>2</v>
      </c>
      <c r="L79" t="b">
        <f t="shared" si="5"/>
        <v>1</v>
      </c>
    </row>
    <row r="80" spans="1:12" ht="15">
      <c r="A80">
        <v>2</v>
      </c>
      <c r="B80">
        <v>0.8066301</v>
      </c>
      <c r="C80">
        <v>0.8388592</v>
      </c>
      <c r="D80">
        <v>0.1710118</v>
      </c>
      <c r="E80">
        <v>0.2352868</v>
      </c>
      <c r="F80">
        <v>0.277998</v>
      </c>
      <c r="G80">
        <v>0.0263424</v>
      </c>
      <c r="H80" s="12">
        <f t="shared" si="3"/>
        <v>1.6714914733338513</v>
      </c>
      <c r="K80">
        <f t="shared" si="4"/>
        <v>2</v>
      </c>
      <c r="L80" t="b">
        <f t="shared" si="5"/>
        <v>1</v>
      </c>
    </row>
    <row r="81" spans="1:12" ht="15">
      <c r="A81">
        <v>2</v>
      </c>
      <c r="B81">
        <v>2.215254</v>
      </c>
      <c r="C81">
        <v>0.8836991</v>
      </c>
      <c r="D81">
        <v>0.1417559</v>
      </c>
      <c r="E81">
        <v>0.1550583</v>
      </c>
      <c r="F81">
        <v>0.190408</v>
      </c>
      <c r="G81">
        <v>0.0425891</v>
      </c>
      <c r="H81" s="12">
        <f t="shared" si="3"/>
        <v>1.7172153878485006</v>
      </c>
      <c r="K81">
        <f t="shared" si="4"/>
        <v>2</v>
      </c>
      <c r="L81" t="b">
        <f t="shared" si="5"/>
        <v>1</v>
      </c>
    </row>
    <row r="82" spans="1:12" ht="15">
      <c r="A82">
        <v>2</v>
      </c>
      <c r="B82">
        <v>0.8767501</v>
      </c>
      <c r="C82">
        <v>0.8270456</v>
      </c>
      <c r="D82">
        <v>0.1416328</v>
      </c>
      <c r="E82">
        <v>0.1770738</v>
      </c>
      <c r="F82">
        <v>0.231052</v>
      </c>
      <c r="G82">
        <v>0.0579998</v>
      </c>
      <c r="H82" s="12">
        <f t="shared" si="3"/>
        <v>1.7076217393062851</v>
      </c>
      <c r="K82">
        <f t="shared" si="4"/>
        <v>2</v>
      </c>
      <c r="L82" t="b">
        <f t="shared" si="5"/>
        <v>1</v>
      </c>
    </row>
    <row r="83" spans="1:12" ht="15">
      <c r="A83">
        <v>2</v>
      </c>
      <c r="B83">
        <v>23.89443</v>
      </c>
      <c r="C83">
        <v>0.4466056</v>
      </c>
      <c r="D83" s="1">
        <v>0</v>
      </c>
      <c r="E83">
        <v>0.040091</v>
      </c>
      <c r="F83">
        <v>0</v>
      </c>
      <c r="G83" s="1">
        <v>0</v>
      </c>
      <c r="H83" s="12">
        <f t="shared" si="3"/>
        <v>2.0636352491623375</v>
      </c>
      <c r="K83">
        <f t="shared" si="4"/>
        <v>2</v>
      </c>
      <c r="L83" t="b">
        <f t="shared" si="5"/>
        <v>1</v>
      </c>
    </row>
    <row r="84" spans="1:12" ht="15">
      <c r="A84">
        <v>2</v>
      </c>
      <c r="B84">
        <v>1.300428</v>
      </c>
      <c r="C84">
        <v>1.723103</v>
      </c>
      <c r="D84">
        <v>0.2298271</v>
      </c>
      <c r="E84">
        <v>0.2943684</v>
      </c>
      <c r="F84">
        <v>0.184375</v>
      </c>
      <c r="G84">
        <v>0.0844599</v>
      </c>
      <c r="H84" s="12">
        <f t="shared" si="3"/>
        <v>1.5449629433746275</v>
      </c>
      <c r="K84">
        <f t="shared" si="4"/>
        <v>2</v>
      </c>
      <c r="L84" t="b">
        <f t="shared" si="5"/>
        <v>1</v>
      </c>
    </row>
    <row r="85" spans="1:12" ht="15">
      <c r="A85">
        <v>2</v>
      </c>
      <c r="B85">
        <v>2.917097</v>
      </c>
      <c r="C85">
        <v>2.985524</v>
      </c>
      <c r="D85">
        <v>0.2420819</v>
      </c>
      <c r="E85">
        <v>0.1644613</v>
      </c>
      <c r="F85">
        <v>0.096034</v>
      </c>
      <c r="G85">
        <v>0.0316376</v>
      </c>
      <c r="H85" s="12">
        <f t="shared" si="3"/>
        <v>1.4679357257063759</v>
      </c>
      <c r="K85" s="14">
        <f t="shared" si="4"/>
        <v>1</v>
      </c>
      <c r="L85" t="b">
        <f t="shared" si="5"/>
        <v>0</v>
      </c>
    </row>
    <row r="86" spans="1:12" ht="15">
      <c r="A86">
        <v>2</v>
      </c>
      <c r="B86">
        <v>1.737026</v>
      </c>
      <c r="C86">
        <v>0.3609742</v>
      </c>
      <c r="D86">
        <v>0.1035912</v>
      </c>
      <c r="E86">
        <v>0.1618953</v>
      </c>
      <c r="F86">
        <v>0.410522</v>
      </c>
      <c r="G86">
        <v>0.1132113</v>
      </c>
      <c r="H86" s="12">
        <f t="shared" si="3"/>
        <v>1.7865728341749971</v>
      </c>
      <c r="K86">
        <f t="shared" si="4"/>
        <v>2</v>
      </c>
      <c r="L86" t="b">
        <f t="shared" si="5"/>
        <v>1</v>
      </c>
    </row>
    <row r="87" spans="1:12" ht="15">
      <c r="A87">
        <v>2</v>
      </c>
      <c r="B87">
        <v>0.0035519</v>
      </c>
      <c r="C87">
        <v>0.0689947</v>
      </c>
      <c r="D87">
        <v>0.0014999</v>
      </c>
      <c r="E87">
        <v>2.637954</v>
      </c>
      <c r="F87">
        <v>0.023117</v>
      </c>
      <c r="G87">
        <v>0.0141944</v>
      </c>
      <c r="H87" s="12">
        <f t="shared" si="3"/>
        <v>1.476401489979567</v>
      </c>
      <c r="K87" s="14">
        <f t="shared" si="4"/>
        <v>1</v>
      </c>
      <c r="L87" t="b">
        <f t="shared" si="5"/>
        <v>0</v>
      </c>
    </row>
    <row r="88" spans="1:12" ht="15">
      <c r="A88">
        <v>2</v>
      </c>
      <c r="B88">
        <v>0.7500379</v>
      </c>
      <c r="C88">
        <v>0.7926409</v>
      </c>
      <c r="D88">
        <v>0.1339324</v>
      </c>
      <c r="E88">
        <v>0.2169155</v>
      </c>
      <c r="F88">
        <v>0.232144</v>
      </c>
      <c r="G88">
        <v>0.0656191</v>
      </c>
      <c r="H88" s="12">
        <f t="shared" si="3"/>
        <v>1.709386903784438</v>
      </c>
      <c r="K88">
        <f t="shared" si="4"/>
        <v>2</v>
      </c>
      <c r="L88" t="b">
        <f t="shared" si="5"/>
        <v>1</v>
      </c>
    </row>
    <row r="89" spans="1:12" ht="15">
      <c r="A89">
        <v>2</v>
      </c>
      <c r="B89">
        <v>29.40841</v>
      </c>
      <c r="C89">
        <v>0.425599</v>
      </c>
      <c r="D89" s="1">
        <v>0</v>
      </c>
      <c r="E89">
        <v>0.0329356</v>
      </c>
      <c r="F89">
        <v>0</v>
      </c>
      <c r="G89" s="1">
        <v>0</v>
      </c>
      <c r="H89" s="12">
        <f t="shared" si="3"/>
        <v>2.110159142689676</v>
      </c>
      <c r="K89">
        <f t="shared" si="4"/>
        <v>2</v>
      </c>
      <c r="L89" t="b">
        <f t="shared" si="5"/>
        <v>1</v>
      </c>
    </row>
    <row r="90" spans="1:12" ht="15">
      <c r="A90">
        <v>2</v>
      </c>
      <c r="B90">
        <v>1.023345</v>
      </c>
      <c r="C90">
        <v>1.851111</v>
      </c>
      <c r="D90">
        <v>0.2173098</v>
      </c>
      <c r="E90">
        <v>0.3724498</v>
      </c>
      <c r="F90">
        <v>0.160909</v>
      </c>
      <c r="G90">
        <v>0.0874317</v>
      </c>
      <c r="H90" s="12">
        <f t="shared" si="3"/>
        <v>1.5304059787808981</v>
      </c>
      <c r="K90">
        <f t="shared" si="4"/>
        <v>2</v>
      </c>
      <c r="L90" t="b">
        <f t="shared" si="5"/>
        <v>1</v>
      </c>
    </row>
    <row r="91" spans="1:12" ht="15">
      <c r="A91">
        <v>2</v>
      </c>
      <c r="B91">
        <v>1.720402</v>
      </c>
      <c r="C91">
        <v>3.296379</v>
      </c>
      <c r="D91">
        <v>0.3022313</v>
      </c>
      <c r="E91">
        <v>0.2447105</v>
      </c>
      <c r="F91">
        <v>0.104952</v>
      </c>
      <c r="G91">
        <v>0.0502485</v>
      </c>
      <c r="H91" s="12">
        <f t="shared" si="3"/>
        <v>1.3691487504711677</v>
      </c>
      <c r="K91" s="14">
        <f t="shared" si="4"/>
        <v>1</v>
      </c>
      <c r="L91" t="b">
        <f t="shared" si="5"/>
        <v>0</v>
      </c>
    </row>
    <row r="92" spans="1:12" ht="15">
      <c r="A92">
        <v>2</v>
      </c>
      <c r="B92">
        <v>1.570629</v>
      </c>
      <c r="C92">
        <v>0.4583825</v>
      </c>
      <c r="D92">
        <v>0.1449681</v>
      </c>
      <c r="E92">
        <v>0.1663069</v>
      </c>
      <c r="F92">
        <v>0.464271</v>
      </c>
      <c r="G92">
        <v>0.2027015</v>
      </c>
      <c r="H92" s="12">
        <f t="shared" si="3"/>
        <v>1.7414540841060095</v>
      </c>
      <c r="K92">
        <f t="shared" si="4"/>
        <v>2</v>
      </c>
      <c r="L92" t="b">
        <f t="shared" si="5"/>
        <v>1</v>
      </c>
    </row>
    <row r="93" spans="11:12" ht="15">
      <c r="K93" s="11" t="s">
        <v>44</v>
      </c>
      <c r="L93" s="11">
        <f>COUNTIF(L2:L92,"=FALSO")</f>
        <v>15</v>
      </c>
    </row>
    <row r="95" ht="15">
      <c r="A95" t="s">
        <v>7</v>
      </c>
    </row>
    <row r="96" ht="15.75" thickBot="1"/>
    <row r="97" spans="1:2" ht="15">
      <c r="A97" s="5" t="s">
        <v>8</v>
      </c>
      <c r="B97" s="5"/>
    </row>
    <row r="98" spans="1:2" ht="15">
      <c r="A98" s="2" t="s">
        <v>9</v>
      </c>
      <c r="B98" s="2">
        <v>0.7030227803687745</v>
      </c>
    </row>
    <row r="99" spans="1:2" ht="15">
      <c r="A99" s="2" t="s">
        <v>10</v>
      </c>
      <c r="B99" s="6">
        <v>0.49424102971744216</v>
      </c>
    </row>
    <row r="100" spans="1:2" ht="15">
      <c r="A100" s="2" t="s">
        <v>11</v>
      </c>
      <c r="B100" s="6">
        <v>0.4581153889829737</v>
      </c>
    </row>
    <row r="101" spans="1:2" ht="15">
      <c r="A101" s="2" t="s">
        <v>12</v>
      </c>
      <c r="B101" s="2">
        <v>0.3690066078196094</v>
      </c>
    </row>
    <row r="102" spans="1:2" ht="15.75" thickBot="1">
      <c r="A102" s="3" t="s">
        <v>13</v>
      </c>
      <c r="B102" s="3">
        <v>91</v>
      </c>
    </row>
    <row r="104" ht="15.75" thickBot="1">
      <c r="A104" t="s">
        <v>14</v>
      </c>
    </row>
    <row r="105" spans="1:6" ht="15">
      <c r="A105" s="4"/>
      <c r="B105" s="4" t="s">
        <v>19</v>
      </c>
      <c r="C105" s="4" t="s">
        <v>20</v>
      </c>
      <c r="D105" s="4" t="s">
        <v>21</v>
      </c>
      <c r="E105" s="4" t="s">
        <v>22</v>
      </c>
      <c r="F105" s="4" t="s">
        <v>23</v>
      </c>
    </row>
    <row r="106" spans="1:6" ht="15">
      <c r="A106" s="2" t="s">
        <v>15</v>
      </c>
      <c r="B106" s="2">
        <v>6</v>
      </c>
      <c r="C106" s="2">
        <v>11.177450979763712</v>
      </c>
      <c r="D106" s="2">
        <v>1.8629084966272853</v>
      </c>
      <c r="E106" s="2">
        <v>13.681169929973695</v>
      </c>
      <c r="F106" s="6">
        <v>8.91357617802966E-11</v>
      </c>
    </row>
    <row r="107" spans="1:6" ht="15">
      <c r="A107" s="2" t="s">
        <v>16</v>
      </c>
      <c r="B107" s="2">
        <v>84</v>
      </c>
      <c r="C107" s="2">
        <v>11.437933635620944</v>
      </c>
      <c r="D107" s="2">
        <v>0.13616587661453505</v>
      </c>
      <c r="E107" s="2"/>
      <c r="F107" s="2"/>
    </row>
    <row r="108" spans="1:6" ht="15.75" thickBot="1">
      <c r="A108" s="3" t="s">
        <v>17</v>
      </c>
      <c r="B108" s="3">
        <v>90</v>
      </c>
      <c r="C108" s="3">
        <v>22.615384615384656</v>
      </c>
      <c r="D108" s="3"/>
      <c r="E108" s="3"/>
      <c r="F108" s="3"/>
    </row>
    <row r="109" ht="15.75" thickBot="1"/>
    <row r="110" spans="1:9" ht="15">
      <c r="A110" s="4"/>
      <c r="B110" s="4" t="s">
        <v>24</v>
      </c>
      <c r="C110" s="4" t="s">
        <v>12</v>
      </c>
      <c r="D110" s="4" t="s">
        <v>25</v>
      </c>
      <c r="E110" s="4" t="s">
        <v>26</v>
      </c>
      <c r="F110" s="4" t="s">
        <v>27</v>
      </c>
      <c r="G110" s="4" t="s">
        <v>28</v>
      </c>
      <c r="H110" s="4" t="s">
        <v>29</v>
      </c>
      <c r="I110" s="4" t="s">
        <v>30</v>
      </c>
    </row>
    <row r="111" spans="1:9" ht="15">
      <c r="A111" s="2" t="s">
        <v>18</v>
      </c>
      <c r="B111" s="7">
        <v>1.916604257673392</v>
      </c>
      <c r="C111" s="2">
        <v>0.0826226435716589</v>
      </c>
      <c r="D111" s="2">
        <v>23.197082238250033</v>
      </c>
      <c r="E111" s="2">
        <v>2.7969671505747796E-38</v>
      </c>
      <c r="F111" s="2">
        <v>1.7523000699557025</v>
      </c>
      <c r="G111" s="2">
        <v>2.0809084453910813</v>
      </c>
      <c r="H111" s="2">
        <v>1.7523000699557025</v>
      </c>
      <c r="I111" s="2">
        <v>2.0809084453910813</v>
      </c>
    </row>
    <row r="112" spans="1:9" ht="15">
      <c r="A112" s="2" t="s">
        <v>1</v>
      </c>
      <c r="B112" s="7">
        <v>0.007920266947198213</v>
      </c>
      <c r="C112" s="2">
        <v>0.01015955301988564</v>
      </c>
      <c r="D112" s="2">
        <v>0.7795881306683083</v>
      </c>
      <c r="E112" s="9">
        <v>0.43782434218256694</v>
      </c>
      <c r="F112" s="2">
        <v>-0.012283118400298639</v>
      </c>
      <c r="G112" s="2">
        <v>0.028123652294695066</v>
      </c>
      <c r="H112" s="2">
        <v>-0.012283118400298639</v>
      </c>
      <c r="I112" s="2">
        <v>0.028123652294695066</v>
      </c>
    </row>
    <row r="113" spans="1:9" ht="15">
      <c r="A113" s="2" t="s">
        <v>2</v>
      </c>
      <c r="B113" s="7">
        <v>-0.07978371930073058</v>
      </c>
      <c r="C113" s="2">
        <v>0.03817786318030427</v>
      </c>
      <c r="D113" s="2">
        <v>-2.089790068237515</v>
      </c>
      <c r="E113" s="6">
        <v>0.03966111564147937</v>
      </c>
      <c r="F113" s="2">
        <v>-0.15570458708555968</v>
      </c>
      <c r="G113" s="2">
        <v>-0.0038628515159014887</v>
      </c>
      <c r="H113" s="2">
        <v>-0.15570458708555968</v>
      </c>
      <c r="I113" s="2">
        <v>-0.0038628515159014887</v>
      </c>
    </row>
    <row r="114" spans="1:9" ht="15">
      <c r="A114" s="2" t="s">
        <v>3</v>
      </c>
      <c r="B114" s="7">
        <v>-0.8532385618414521</v>
      </c>
      <c r="C114" s="2">
        <v>0.14782204748393726</v>
      </c>
      <c r="D114" s="2">
        <v>-5.772065644904338</v>
      </c>
      <c r="E114" s="6">
        <v>1.2780190924187156E-07</v>
      </c>
      <c r="F114" s="2">
        <v>-1.1471989144601522</v>
      </c>
      <c r="G114" s="2">
        <v>-0.559278209222752</v>
      </c>
      <c r="H114" s="2">
        <v>-1.1471989144601522</v>
      </c>
      <c r="I114" s="2">
        <v>-0.559278209222752</v>
      </c>
    </row>
    <row r="115" spans="1:9" ht="15">
      <c r="A115" s="2" t="s">
        <v>4</v>
      </c>
      <c r="B115" s="7">
        <v>-0.16431161192440985</v>
      </c>
      <c r="C115" s="2">
        <v>0.08214303248347096</v>
      </c>
      <c r="D115" s="2">
        <v>-2.000311005774873</v>
      </c>
      <c r="E115" s="6">
        <v>0.048697169192695816</v>
      </c>
      <c r="F115" s="2">
        <v>-0.32766204039574</v>
      </c>
      <c r="G115" s="2">
        <v>-0.0009611834530797447</v>
      </c>
      <c r="H115" s="2">
        <v>-0.32766204039574</v>
      </c>
      <c r="I115" s="2">
        <v>-0.0009611834530797447</v>
      </c>
    </row>
    <row r="116" spans="1:9" ht="15">
      <c r="A116" s="2" t="s">
        <v>6</v>
      </c>
      <c r="B116" s="7">
        <v>4.919862778175222E-08</v>
      </c>
      <c r="C116" s="2">
        <v>3.409269040872108E-08</v>
      </c>
      <c r="D116" s="2">
        <v>1.4430843442372316</v>
      </c>
      <c r="E116" s="9">
        <v>0.1527155963386247</v>
      </c>
      <c r="F116" s="2">
        <v>-1.8598425938240587E-08</v>
      </c>
      <c r="G116" s="2">
        <v>1.1699568150174503E-07</v>
      </c>
      <c r="H116" s="2">
        <v>-1.8598425938240587E-08</v>
      </c>
      <c r="I116" s="2">
        <v>1.1699568150174503E-07</v>
      </c>
    </row>
    <row r="117" spans="1:9" ht="15.75" thickBot="1">
      <c r="A117" s="3" t="s">
        <v>5</v>
      </c>
      <c r="B117" s="8">
        <v>-4.282890414321947E-08</v>
      </c>
      <c r="C117" s="3">
        <v>2.959674735779271E-08</v>
      </c>
      <c r="D117" s="3">
        <v>-1.447081452075266</v>
      </c>
      <c r="E117" s="10">
        <v>0.15159578366050203</v>
      </c>
      <c r="F117" s="3">
        <v>-1.0168528204996384E-07</v>
      </c>
      <c r="G117" s="3">
        <v>1.6027473763524912E-08</v>
      </c>
      <c r="H117" s="3">
        <v>-1.0168528204996384E-07</v>
      </c>
      <c r="I117" s="3">
        <v>1.6027473763524912E-08</v>
      </c>
    </row>
    <row r="121" ht="15">
      <c r="A121" t="s">
        <v>31</v>
      </c>
    </row>
    <row r="122" ht="15.75" thickBot="1"/>
    <row r="123" spans="1:4" ht="15">
      <c r="A123" s="4" t="s">
        <v>32</v>
      </c>
      <c r="B123" s="4" t="s">
        <v>33</v>
      </c>
      <c r="C123" s="4" t="s">
        <v>34</v>
      </c>
      <c r="D123" s="4" t="s">
        <v>35</v>
      </c>
    </row>
    <row r="124" spans="1:4" ht="15">
      <c r="A124" s="2">
        <v>1</v>
      </c>
      <c r="B124" s="2">
        <v>1.0366924190489253</v>
      </c>
      <c r="C124" s="2">
        <v>-0.036692419048925284</v>
      </c>
      <c r="D124" s="2">
        <v>-0.10292569619917978</v>
      </c>
    </row>
    <row r="125" spans="1:4" ht="15">
      <c r="A125" s="2">
        <v>2</v>
      </c>
      <c r="B125" s="2">
        <v>1.4265605410031212</v>
      </c>
      <c r="C125" s="2">
        <v>-0.42656054100312124</v>
      </c>
      <c r="D125" s="2">
        <v>-1.1965425499829772</v>
      </c>
    </row>
    <row r="126" spans="1:4" ht="15">
      <c r="A126" s="2">
        <v>3</v>
      </c>
      <c r="B126" s="2">
        <v>1.0665729686969925</v>
      </c>
      <c r="C126" s="2">
        <v>-0.06657296869699247</v>
      </c>
      <c r="D126" s="2">
        <v>-0.18674345624494465</v>
      </c>
    </row>
    <row r="127" spans="1:4" ht="15">
      <c r="A127" s="2">
        <v>4</v>
      </c>
      <c r="B127" s="2">
        <v>1.187876697458873</v>
      </c>
      <c r="C127" s="2">
        <v>-0.18787669745887303</v>
      </c>
      <c r="D127" s="2">
        <v>-0.5270118565846795</v>
      </c>
    </row>
    <row r="128" spans="1:4" ht="15">
      <c r="A128" s="2">
        <v>5</v>
      </c>
      <c r="B128" s="2">
        <v>0.8951342869019875</v>
      </c>
      <c r="C128" s="2">
        <v>0.10486571309801251</v>
      </c>
      <c r="D128" s="2">
        <v>0.2941582159967324</v>
      </c>
    </row>
    <row r="129" spans="1:4" ht="15">
      <c r="A129" s="2">
        <v>6</v>
      </c>
      <c r="B129" s="2">
        <v>1.2807231579935356</v>
      </c>
      <c r="C129" s="2">
        <v>-0.28072315799353564</v>
      </c>
      <c r="D129" s="2">
        <v>-0.7874549355056296</v>
      </c>
    </row>
    <row r="130" spans="1:4" ht="15">
      <c r="A130" s="2">
        <v>7</v>
      </c>
      <c r="B130" s="2">
        <v>0.8693475835871403</v>
      </c>
      <c r="C130" s="2">
        <v>0.13065241641285974</v>
      </c>
      <c r="D130" s="2">
        <v>0.3664923509531489</v>
      </c>
    </row>
    <row r="131" spans="1:4" ht="15">
      <c r="A131" s="2">
        <v>8</v>
      </c>
      <c r="B131" s="2">
        <v>1.954145874642499</v>
      </c>
      <c r="C131" s="2">
        <v>-0.9541458746424989</v>
      </c>
      <c r="D131" s="2">
        <v>-2.676469171798335</v>
      </c>
    </row>
    <row r="132" spans="1:4" ht="15">
      <c r="A132" s="2">
        <v>9</v>
      </c>
      <c r="B132" s="2">
        <v>1.0390876242199074</v>
      </c>
      <c r="C132" s="2">
        <v>-0.03908762421990741</v>
      </c>
      <c r="D132" s="2">
        <v>-0.10964447261548782</v>
      </c>
    </row>
    <row r="133" spans="1:4" ht="15">
      <c r="A133" s="2">
        <v>10</v>
      </c>
      <c r="B133" s="2">
        <v>0.776708585950839</v>
      </c>
      <c r="C133" s="2">
        <v>0.22329141404916097</v>
      </c>
      <c r="D133" s="2">
        <v>0.6263534768766453</v>
      </c>
    </row>
    <row r="134" spans="1:4" ht="15">
      <c r="A134" s="2">
        <v>11</v>
      </c>
      <c r="B134" s="2">
        <v>1.2486013480793625</v>
      </c>
      <c r="C134" s="2">
        <v>-0.24860134807936252</v>
      </c>
      <c r="D134" s="2">
        <v>-0.6973502290215576</v>
      </c>
    </row>
    <row r="135" spans="1:4" ht="15">
      <c r="A135" s="2">
        <v>12</v>
      </c>
      <c r="B135" s="2">
        <v>0.9298406448565433</v>
      </c>
      <c r="C135" s="2">
        <v>0.07015935514345673</v>
      </c>
      <c r="D135" s="2">
        <v>0.19680360848918452</v>
      </c>
    </row>
    <row r="136" spans="1:4" ht="15">
      <c r="A136" s="2">
        <v>13</v>
      </c>
      <c r="B136" s="2">
        <v>1.1543692071028975</v>
      </c>
      <c r="C136" s="2">
        <v>-0.15436920710289748</v>
      </c>
      <c r="D136" s="2">
        <v>-0.4330201857663147</v>
      </c>
    </row>
    <row r="137" spans="1:4" ht="15">
      <c r="A137" s="2">
        <v>14</v>
      </c>
      <c r="B137" s="2">
        <v>1.1979880125550126</v>
      </c>
      <c r="C137" s="2">
        <v>-0.19798801255501264</v>
      </c>
      <c r="D137" s="2">
        <v>-0.5553750491115002</v>
      </c>
    </row>
    <row r="138" spans="1:4" ht="15">
      <c r="A138" s="2">
        <v>15</v>
      </c>
      <c r="B138" s="2">
        <v>0.8771443232177378</v>
      </c>
      <c r="C138" s="2">
        <v>0.12285567678226217</v>
      </c>
      <c r="D138" s="2">
        <v>0.3446217609140194</v>
      </c>
    </row>
    <row r="139" spans="1:4" ht="15">
      <c r="A139" s="2">
        <v>16</v>
      </c>
      <c r="B139" s="2">
        <v>0.6235295768687097</v>
      </c>
      <c r="C139" s="2">
        <v>0.3764704231312903</v>
      </c>
      <c r="D139" s="2">
        <v>1.05603504493724</v>
      </c>
    </row>
    <row r="140" spans="1:4" ht="15">
      <c r="A140" s="2">
        <v>17</v>
      </c>
      <c r="B140" s="2">
        <v>1.279593498514805</v>
      </c>
      <c r="C140" s="2">
        <v>-0.279593498514805</v>
      </c>
      <c r="D140" s="2">
        <v>-0.7842861341202175</v>
      </c>
    </row>
    <row r="141" spans="1:4" ht="15">
      <c r="A141" s="2">
        <v>18</v>
      </c>
      <c r="B141" s="2">
        <v>0.8812970302903045</v>
      </c>
      <c r="C141" s="2">
        <v>0.11870296970969552</v>
      </c>
      <c r="D141" s="2">
        <v>0.33297302589915806</v>
      </c>
    </row>
    <row r="142" spans="1:4" ht="15">
      <c r="A142" s="2">
        <v>19</v>
      </c>
      <c r="B142" s="2">
        <v>0.9171581686146972</v>
      </c>
      <c r="C142" s="2">
        <v>0.08284183138530277</v>
      </c>
      <c r="D142" s="2">
        <v>0.23237915053728492</v>
      </c>
    </row>
    <row r="143" spans="1:4" ht="15">
      <c r="A143" s="2">
        <v>20</v>
      </c>
      <c r="B143" s="2">
        <v>1.3045463129044448</v>
      </c>
      <c r="C143" s="2">
        <v>-0.3045463129044448</v>
      </c>
      <c r="D143" s="2">
        <v>-0.8542811319904332</v>
      </c>
    </row>
    <row r="144" spans="1:4" ht="15">
      <c r="A144" s="2">
        <v>21</v>
      </c>
      <c r="B144" s="2">
        <v>1.4180982417906083</v>
      </c>
      <c r="C144" s="2">
        <v>-0.4180982417906083</v>
      </c>
      <c r="D144" s="2">
        <v>-1.1728050025421202</v>
      </c>
    </row>
    <row r="145" spans="1:4" ht="15">
      <c r="A145" s="2">
        <v>22</v>
      </c>
      <c r="B145" s="2">
        <v>1.7440258123505872</v>
      </c>
      <c r="C145" s="2">
        <v>-0.7440258123505872</v>
      </c>
      <c r="D145" s="2">
        <v>-2.0870625789004085</v>
      </c>
    </row>
    <row r="146" spans="1:4" ht="15">
      <c r="A146" s="2">
        <v>23</v>
      </c>
      <c r="B146" s="2">
        <v>1.0594788062181772</v>
      </c>
      <c r="C146" s="2">
        <v>-0.05947880621817725</v>
      </c>
      <c r="D146" s="2">
        <v>-0.16684366138245404</v>
      </c>
    </row>
    <row r="147" spans="1:4" ht="15">
      <c r="A147" s="2">
        <v>24</v>
      </c>
      <c r="B147" s="2">
        <v>1.5132987651641427</v>
      </c>
      <c r="C147" s="2">
        <v>-0.5132987651641427</v>
      </c>
      <c r="D147" s="2">
        <v>-1.4398514497573338</v>
      </c>
    </row>
    <row r="148" spans="1:4" ht="15">
      <c r="A148" s="2">
        <v>25</v>
      </c>
      <c r="B148" s="2">
        <v>0.9480452318950189</v>
      </c>
      <c r="C148" s="2">
        <v>0.05195476810498112</v>
      </c>
      <c r="D148" s="2">
        <v>0.14573802482038178</v>
      </c>
    </row>
    <row r="149" spans="1:4" ht="15">
      <c r="A149" s="2">
        <v>26</v>
      </c>
      <c r="B149" s="2">
        <v>0.7958807158655105</v>
      </c>
      <c r="C149" s="2">
        <v>0.20411928413448954</v>
      </c>
      <c r="D149" s="2">
        <v>0.5725738441831046</v>
      </c>
    </row>
    <row r="150" spans="1:4" ht="15">
      <c r="A150" s="2">
        <v>27</v>
      </c>
      <c r="B150" s="2">
        <v>1.2573499813682782</v>
      </c>
      <c r="C150" s="2">
        <v>-0.25734998136827825</v>
      </c>
      <c r="D150" s="2">
        <v>-0.7218909705532705</v>
      </c>
    </row>
    <row r="151" spans="1:4" ht="15">
      <c r="A151" s="2">
        <v>28</v>
      </c>
      <c r="B151" s="2">
        <v>0.9312222339427151</v>
      </c>
      <c r="C151" s="2">
        <v>0.06877776605728492</v>
      </c>
      <c r="D151" s="2">
        <v>0.19292812079332528</v>
      </c>
    </row>
    <row r="152" spans="1:4" ht="15">
      <c r="A152" s="2">
        <v>29</v>
      </c>
      <c r="B152" s="2">
        <v>0.9959818310853166</v>
      </c>
      <c r="C152" s="2">
        <v>0.004018168914683429</v>
      </c>
      <c r="D152" s="2">
        <v>0.011271342792587234</v>
      </c>
    </row>
    <row r="153" spans="1:4" ht="15">
      <c r="A153" s="2">
        <v>30</v>
      </c>
      <c r="B153" s="2">
        <v>1.4018627757178277</v>
      </c>
      <c r="C153" s="2">
        <v>-0.4018627757178277</v>
      </c>
      <c r="D153" s="2">
        <v>-1.127262988906253</v>
      </c>
    </row>
    <row r="154" spans="1:4" ht="15">
      <c r="A154" s="2">
        <v>31</v>
      </c>
      <c r="B154" s="2">
        <v>1.5653408456263147</v>
      </c>
      <c r="C154" s="2">
        <v>-0.5653408456263147</v>
      </c>
      <c r="D154" s="2">
        <v>-1.5858343939747899</v>
      </c>
    </row>
    <row r="155" spans="1:4" ht="15">
      <c r="A155" s="2">
        <v>32</v>
      </c>
      <c r="B155" s="2">
        <v>1.2365221632861254</v>
      </c>
      <c r="C155" s="2">
        <v>-0.2365221632861254</v>
      </c>
      <c r="D155" s="2">
        <v>-0.663466976388235</v>
      </c>
    </row>
    <row r="156" spans="1:4" ht="15">
      <c r="A156" s="2">
        <v>33</v>
      </c>
      <c r="B156" s="2">
        <v>1.5293099742760938</v>
      </c>
      <c r="C156" s="2">
        <v>-0.5293099742760938</v>
      </c>
      <c r="D156" s="2">
        <v>-1.4847644014665367</v>
      </c>
    </row>
    <row r="157" spans="1:4" ht="15">
      <c r="A157" s="2">
        <v>34</v>
      </c>
      <c r="B157" s="2">
        <v>1.6810584241027022</v>
      </c>
      <c r="C157" s="2">
        <v>-0.6810584241027022</v>
      </c>
      <c r="D157" s="2">
        <v>-1.910433115887464</v>
      </c>
    </row>
    <row r="158" spans="1:4" ht="15">
      <c r="A158" s="2">
        <v>35</v>
      </c>
      <c r="B158" s="2">
        <v>1.271197576337633</v>
      </c>
      <c r="C158" s="2">
        <v>-0.2711975763376331</v>
      </c>
      <c r="D158" s="2">
        <v>-0.7607347805240621</v>
      </c>
    </row>
    <row r="159" spans="1:4" ht="15">
      <c r="A159" s="2">
        <v>36</v>
      </c>
      <c r="B159" s="2">
        <v>0.9192093550839979</v>
      </c>
      <c r="C159" s="2">
        <v>0.08079064491600207</v>
      </c>
      <c r="D159" s="2">
        <v>0.22662537902645574</v>
      </c>
    </row>
    <row r="160" spans="1:4" ht="15">
      <c r="A160" s="2">
        <v>37</v>
      </c>
      <c r="B160" s="2">
        <v>1.2072666900681899</v>
      </c>
      <c r="C160" s="2">
        <v>-0.20726669006818987</v>
      </c>
      <c r="D160" s="2">
        <v>-0.5814026146851418</v>
      </c>
    </row>
    <row r="161" spans="1:4" ht="15">
      <c r="A161" s="2">
        <v>38</v>
      </c>
      <c r="B161" s="2">
        <v>0.8978679923340194</v>
      </c>
      <c r="C161" s="2">
        <v>0.10213200766598063</v>
      </c>
      <c r="D161" s="2">
        <v>0.28648991442140737</v>
      </c>
    </row>
    <row r="162" spans="1:4" ht="15">
      <c r="A162" s="2">
        <v>39</v>
      </c>
      <c r="B162" s="2">
        <v>1.472090427553992</v>
      </c>
      <c r="C162" s="2">
        <v>-0.4720904275539921</v>
      </c>
      <c r="D162" s="2">
        <v>-1.3242581760601113</v>
      </c>
    </row>
    <row r="163" spans="1:4" ht="15">
      <c r="A163" s="2">
        <v>40</v>
      </c>
      <c r="B163" s="2">
        <v>1.1773850775473047</v>
      </c>
      <c r="C163" s="2">
        <v>-0.1773850775473047</v>
      </c>
      <c r="D163" s="2">
        <v>-0.4975818731808741</v>
      </c>
    </row>
    <row r="164" spans="1:4" ht="15">
      <c r="A164" s="2">
        <v>41</v>
      </c>
      <c r="B164" s="2">
        <v>1.582254118122655</v>
      </c>
      <c r="C164" s="2">
        <v>-0.582254118122655</v>
      </c>
      <c r="D164" s="2">
        <v>-1.6332777185582983</v>
      </c>
    </row>
    <row r="165" spans="1:4" ht="15">
      <c r="A165" s="2">
        <v>42</v>
      </c>
      <c r="B165" s="2">
        <v>1.5910922411493147</v>
      </c>
      <c r="C165" s="2">
        <v>-0.5910922411493147</v>
      </c>
      <c r="D165" s="2">
        <v>-1.6580694872449036</v>
      </c>
    </row>
    <row r="166" spans="1:4" ht="15">
      <c r="A166" s="2">
        <v>43</v>
      </c>
      <c r="B166" s="2">
        <v>1.4518726799002393</v>
      </c>
      <c r="C166" s="2">
        <v>-0.45187267990023927</v>
      </c>
      <c r="D166" s="2">
        <v>-1.2675454869875495</v>
      </c>
    </row>
    <row r="167" spans="1:4" ht="15">
      <c r="A167" s="2">
        <v>44</v>
      </c>
      <c r="B167" s="2">
        <v>1.6131517470976209</v>
      </c>
      <c r="C167" s="2">
        <v>-0.6131517470976209</v>
      </c>
      <c r="D167" s="2">
        <v>-1.7199484820452167</v>
      </c>
    </row>
    <row r="168" spans="1:4" ht="15">
      <c r="A168" s="2">
        <v>45</v>
      </c>
      <c r="B168" s="2">
        <v>1.3399601449499787</v>
      </c>
      <c r="C168" s="2">
        <v>-0.3399601449499787</v>
      </c>
      <c r="D168" s="2">
        <v>-0.9536202710509353</v>
      </c>
    </row>
    <row r="169" spans="1:4" ht="15">
      <c r="A169" s="2">
        <v>46</v>
      </c>
      <c r="B169" s="2">
        <v>1.7150603804033808</v>
      </c>
      <c r="C169" s="2">
        <v>-0.7150603804033808</v>
      </c>
      <c r="D169" s="2">
        <v>-2.005811810317913</v>
      </c>
    </row>
    <row r="170" spans="1:4" ht="15">
      <c r="A170" s="2">
        <v>47</v>
      </c>
      <c r="B170" s="2">
        <v>1.063363155818239</v>
      </c>
      <c r="C170" s="2">
        <v>-0.06336315581823904</v>
      </c>
      <c r="D170" s="2">
        <v>-0.177739628375916</v>
      </c>
    </row>
    <row r="171" spans="1:4" ht="15">
      <c r="A171" s="2">
        <v>48</v>
      </c>
      <c r="B171" s="2">
        <v>1.7515268536339998</v>
      </c>
      <c r="C171" s="2">
        <v>-0.7515268536339998</v>
      </c>
      <c r="D171" s="2">
        <v>-2.108103707185916</v>
      </c>
    </row>
    <row r="172" spans="1:4" ht="15">
      <c r="A172" s="2">
        <v>49</v>
      </c>
      <c r="B172" s="2">
        <v>1.360241530422582</v>
      </c>
      <c r="C172" s="2">
        <v>-0.3602415304225819</v>
      </c>
      <c r="D172" s="2">
        <v>-1.010511470207584</v>
      </c>
    </row>
    <row r="173" spans="1:4" ht="15">
      <c r="A173" s="2">
        <v>50</v>
      </c>
      <c r="B173" s="2">
        <v>1.893703914423635</v>
      </c>
      <c r="C173" s="2">
        <v>0.10629608557636505</v>
      </c>
      <c r="D173" s="2">
        <v>0.29817054570882573</v>
      </c>
    </row>
    <row r="174" spans="1:4" ht="15">
      <c r="A174" s="2">
        <v>51</v>
      </c>
      <c r="B174" s="2">
        <v>1.7077735959450544</v>
      </c>
      <c r="C174" s="2">
        <v>0.2922264040549456</v>
      </c>
      <c r="D174" s="2">
        <v>0.8197226256746094</v>
      </c>
    </row>
    <row r="175" spans="1:4" ht="15">
      <c r="A175" s="2">
        <v>52</v>
      </c>
      <c r="B175" s="2">
        <v>1.800494773550391</v>
      </c>
      <c r="C175" s="2">
        <v>0.1995052264496091</v>
      </c>
      <c r="D175" s="2">
        <v>0.5596309771868933</v>
      </c>
    </row>
    <row r="176" spans="1:4" ht="15">
      <c r="A176" s="2">
        <v>53</v>
      </c>
      <c r="B176" s="2">
        <v>1.662504652408902</v>
      </c>
      <c r="C176" s="2">
        <v>0.337495347591098</v>
      </c>
      <c r="D176" s="2">
        <v>0.9467062819837542</v>
      </c>
    </row>
    <row r="177" spans="1:4" ht="15">
      <c r="A177" s="2">
        <v>54</v>
      </c>
      <c r="B177" s="2">
        <v>1.7173463036772596</v>
      </c>
      <c r="C177" s="2">
        <v>0.2826536963227404</v>
      </c>
      <c r="D177" s="2">
        <v>0.7928702776041611</v>
      </c>
    </row>
    <row r="178" spans="1:4" ht="15">
      <c r="A178" s="2">
        <v>55</v>
      </c>
      <c r="B178" s="2">
        <v>1.7132284397278295</v>
      </c>
      <c r="C178" s="2">
        <v>0.28677156027217054</v>
      </c>
      <c r="D178" s="2">
        <v>0.80442127437228</v>
      </c>
    </row>
    <row r="179" spans="1:4" ht="15">
      <c r="A179" s="2">
        <v>56</v>
      </c>
      <c r="B179" s="2">
        <v>1.7193430906824665</v>
      </c>
      <c r="C179" s="2">
        <v>0.2806569093175335</v>
      </c>
      <c r="D179" s="2">
        <v>0.7872691017209805</v>
      </c>
    </row>
    <row r="180" spans="1:4" ht="15">
      <c r="A180" s="2">
        <v>57</v>
      </c>
      <c r="B180" s="2">
        <v>2.1137479880619474</v>
      </c>
      <c r="C180" s="2">
        <v>-0.11374798806194741</v>
      </c>
      <c r="D180" s="2">
        <v>-0.3190738350317309</v>
      </c>
    </row>
    <row r="181" spans="1:4" ht="15">
      <c r="A181" s="2">
        <v>58</v>
      </c>
      <c r="B181" s="2">
        <v>1.4713499301032298</v>
      </c>
      <c r="C181" s="2">
        <v>0.5286500698967702</v>
      </c>
      <c r="D181" s="2">
        <v>1.4829133074414682</v>
      </c>
    </row>
    <row r="182" spans="1:4" ht="15">
      <c r="A182" s="2">
        <v>59</v>
      </c>
      <c r="B182" s="2">
        <v>1.7241809541401427</v>
      </c>
      <c r="C182" s="2">
        <v>0.2758190458598573</v>
      </c>
      <c r="D182" s="2">
        <v>0.7736984384230947</v>
      </c>
    </row>
    <row r="183" spans="1:4" ht="15">
      <c r="A183" s="2">
        <v>60</v>
      </c>
      <c r="B183" s="2">
        <v>1.7608815321633327</v>
      </c>
      <c r="C183" s="2">
        <v>0.23911846783666735</v>
      </c>
      <c r="D183" s="2">
        <v>0.6707498555315619</v>
      </c>
    </row>
    <row r="184" spans="1:4" ht="15">
      <c r="A184" s="2">
        <v>61</v>
      </c>
      <c r="B184" s="2">
        <v>1.7282131915477574</v>
      </c>
      <c r="C184" s="2">
        <v>0.27178680845224257</v>
      </c>
      <c r="D184" s="2">
        <v>0.7623876321809188</v>
      </c>
    </row>
    <row r="185" spans="1:4" ht="15">
      <c r="A185" s="2">
        <v>62</v>
      </c>
      <c r="B185" s="2">
        <v>1.8309325313888194</v>
      </c>
      <c r="C185" s="2">
        <v>0.1690674686111806</v>
      </c>
      <c r="D185" s="2">
        <v>0.4742501956122302</v>
      </c>
    </row>
    <row r="186" spans="1:4" ht="15">
      <c r="A186" s="2">
        <v>63</v>
      </c>
      <c r="B186" s="2">
        <v>1.7839272246513762</v>
      </c>
      <c r="C186" s="2">
        <v>0.2160727753486238</v>
      </c>
      <c r="D186" s="2">
        <v>0.6061045144718379</v>
      </c>
    </row>
    <row r="187" spans="1:4" ht="15">
      <c r="A187" s="2">
        <v>64</v>
      </c>
      <c r="B187" s="2">
        <v>1.651985942503875</v>
      </c>
      <c r="C187" s="2">
        <v>0.348014057496125</v>
      </c>
      <c r="D187" s="2">
        <v>0.9762122553742937</v>
      </c>
    </row>
    <row r="188" spans="1:4" ht="15">
      <c r="A188" s="2">
        <v>65</v>
      </c>
      <c r="B188" s="2">
        <v>2.1684178839054087</v>
      </c>
      <c r="C188" s="2">
        <v>-0.16841788390540868</v>
      </c>
      <c r="D188" s="2">
        <v>-0.4724280492448085</v>
      </c>
    </row>
    <row r="189" spans="1:4" ht="15">
      <c r="A189" s="2">
        <v>66</v>
      </c>
      <c r="B189" s="2">
        <v>1.5060191115062316</v>
      </c>
      <c r="C189" s="2">
        <v>0.4939808884937684</v>
      </c>
      <c r="D189" s="2">
        <v>1.3856629836674588</v>
      </c>
    </row>
    <row r="190" spans="1:4" ht="15">
      <c r="A190" s="2">
        <v>67</v>
      </c>
      <c r="B190" s="2">
        <v>1.6632256079105168</v>
      </c>
      <c r="C190" s="2">
        <v>0.33677439208948323</v>
      </c>
      <c r="D190" s="2">
        <v>0.9446839338024204</v>
      </c>
    </row>
    <row r="191" spans="1:4" ht="15">
      <c r="A191" s="2">
        <v>68</v>
      </c>
      <c r="B191" s="2">
        <v>1.7468220834987043</v>
      </c>
      <c r="C191" s="2">
        <v>0.25317791650129573</v>
      </c>
      <c r="D191" s="2">
        <v>0.7101879350992782</v>
      </c>
    </row>
    <row r="192" spans="1:4" ht="15">
      <c r="A192" s="2">
        <v>69</v>
      </c>
      <c r="B192" s="2">
        <v>1.69764617993797</v>
      </c>
      <c r="C192" s="2">
        <v>0.30235382006202993</v>
      </c>
      <c r="D192" s="2">
        <v>0.8481309827752406</v>
      </c>
    </row>
    <row r="193" spans="1:4" ht="15">
      <c r="A193" s="2">
        <v>70</v>
      </c>
      <c r="B193" s="2">
        <v>1.8240712755796458</v>
      </c>
      <c r="C193" s="2">
        <v>0.17592872442035423</v>
      </c>
      <c r="D193" s="2">
        <v>0.49349666529901276</v>
      </c>
    </row>
    <row r="194" spans="1:4" ht="15">
      <c r="A194" s="2">
        <v>71</v>
      </c>
      <c r="B194" s="2">
        <v>1.7653352591079103</v>
      </c>
      <c r="C194" s="2">
        <v>0.23466474089208966</v>
      </c>
      <c r="D194" s="2">
        <v>0.6582567313840241</v>
      </c>
    </row>
    <row r="195" spans="1:4" ht="15">
      <c r="A195" s="2">
        <v>72</v>
      </c>
      <c r="B195" s="2">
        <v>1.8296040303850425</v>
      </c>
      <c r="C195" s="2">
        <v>0.1703959696149575</v>
      </c>
      <c r="D195" s="2">
        <v>0.47797676622979357</v>
      </c>
    </row>
    <row r="196" spans="1:4" ht="15">
      <c r="A196" s="2">
        <v>73</v>
      </c>
      <c r="B196" s="2">
        <v>1.6249732734002929</v>
      </c>
      <c r="C196" s="2">
        <v>0.37502672659970715</v>
      </c>
      <c r="D196" s="2">
        <v>1.0519853399991326</v>
      </c>
    </row>
    <row r="197" spans="1:4" ht="15">
      <c r="A197" s="2">
        <v>74</v>
      </c>
      <c r="B197" s="2">
        <v>1.7109793751199627</v>
      </c>
      <c r="C197" s="2">
        <v>0.2890206248800373</v>
      </c>
      <c r="D197" s="2">
        <v>0.8107301127253186</v>
      </c>
    </row>
    <row r="198" spans="1:4" ht="15">
      <c r="A198" s="2">
        <v>75</v>
      </c>
      <c r="B198" s="2">
        <v>1.7482296740445915</v>
      </c>
      <c r="C198" s="2">
        <v>0.2517703259554085</v>
      </c>
      <c r="D198" s="2">
        <v>0.7062395108565034</v>
      </c>
    </row>
    <row r="199" spans="1:4" ht="15">
      <c r="A199" s="2">
        <v>76</v>
      </c>
      <c r="B199" s="2">
        <v>1.7316668912093025</v>
      </c>
      <c r="C199" s="2">
        <v>0.2683331087906975</v>
      </c>
      <c r="D199" s="2">
        <v>0.7526996788831705</v>
      </c>
    </row>
    <row r="200" spans="1:4" ht="15">
      <c r="A200" s="2">
        <v>77</v>
      </c>
      <c r="B200" s="2">
        <v>1.7912875054487265</v>
      </c>
      <c r="C200" s="2">
        <v>0.2087124945512735</v>
      </c>
      <c r="D200" s="2">
        <v>0.5854582326260264</v>
      </c>
    </row>
    <row r="201" spans="1:4" ht="15">
      <c r="A201" s="2">
        <v>78</v>
      </c>
      <c r="B201" s="2">
        <v>1.5777824456299667</v>
      </c>
      <c r="C201" s="2">
        <v>0.4222175543700333</v>
      </c>
      <c r="D201" s="2">
        <v>1.184360062854007</v>
      </c>
    </row>
    <row r="202" spans="1:4" ht="15">
      <c r="A202" s="2">
        <v>79</v>
      </c>
      <c r="B202" s="2">
        <v>1.6714914733338513</v>
      </c>
      <c r="C202" s="2">
        <v>0.3285085266661487</v>
      </c>
      <c r="D202" s="2">
        <v>0.921497401667512</v>
      </c>
    </row>
    <row r="203" spans="1:4" ht="15">
      <c r="A203" s="2">
        <v>80</v>
      </c>
      <c r="B203" s="2">
        <v>1.7172153878485006</v>
      </c>
      <c r="C203" s="2">
        <v>0.2827846121514994</v>
      </c>
      <c r="D203" s="2">
        <v>0.7932375088515897</v>
      </c>
    </row>
    <row r="204" spans="1:4" ht="15">
      <c r="A204" s="2">
        <v>81</v>
      </c>
      <c r="B204" s="2">
        <v>1.7076217393062851</v>
      </c>
      <c r="C204" s="2">
        <v>0.29237826069371486</v>
      </c>
      <c r="D204" s="2">
        <v>0.8201485978692187</v>
      </c>
    </row>
    <row r="205" spans="1:4" ht="15">
      <c r="A205" s="2">
        <v>82</v>
      </c>
      <c r="B205" s="2">
        <v>2.0636352491623375</v>
      </c>
      <c r="C205" s="2">
        <v>-0.06363524916233754</v>
      </c>
      <c r="D205" s="2">
        <v>-0.17850287586949662</v>
      </c>
    </row>
    <row r="206" spans="1:4" ht="15">
      <c r="A206" s="2">
        <v>83</v>
      </c>
      <c r="B206" s="2">
        <v>1.5449629433746275</v>
      </c>
      <c r="C206" s="2">
        <v>0.4550370566253725</v>
      </c>
      <c r="D206" s="2">
        <v>1.2764218621602124</v>
      </c>
    </row>
    <row r="207" spans="1:4" ht="15">
      <c r="A207" s="2">
        <v>84</v>
      </c>
      <c r="B207" s="2">
        <v>1.4679357257063759</v>
      </c>
      <c r="C207" s="2">
        <v>0.5320642742936241</v>
      </c>
      <c r="D207" s="2">
        <v>1.4924904727966313</v>
      </c>
    </row>
    <row r="208" spans="1:4" ht="15">
      <c r="A208" s="2">
        <v>85</v>
      </c>
      <c r="B208" s="2">
        <v>1.7865728341749971</v>
      </c>
      <c r="C208" s="2">
        <v>0.21342716582500287</v>
      </c>
      <c r="D208" s="2">
        <v>0.5986833302286627</v>
      </c>
    </row>
    <row r="209" spans="1:4" ht="15">
      <c r="A209" s="2">
        <v>86</v>
      </c>
      <c r="B209" s="2">
        <v>1.476401489979567</v>
      </c>
      <c r="C209" s="2">
        <v>0.523598510020433</v>
      </c>
      <c r="D209" s="2">
        <v>1.4687432055337535</v>
      </c>
    </row>
    <row r="210" spans="1:4" ht="15">
      <c r="A210" s="2">
        <v>87</v>
      </c>
      <c r="B210" s="2">
        <v>1.709386903784438</v>
      </c>
      <c r="C210" s="2">
        <v>0.290613096215562</v>
      </c>
      <c r="D210" s="2">
        <v>0.8151971450206699</v>
      </c>
    </row>
    <row r="211" spans="1:4" ht="15">
      <c r="A211" s="2">
        <v>88</v>
      </c>
      <c r="B211" s="2">
        <v>2.110159142689676</v>
      </c>
      <c r="C211" s="2">
        <v>-0.11015914268967597</v>
      </c>
      <c r="D211" s="2">
        <v>-0.30900678526868014</v>
      </c>
    </row>
    <row r="212" spans="1:4" ht="15">
      <c r="A212" s="2">
        <v>89</v>
      </c>
      <c r="B212" s="2">
        <v>1.5304059787808981</v>
      </c>
      <c r="C212" s="2">
        <v>0.4695940212191019</v>
      </c>
      <c r="D212" s="2">
        <v>1.3172555208339183</v>
      </c>
    </row>
    <row r="213" spans="1:4" ht="15">
      <c r="A213" s="2">
        <v>90</v>
      </c>
      <c r="B213" s="2">
        <v>1.369148750471168</v>
      </c>
      <c r="C213" s="2">
        <v>0.6308512495288321</v>
      </c>
      <c r="D213" s="2">
        <v>1.7695972557519164</v>
      </c>
    </row>
    <row r="214" spans="1:4" ht="15.75" thickBot="1">
      <c r="A214" s="3">
        <v>91</v>
      </c>
      <c r="B214" s="3">
        <v>1.7414540841060095</v>
      </c>
      <c r="C214" s="3">
        <v>0.25854591589399045</v>
      </c>
      <c r="D214" s="3">
        <v>0.7252456796964162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6" width="10.00390625" style="0" bestFit="1" customWidth="1"/>
    <col min="7" max="7" width="10.710937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</row>
    <row r="2" spans="1:7" ht="15">
      <c r="A2">
        <v>1</v>
      </c>
      <c r="B2">
        <v>0.0216331</v>
      </c>
      <c r="C2">
        <v>0.5486503</v>
      </c>
      <c r="D2">
        <v>0.8010937</v>
      </c>
      <c r="E2">
        <v>0.9298542</v>
      </c>
      <c r="F2">
        <v>2.051846</v>
      </c>
      <c r="G2">
        <v>0.9111832</v>
      </c>
    </row>
    <row r="3" spans="1:7" ht="15">
      <c r="A3">
        <v>1</v>
      </c>
      <c r="B3">
        <v>0.7638112</v>
      </c>
      <c r="C3">
        <v>0.8003653</v>
      </c>
      <c r="D3">
        <v>0.4137175</v>
      </c>
      <c r="E3">
        <v>0.4822409</v>
      </c>
      <c r="F3">
        <v>6.867085</v>
      </c>
      <c r="G3">
        <v>0.4288208</v>
      </c>
    </row>
    <row r="4" spans="1:7" ht="15">
      <c r="A4">
        <v>1</v>
      </c>
      <c r="B4">
        <v>0.1320055</v>
      </c>
      <c r="C4">
        <v>0.5555861</v>
      </c>
      <c r="D4">
        <v>0.7654556</v>
      </c>
      <c r="E4">
        <v>0.9350153</v>
      </c>
      <c r="F4">
        <v>1.594479</v>
      </c>
      <c r="G4">
        <v>1.269162</v>
      </c>
    </row>
    <row r="5" spans="1:7" ht="15">
      <c r="A5">
        <v>1</v>
      </c>
      <c r="B5">
        <v>0.2303969</v>
      </c>
      <c r="C5">
        <v>1.620698</v>
      </c>
      <c r="D5">
        <v>0.6123441</v>
      </c>
      <c r="E5">
        <v>0.479403</v>
      </c>
      <c r="F5">
        <v>0.712321</v>
      </c>
      <c r="G5">
        <v>0.1629925</v>
      </c>
    </row>
    <row r="6" spans="1:7" ht="15">
      <c r="A6">
        <v>1</v>
      </c>
      <c r="B6">
        <v>0.1541562</v>
      </c>
      <c r="C6">
        <v>2.349466</v>
      </c>
      <c r="D6">
        <v>0.8611755</v>
      </c>
      <c r="E6">
        <v>0.6113608</v>
      </c>
      <c r="F6">
        <v>0.618963</v>
      </c>
      <c r="G6" s="1">
        <v>0</v>
      </c>
    </row>
    <row r="7" spans="1:7" ht="15">
      <c r="A7">
        <v>2</v>
      </c>
      <c r="B7">
        <v>3.319462</v>
      </c>
      <c r="C7">
        <v>0.3064356</v>
      </c>
      <c r="D7">
        <v>0.0229225</v>
      </c>
      <c r="E7">
        <v>0.0315525</v>
      </c>
      <c r="F7">
        <v>0.141427</v>
      </c>
      <c r="G7">
        <v>0.0094713</v>
      </c>
    </row>
    <row r="8" spans="1:7" ht="15">
      <c r="A8">
        <v>2</v>
      </c>
      <c r="B8">
        <v>1.640234</v>
      </c>
      <c r="C8">
        <v>1.625132</v>
      </c>
      <c r="D8">
        <v>0.04666</v>
      </c>
      <c r="E8">
        <v>0.3186054</v>
      </c>
      <c r="F8">
        <v>0.060757</v>
      </c>
      <c r="G8">
        <v>0.0560694</v>
      </c>
    </row>
    <row r="9" spans="1:7" ht="15">
      <c r="A9">
        <v>1</v>
      </c>
      <c r="B9">
        <v>0.5278185</v>
      </c>
      <c r="C9">
        <v>1.131296</v>
      </c>
      <c r="D9">
        <v>0.5447011</v>
      </c>
      <c r="E9">
        <v>0.5175698</v>
      </c>
      <c r="F9">
        <v>3.191967</v>
      </c>
      <c r="G9">
        <v>0.1473545</v>
      </c>
    </row>
    <row r="10" spans="1:7" ht="15">
      <c r="A10">
        <v>1</v>
      </c>
      <c r="B10">
        <v>0.1167493</v>
      </c>
      <c r="C10">
        <v>2.64183</v>
      </c>
      <c r="D10">
        <v>0.7869515</v>
      </c>
      <c r="E10">
        <v>1.009965</v>
      </c>
      <c r="F10">
        <v>0.385108</v>
      </c>
      <c r="G10">
        <v>0.2862197</v>
      </c>
    </row>
    <row r="11" spans="1:7" ht="15">
      <c r="A11">
        <v>1</v>
      </c>
      <c r="B11">
        <v>6.19441</v>
      </c>
      <c r="C11">
        <v>0.0880388</v>
      </c>
      <c r="D11" s="1">
        <v>0</v>
      </c>
      <c r="E11">
        <v>0.0273608</v>
      </c>
      <c r="F11">
        <v>0</v>
      </c>
      <c r="G11">
        <v>0.0876271</v>
      </c>
    </row>
    <row r="12" spans="1:7" ht="15">
      <c r="A12">
        <v>1</v>
      </c>
      <c r="B12">
        <v>0.1471366</v>
      </c>
      <c r="C12">
        <v>1.997599</v>
      </c>
      <c r="D12">
        <v>0.7452562</v>
      </c>
      <c r="E12">
        <v>0.5077232</v>
      </c>
      <c r="F12">
        <v>0.681781</v>
      </c>
      <c r="G12">
        <v>0.1064611</v>
      </c>
    </row>
    <row r="13" spans="1:7" ht="15">
      <c r="A13">
        <v>1</v>
      </c>
      <c r="B13">
        <v>0.138934</v>
      </c>
      <c r="C13">
        <v>3.894714</v>
      </c>
      <c r="D13">
        <v>0.8589278</v>
      </c>
      <c r="E13">
        <v>0.5927213</v>
      </c>
      <c r="F13">
        <v>0.31433</v>
      </c>
      <c r="G13" s="1">
        <v>0</v>
      </c>
    </row>
    <row r="14" spans="1:7" ht="15">
      <c r="A14">
        <v>2</v>
      </c>
      <c r="B14">
        <v>0.9412569</v>
      </c>
      <c r="C14">
        <v>0.4314674</v>
      </c>
      <c r="D14">
        <v>0.0115858</v>
      </c>
      <c r="E14">
        <v>0.4823455</v>
      </c>
      <c r="F14">
        <v>0.04036</v>
      </c>
      <c r="G14">
        <v>0.0036019</v>
      </c>
    </row>
    <row r="15" spans="1:7" ht="15">
      <c r="A15">
        <v>2</v>
      </c>
      <c r="B15">
        <v>1.453133</v>
      </c>
      <c r="C15">
        <v>1.783231</v>
      </c>
      <c r="D15">
        <v>0.0652992</v>
      </c>
      <c r="E15">
        <v>0.4115364</v>
      </c>
      <c r="F15">
        <v>0.072803</v>
      </c>
      <c r="G15">
        <v>0.0891163</v>
      </c>
    </row>
    <row r="16" spans="1:7" ht="15">
      <c r="A16">
        <v>2</v>
      </c>
      <c r="B16">
        <v>0.9571998</v>
      </c>
      <c r="C16">
        <v>0.603364</v>
      </c>
      <c r="D16">
        <v>0.1430817</v>
      </c>
      <c r="E16">
        <v>0.2228558</v>
      </c>
      <c r="F16">
        <v>0.327294</v>
      </c>
      <c r="G16">
        <v>0.1019324</v>
      </c>
    </row>
    <row r="17" spans="1:7" ht="15">
      <c r="A17">
        <v>2</v>
      </c>
      <c r="B17">
        <v>0.0046189</v>
      </c>
      <c r="C17">
        <v>0.0634659</v>
      </c>
      <c r="D17">
        <v>0.0036128</v>
      </c>
      <c r="E17">
        <v>1.18839</v>
      </c>
      <c r="F17">
        <v>0.04606</v>
      </c>
      <c r="G17">
        <v>0.0189315</v>
      </c>
    </row>
    <row r="18" spans="1:7" ht="15">
      <c r="A18">
        <v>1</v>
      </c>
      <c r="B18">
        <v>0.5705623</v>
      </c>
      <c r="C18">
        <v>1.279967</v>
      </c>
      <c r="D18">
        <v>0.5745718</v>
      </c>
      <c r="E18">
        <v>0.4878208</v>
      </c>
      <c r="F18">
        <v>1.229911</v>
      </c>
      <c r="G18">
        <v>0.2265494</v>
      </c>
    </row>
    <row r="19" spans="1:7" ht="15">
      <c r="A19">
        <v>1</v>
      </c>
      <c r="B19">
        <v>0.1859482</v>
      </c>
      <c r="C19">
        <v>3.030975</v>
      </c>
      <c r="D19">
        <v>0.6958817</v>
      </c>
      <c r="E19">
        <v>0.9290933</v>
      </c>
      <c r="F19">
        <v>0.310694</v>
      </c>
      <c r="G19">
        <v>0.2383071</v>
      </c>
    </row>
    <row r="20" spans="1:7" ht="15">
      <c r="A20">
        <v>1</v>
      </c>
      <c r="B20">
        <v>0.2766875</v>
      </c>
      <c r="C20">
        <v>0.7775586</v>
      </c>
      <c r="D20">
        <v>0.6506512</v>
      </c>
      <c r="E20">
        <v>0.8960371</v>
      </c>
      <c r="F20">
        <v>1.224534</v>
      </c>
      <c r="G20">
        <v>0.8919463</v>
      </c>
    </row>
    <row r="21" spans="1:7" ht="15">
      <c r="A21">
        <v>1</v>
      </c>
      <c r="B21">
        <v>0.7418618</v>
      </c>
      <c r="C21" s="1">
        <v>0</v>
      </c>
      <c r="D21">
        <v>0.2228461</v>
      </c>
      <c r="E21">
        <v>0.8906458</v>
      </c>
      <c r="F21">
        <v>6017700</v>
      </c>
      <c r="G21">
        <v>15972163</v>
      </c>
    </row>
    <row r="22" spans="1:7" ht="15">
      <c r="A22">
        <v>1</v>
      </c>
      <c r="B22">
        <v>0.0699673</v>
      </c>
      <c r="C22">
        <v>2.00786</v>
      </c>
      <c r="D22">
        <v>0.9077256</v>
      </c>
      <c r="E22">
        <v>0.6409352</v>
      </c>
      <c r="F22">
        <v>0.662868</v>
      </c>
      <c r="G22">
        <v>0.1584093</v>
      </c>
    </row>
    <row r="23" spans="1:7" ht="15">
      <c r="A23">
        <v>1</v>
      </c>
      <c r="B23">
        <v>0.0339513</v>
      </c>
      <c r="C23">
        <v>5.351954</v>
      </c>
      <c r="D23">
        <v>0.9094336</v>
      </c>
      <c r="E23">
        <v>0.5500584</v>
      </c>
      <c r="F23">
        <v>0.219384</v>
      </c>
      <c r="G23" s="1">
        <v>0</v>
      </c>
    </row>
    <row r="24" spans="1:7" ht="15">
      <c r="A24">
        <v>2</v>
      </c>
      <c r="B24">
        <v>2.032432</v>
      </c>
      <c r="C24">
        <v>1.777873</v>
      </c>
      <c r="D24">
        <v>0.0208645</v>
      </c>
      <c r="E24">
        <v>0.3268841</v>
      </c>
      <c r="F24">
        <v>0.022527</v>
      </c>
      <c r="G24">
        <v>0.0548672</v>
      </c>
    </row>
    <row r="25" spans="1:7" ht="15">
      <c r="A25">
        <v>2</v>
      </c>
      <c r="B25">
        <v>2.804814</v>
      </c>
      <c r="C25">
        <v>0.3589677</v>
      </c>
      <c r="D25">
        <v>0.0044031</v>
      </c>
      <c r="E25">
        <v>0.1213542</v>
      </c>
      <c r="F25">
        <v>4619345</v>
      </c>
      <c r="G25">
        <v>0.0779126</v>
      </c>
    </row>
    <row r="26" spans="1:7" ht="15">
      <c r="A26">
        <v>2</v>
      </c>
      <c r="B26">
        <v>0.8258151</v>
      </c>
      <c r="C26">
        <v>1.280903</v>
      </c>
      <c r="D26">
        <v>0.3301898</v>
      </c>
      <c r="E26">
        <v>0.4130514</v>
      </c>
      <c r="F26">
        <v>0.325621</v>
      </c>
      <c r="G26">
        <v>0.0653643</v>
      </c>
    </row>
    <row r="27" spans="1:7" ht="15">
      <c r="A27">
        <v>2</v>
      </c>
      <c r="B27">
        <v>1.430232</v>
      </c>
      <c r="C27">
        <v>0.6534617</v>
      </c>
      <c r="D27">
        <v>0.1283502</v>
      </c>
      <c r="E27">
        <v>0.2562338</v>
      </c>
      <c r="F27">
        <v>0.246188</v>
      </c>
      <c r="G27">
        <v>0.0295975</v>
      </c>
    </row>
    <row r="28" spans="1:7" ht="15">
      <c r="A28">
        <v>2</v>
      </c>
      <c r="B28">
        <v>4.579024</v>
      </c>
      <c r="C28">
        <v>0.7445874</v>
      </c>
      <c r="D28">
        <v>0.1396408</v>
      </c>
      <c r="E28">
        <v>0.0817773</v>
      </c>
      <c r="F28">
        <v>0.226047</v>
      </c>
      <c r="G28">
        <v>0.0374563</v>
      </c>
    </row>
    <row r="29" spans="1:7" ht="15">
      <c r="A29">
        <v>2</v>
      </c>
      <c r="B29">
        <v>0.826249</v>
      </c>
      <c r="C29">
        <v>0.703098</v>
      </c>
      <c r="D29">
        <v>0.1174232</v>
      </c>
      <c r="E29">
        <v>0.2352202</v>
      </c>
      <c r="F29">
        <v>0.203652</v>
      </c>
      <c r="G29">
        <v>0.065446</v>
      </c>
    </row>
    <row r="30" spans="1:7" ht="15">
      <c r="A30">
        <v>2</v>
      </c>
      <c r="B30">
        <v>0.3429227</v>
      </c>
      <c r="C30">
        <v>0.3129549</v>
      </c>
      <c r="D30">
        <v>0.0377016</v>
      </c>
      <c r="E30">
        <v>0.1901911</v>
      </c>
      <c r="F30">
        <v>0.16994</v>
      </c>
      <c r="G30">
        <v>0.0676752</v>
      </c>
    </row>
    <row r="31" spans="1:7" ht="15">
      <c r="A31">
        <v>2</v>
      </c>
      <c r="B31">
        <v>2.012134</v>
      </c>
      <c r="C31">
        <v>1.46379</v>
      </c>
      <c r="D31" s="1">
        <v>0</v>
      </c>
      <c r="E31">
        <v>0.1936994</v>
      </c>
      <c r="F31">
        <v>0</v>
      </c>
      <c r="G31">
        <v>0.0074142</v>
      </c>
    </row>
    <row r="32" spans="1:7" ht="15">
      <c r="A32">
        <v>2</v>
      </c>
      <c r="B32">
        <v>0.0040792</v>
      </c>
      <c r="C32">
        <v>0.0699571</v>
      </c>
      <c r="D32">
        <v>0.0021515</v>
      </c>
      <c r="E32">
        <v>1.565522</v>
      </c>
      <c r="F32">
        <v>0.02555</v>
      </c>
      <c r="G32">
        <v>0.0247742</v>
      </c>
    </row>
    <row r="33" spans="1:7" ht="15">
      <c r="A33">
        <v>1</v>
      </c>
      <c r="B33">
        <v>0.4244179</v>
      </c>
      <c r="C33">
        <v>1.224936</v>
      </c>
      <c r="D33">
        <v>0.5424645</v>
      </c>
      <c r="E33">
        <v>0.4856061</v>
      </c>
      <c r="F33">
        <v>0.895792</v>
      </c>
      <c r="G33">
        <v>0.1267547</v>
      </c>
    </row>
    <row r="34" spans="1:7" ht="15">
      <c r="A34">
        <v>1</v>
      </c>
      <c r="B34">
        <v>0.126044</v>
      </c>
      <c r="C34">
        <v>2.963668</v>
      </c>
      <c r="D34">
        <v>0.6878263</v>
      </c>
      <c r="E34">
        <v>1.296154</v>
      </c>
      <c r="F34">
        <v>0.263925</v>
      </c>
      <c r="G34">
        <v>0.2482289</v>
      </c>
    </row>
    <row r="35" spans="1:7" ht="15">
      <c r="A35">
        <v>1</v>
      </c>
      <c r="B35">
        <v>0.1662362</v>
      </c>
      <c r="C35">
        <v>2.268905</v>
      </c>
      <c r="D35">
        <v>0.7791052</v>
      </c>
      <c r="E35">
        <v>0.9431984</v>
      </c>
      <c r="F35">
        <v>0.438808</v>
      </c>
      <c r="G35">
        <v>0.3793697</v>
      </c>
    </row>
    <row r="36" spans="1:7" ht="15">
      <c r="A36">
        <v>1</v>
      </c>
      <c r="B36">
        <v>0.6964636</v>
      </c>
      <c r="C36">
        <v>3.200779</v>
      </c>
      <c r="D36">
        <v>0.2248171</v>
      </c>
      <c r="E36">
        <v>1.036941</v>
      </c>
      <c r="F36">
        <v>0.079487</v>
      </c>
      <c r="G36">
        <v>0.1580488</v>
      </c>
    </row>
    <row r="37" spans="1:7" ht="15">
      <c r="A37">
        <v>1</v>
      </c>
      <c r="B37">
        <v>0.2752221</v>
      </c>
      <c r="C37">
        <v>1.331501</v>
      </c>
      <c r="D37">
        <v>0.2926634</v>
      </c>
      <c r="E37">
        <v>0.8808997</v>
      </c>
      <c r="F37">
        <v>0.247591</v>
      </c>
      <c r="G37">
        <v>0.2419555</v>
      </c>
    </row>
    <row r="38" spans="1:7" ht="15">
      <c r="A38">
        <v>1</v>
      </c>
      <c r="B38">
        <v>0.2296919</v>
      </c>
      <c r="C38">
        <v>1.006408</v>
      </c>
      <c r="D38" s="1">
        <v>0</v>
      </c>
      <c r="E38">
        <v>0.5727087</v>
      </c>
      <c r="F38">
        <v>0</v>
      </c>
      <c r="G38">
        <v>0.0806061</v>
      </c>
    </row>
    <row r="39" spans="1:7" ht="15">
      <c r="A39">
        <v>1</v>
      </c>
      <c r="B39">
        <v>0.187812</v>
      </c>
      <c r="C39">
        <v>0.8977703</v>
      </c>
      <c r="D39">
        <v>0.687248</v>
      </c>
      <c r="E39">
        <v>1.220845</v>
      </c>
      <c r="F39">
        <v>0.630485</v>
      </c>
      <c r="G39">
        <v>1.051395</v>
      </c>
    </row>
    <row r="40" spans="1:7" ht="15">
      <c r="A40">
        <v>1</v>
      </c>
      <c r="B40">
        <v>0.5853971</v>
      </c>
      <c r="C40">
        <v>2.455027</v>
      </c>
      <c r="D40">
        <v>0.0956292</v>
      </c>
      <c r="E40">
        <v>0.7940783</v>
      </c>
      <c r="F40">
        <v>0.044695</v>
      </c>
      <c r="G40">
        <v>0.1032326</v>
      </c>
    </row>
    <row r="41" spans="1:7" ht="15">
      <c r="A41">
        <v>1</v>
      </c>
      <c r="B41">
        <v>0.1381228</v>
      </c>
      <c r="C41">
        <v>1.423839</v>
      </c>
      <c r="D41">
        <v>0.8717506</v>
      </c>
      <c r="E41">
        <v>0.6831084</v>
      </c>
      <c r="F41">
        <v>1.05105</v>
      </c>
      <c r="G41">
        <v>0.1232608</v>
      </c>
    </row>
    <row r="42" spans="1:7" ht="15">
      <c r="A42">
        <v>1</v>
      </c>
      <c r="B42">
        <v>0.2261556</v>
      </c>
      <c r="C42">
        <v>4.354911</v>
      </c>
      <c r="D42">
        <v>0.8173548</v>
      </c>
      <c r="E42">
        <v>0.4726698</v>
      </c>
      <c r="F42">
        <v>0.26595</v>
      </c>
      <c r="G42" s="1">
        <v>0</v>
      </c>
    </row>
    <row r="43" spans="1:7" ht="15">
      <c r="A43">
        <v>2</v>
      </c>
      <c r="B43">
        <v>2.697434</v>
      </c>
      <c r="C43">
        <v>0.4935247</v>
      </c>
      <c r="D43">
        <v>0.0049063</v>
      </c>
      <c r="E43">
        <v>0.1591675</v>
      </c>
      <c r="F43">
        <v>6101060</v>
      </c>
      <c r="G43">
        <v>0.050313</v>
      </c>
    </row>
    <row r="44" spans="1:7" ht="15">
      <c r="A44">
        <v>2</v>
      </c>
      <c r="B44">
        <v>1.272618</v>
      </c>
      <c r="C44">
        <v>1.220779</v>
      </c>
      <c r="D44">
        <v>0.3319563</v>
      </c>
      <c r="E44">
        <v>0.2436129</v>
      </c>
      <c r="F44">
        <v>0.339396</v>
      </c>
      <c r="G44">
        <v>0.088533</v>
      </c>
    </row>
    <row r="45" spans="1:7" ht="15">
      <c r="A45">
        <v>2</v>
      </c>
      <c r="B45">
        <v>0.8728737</v>
      </c>
      <c r="C45">
        <v>0.5591515</v>
      </c>
      <c r="D45">
        <v>0.2036203</v>
      </c>
      <c r="E45">
        <v>0.2552722</v>
      </c>
      <c r="F45">
        <v>0.470017</v>
      </c>
      <c r="G45">
        <v>0.0159812</v>
      </c>
    </row>
    <row r="46" spans="1:7" ht="15">
      <c r="A46">
        <v>2</v>
      </c>
      <c r="B46">
        <v>4.509494</v>
      </c>
      <c r="C46">
        <v>0.690423</v>
      </c>
      <c r="D46">
        <v>0.1629236</v>
      </c>
      <c r="E46">
        <v>0.0693887</v>
      </c>
      <c r="F46">
        <v>0.254982</v>
      </c>
      <c r="G46">
        <v>0.020199</v>
      </c>
    </row>
    <row r="47" spans="1:7" ht="15">
      <c r="A47">
        <v>2</v>
      </c>
      <c r="B47">
        <v>0.615903</v>
      </c>
      <c r="C47">
        <v>0.6138053</v>
      </c>
      <c r="D47">
        <v>0.162257</v>
      </c>
      <c r="E47">
        <v>0.2216557</v>
      </c>
      <c r="F47">
        <v>0.309719</v>
      </c>
      <c r="G47">
        <v>0.1096995</v>
      </c>
    </row>
    <row r="48" spans="1:7" ht="15">
      <c r="A48">
        <v>2</v>
      </c>
      <c r="B48">
        <v>0.3486203</v>
      </c>
      <c r="C48">
        <v>0.2495705</v>
      </c>
      <c r="D48">
        <v>0.0390739</v>
      </c>
      <c r="E48">
        <v>0.2558744</v>
      </c>
      <c r="F48">
        <v>0.220629</v>
      </c>
      <c r="G48">
        <v>0.0633715</v>
      </c>
    </row>
    <row r="49" spans="1:7" ht="15">
      <c r="A49">
        <v>2</v>
      </c>
      <c r="B49">
        <v>1.277208</v>
      </c>
      <c r="C49">
        <v>1.543933</v>
      </c>
      <c r="D49" s="1">
        <v>0</v>
      </c>
      <c r="E49">
        <v>0.2325101</v>
      </c>
      <c r="F49">
        <v>0</v>
      </c>
      <c r="G49">
        <v>0.010781</v>
      </c>
    </row>
    <row r="50" spans="1:7" ht="15">
      <c r="A50">
        <v>2</v>
      </c>
      <c r="B50">
        <v>2.835798</v>
      </c>
      <c r="C50">
        <v>0.238156</v>
      </c>
      <c r="D50">
        <v>0.0871874</v>
      </c>
      <c r="E50">
        <v>0.0977892</v>
      </c>
      <c r="F50">
        <v>0.511441</v>
      </c>
      <c r="G50">
        <v>0.1236921</v>
      </c>
    </row>
    <row r="51" spans="1:7" ht="15">
      <c r="A51">
        <v>2</v>
      </c>
      <c r="B51">
        <v>0.0104998</v>
      </c>
      <c r="C51">
        <v>0.1032412</v>
      </c>
      <c r="D51">
        <v>0.0016768</v>
      </c>
      <c r="E51">
        <v>1.716534</v>
      </c>
      <c r="F51">
        <v>0.017014</v>
      </c>
      <c r="G51">
        <v>0.0122449</v>
      </c>
    </row>
    <row r="52" spans="1:7" ht="15">
      <c r="A52">
        <v>1</v>
      </c>
      <c r="B52">
        <v>0.5255007</v>
      </c>
      <c r="C52">
        <v>1.06576</v>
      </c>
      <c r="D52">
        <v>0.5709507</v>
      </c>
      <c r="E52">
        <v>0.5552193</v>
      </c>
      <c r="F52">
        <v>1.145301</v>
      </c>
      <c r="G52">
        <v>0.2215894</v>
      </c>
    </row>
    <row r="53" spans="1:7" ht="15">
      <c r="A53">
        <v>1</v>
      </c>
      <c r="B53">
        <v>0.1012258</v>
      </c>
      <c r="C53">
        <v>1.830132</v>
      </c>
      <c r="D53">
        <v>0.5856501</v>
      </c>
      <c r="E53">
        <v>2.072098</v>
      </c>
      <c r="F53">
        <v>0.373402</v>
      </c>
      <c r="G53">
        <v>0.6578864</v>
      </c>
    </row>
    <row r="54" spans="1:7" ht="15">
      <c r="A54">
        <v>1</v>
      </c>
      <c r="B54">
        <v>0.167351</v>
      </c>
      <c r="C54" s="1">
        <v>0</v>
      </c>
      <c r="D54">
        <v>0.7721321</v>
      </c>
      <c r="E54">
        <v>0.9704136</v>
      </c>
      <c r="F54">
        <v>683000000</v>
      </c>
      <c r="G54">
        <v>787000000</v>
      </c>
    </row>
    <row r="55" spans="1:7" ht="15">
      <c r="A55">
        <v>1</v>
      </c>
      <c r="B55">
        <v>0.1947323</v>
      </c>
      <c r="C55">
        <v>0.7348508</v>
      </c>
      <c r="D55">
        <v>0.3334196</v>
      </c>
      <c r="E55">
        <v>1.053901</v>
      </c>
      <c r="F55">
        <v>-0.507445</v>
      </c>
      <c r="G55">
        <v>0.6239149</v>
      </c>
    </row>
    <row r="56" spans="1:7" ht="15">
      <c r="A56">
        <v>1</v>
      </c>
      <c r="B56">
        <v>2.15312</v>
      </c>
      <c r="C56">
        <v>3.701326</v>
      </c>
      <c r="D56">
        <v>0.0062943</v>
      </c>
      <c r="E56">
        <v>0.4116605</v>
      </c>
      <c r="F56">
        <v>0.002226</v>
      </c>
      <c r="G56">
        <v>0.0677356</v>
      </c>
    </row>
    <row r="57" spans="1:7" ht="15">
      <c r="A57">
        <v>1</v>
      </c>
      <c r="B57">
        <v>0.3360132</v>
      </c>
      <c r="C57">
        <v>1.77303</v>
      </c>
      <c r="D57">
        <v>0.3215578</v>
      </c>
      <c r="E57">
        <v>1.624468</v>
      </c>
      <c r="F57">
        <v>0.295565</v>
      </c>
      <c r="G57">
        <v>0.5818067</v>
      </c>
    </row>
    <row r="58" spans="1:7" ht="15">
      <c r="A58">
        <v>1</v>
      </c>
      <c r="B58">
        <v>0.7203992</v>
      </c>
      <c r="C58">
        <v>3.419712</v>
      </c>
      <c r="D58" s="1">
        <v>0</v>
      </c>
      <c r="E58">
        <v>0.7313098</v>
      </c>
      <c r="F58">
        <v>0</v>
      </c>
      <c r="G58">
        <v>0.0704755</v>
      </c>
    </row>
    <row r="59" spans="1:7" ht="15">
      <c r="A59">
        <v>1</v>
      </c>
      <c r="B59">
        <v>0.6196112</v>
      </c>
      <c r="C59">
        <v>0.6034466</v>
      </c>
      <c r="D59">
        <v>0.1078072</v>
      </c>
      <c r="E59">
        <v>0.6105644</v>
      </c>
      <c r="F59">
        <v>0.199727</v>
      </c>
      <c r="G59">
        <v>0.8014509</v>
      </c>
    </row>
    <row r="60" spans="1:7" ht="15">
      <c r="A60">
        <v>1</v>
      </c>
      <c r="B60">
        <v>0.5333593</v>
      </c>
      <c r="C60">
        <v>1.594854</v>
      </c>
      <c r="D60">
        <v>0.4786911</v>
      </c>
      <c r="E60">
        <v>0.6934991</v>
      </c>
      <c r="F60">
        <v>0.477062</v>
      </c>
      <c r="G60">
        <v>0.1928662</v>
      </c>
    </row>
    <row r="61" spans="1:7" ht="15">
      <c r="A61">
        <v>1</v>
      </c>
      <c r="B61">
        <v>0.0772641</v>
      </c>
      <c r="C61">
        <v>0.9134961</v>
      </c>
      <c r="D61">
        <v>0.8979288</v>
      </c>
      <c r="E61">
        <v>0.9675355</v>
      </c>
      <c r="F61">
        <v>1.414403</v>
      </c>
      <c r="G61">
        <v>0.2918985</v>
      </c>
    </row>
    <row r="62" spans="1:7" ht="15">
      <c r="A62">
        <v>1</v>
      </c>
      <c r="B62">
        <v>0.4117849</v>
      </c>
      <c r="C62">
        <v>0.8914187</v>
      </c>
      <c r="D62">
        <v>0.5493424</v>
      </c>
      <c r="E62">
        <v>1.051406</v>
      </c>
      <c r="F62">
        <v>0.987462</v>
      </c>
      <c r="G62">
        <v>0.6817371</v>
      </c>
    </row>
    <row r="63" spans="1:7" ht="15">
      <c r="A63">
        <v>1</v>
      </c>
      <c r="B63">
        <v>0.1413343</v>
      </c>
      <c r="C63">
        <v>1.984775</v>
      </c>
      <c r="D63">
        <v>0.8150779</v>
      </c>
      <c r="E63">
        <v>1.010562</v>
      </c>
      <c r="F63">
        <v>0.550935</v>
      </c>
      <c r="G63" s="1">
        <v>0</v>
      </c>
    </row>
    <row r="64" spans="1:7" ht="15">
      <c r="A64">
        <v>1</v>
      </c>
      <c r="B64">
        <v>-3.90649</v>
      </c>
      <c r="C64">
        <v>0.1400333</v>
      </c>
      <c r="D64">
        <v>0.4529473</v>
      </c>
      <c r="E64">
        <v>0.096944</v>
      </c>
      <c r="F64">
        <v>2.474315</v>
      </c>
      <c r="G64">
        <v>0.0695189</v>
      </c>
    </row>
    <row r="65" spans="1:7" ht="15">
      <c r="A65">
        <v>2</v>
      </c>
      <c r="B65">
        <v>1.03131</v>
      </c>
      <c r="C65">
        <v>0.6011189</v>
      </c>
      <c r="D65">
        <v>0.1401781</v>
      </c>
      <c r="E65">
        <v>0.2813452</v>
      </c>
      <c r="F65">
        <v>0.273213</v>
      </c>
      <c r="G65">
        <v>0.0268889</v>
      </c>
    </row>
    <row r="66" spans="1:7" ht="15">
      <c r="A66">
        <v>2</v>
      </c>
      <c r="B66">
        <v>2.390768</v>
      </c>
      <c r="C66">
        <v>0.7465224</v>
      </c>
      <c r="D66">
        <v>0.1253649</v>
      </c>
      <c r="E66">
        <v>0.126489</v>
      </c>
      <c r="F66">
        <v>0.185386</v>
      </c>
      <c r="G66">
        <v>0.0336909</v>
      </c>
    </row>
    <row r="67" spans="1:7" ht="15">
      <c r="A67">
        <v>2</v>
      </c>
      <c r="B67">
        <v>0.8844513</v>
      </c>
      <c r="C67">
        <v>0.6001968</v>
      </c>
      <c r="D67">
        <v>0.1263039</v>
      </c>
      <c r="E67">
        <v>0.2208558</v>
      </c>
      <c r="F67">
        <v>0.268096</v>
      </c>
      <c r="G67">
        <v>0.1527852</v>
      </c>
    </row>
    <row r="68" spans="1:7" ht="15">
      <c r="A68">
        <v>2</v>
      </c>
      <c r="B68">
        <v>2.158698</v>
      </c>
      <c r="C68">
        <v>0.2925284</v>
      </c>
      <c r="D68">
        <v>0.1187347</v>
      </c>
      <c r="E68">
        <v>0.1081251</v>
      </c>
      <c r="F68">
        <v>0.577973</v>
      </c>
      <c r="G68">
        <v>0.1677902</v>
      </c>
    </row>
    <row r="69" spans="1:7" ht="15">
      <c r="A69">
        <v>2</v>
      </c>
      <c r="B69">
        <v>0.0037056</v>
      </c>
      <c r="C69">
        <v>0.0719646</v>
      </c>
      <c r="D69">
        <v>0.0013709</v>
      </c>
      <c r="E69">
        <v>2.020185</v>
      </c>
      <c r="F69">
        <v>0.020058</v>
      </c>
      <c r="G69">
        <v>0.0104023</v>
      </c>
    </row>
    <row r="70" spans="1:7" ht="15">
      <c r="A70">
        <v>1</v>
      </c>
      <c r="B70">
        <v>0.3186644</v>
      </c>
      <c r="C70">
        <v>0.598699</v>
      </c>
      <c r="D70">
        <v>0.7386682</v>
      </c>
      <c r="E70">
        <v>0.3877788</v>
      </c>
      <c r="F70">
        <v>2.179803</v>
      </c>
      <c r="G70">
        <v>0.2142996</v>
      </c>
    </row>
    <row r="71" spans="1:7" ht="15">
      <c r="A71">
        <v>1</v>
      </c>
      <c r="B71">
        <v>1.127141</v>
      </c>
      <c r="C71">
        <v>1.236347</v>
      </c>
      <c r="D71">
        <v>0.2012771</v>
      </c>
      <c r="E71">
        <v>0.4436671</v>
      </c>
      <c r="F71">
        <v>0.211526</v>
      </c>
      <c r="G71">
        <v>0.1369148</v>
      </c>
    </row>
    <row r="72" spans="1:7" ht="15">
      <c r="A72">
        <v>1</v>
      </c>
      <c r="B72">
        <v>2.410885</v>
      </c>
      <c r="C72">
        <v>1.701894</v>
      </c>
      <c r="D72">
        <v>0.1821242</v>
      </c>
      <c r="E72">
        <v>0.325163</v>
      </c>
      <c r="F72">
        <v>0.318837</v>
      </c>
      <c r="G72">
        <v>0.1088311</v>
      </c>
    </row>
    <row r="73" spans="1:7" ht="15">
      <c r="A73">
        <v>1</v>
      </c>
      <c r="B73">
        <v>0.8483197</v>
      </c>
      <c r="C73">
        <v>3.530715</v>
      </c>
      <c r="D73">
        <v>0.0131792</v>
      </c>
      <c r="E73">
        <v>1.086423</v>
      </c>
      <c r="F73">
        <v>0.004491</v>
      </c>
      <c r="G73">
        <v>0.1393409</v>
      </c>
    </row>
    <row r="74" spans="1:7" ht="15">
      <c r="A74">
        <v>1</v>
      </c>
      <c r="B74">
        <v>0.6080215</v>
      </c>
      <c r="C74">
        <v>2.004537</v>
      </c>
      <c r="D74" s="1">
        <v>0</v>
      </c>
      <c r="E74">
        <v>0.9027894</v>
      </c>
      <c r="F74">
        <v>0</v>
      </c>
      <c r="G74">
        <v>0.1001008</v>
      </c>
    </row>
    <row r="75" spans="1:7" ht="15">
      <c r="A75">
        <v>1</v>
      </c>
      <c r="B75">
        <v>-5.85016</v>
      </c>
      <c r="C75">
        <v>0.1137737</v>
      </c>
      <c r="D75">
        <v>0.5930453</v>
      </c>
      <c r="E75">
        <v>0.0926475</v>
      </c>
      <c r="F75">
        <v>3.817579</v>
      </c>
      <c r="G75">
        <v>0.0880255</v>
      </c>
    </row>
    <row r="76" spans="1:7" ht="15">
      <c r="A76">
        <v>2</v>
      </c>
      <c r="B76">
        <v>0.8066301</v>
      </c>
      <c r="C76">
        <v>0.8388592</v>
      </c>
      <c r="D76">
        <v>0.1710118</v>
      </c>
      <c r="E76">
        <v>0.2352868</v>
      </c>
      <c r="F76">
        <v>0.277998</v>
      </c>
      <c r="G76">
        <v>0.0263424</v>
      </c>
    </row>
    <row r="77" spans="1:7" ht="15">
      <c r="A77">
        <v>2</v>
      </c>
      <c r="B77">
        <v>2.215254</v>
      </c>
      <c r="C77">
        <v>0.8836991</v>
      </c>
      <c r="D77">
        <v>0.1417559</v>
      </c>
      <c r="E77">
        <v>0.1550583</v>
      </c>
      <c r="F77">
        <v>0.190408</v>
      </c>
      <c r="G77">
        <v>0.0425891</v>
      </c>
    </row>
    <row r="78" spans="1:7" ht="15">
      <c r="A78">
        <v>2</v>
      </c>
      <c r="B78">
        <v>0.8767501</v>
      </c>
      <c r="C78">
        <v>0.8270456</v>
      </c>
      <c r="D78">
        <v>0.1416328</v>
      </c>
      <c r="E78">
        <v>0.1770738</v>
      </c>
      <c r="F78">
        <v>0.231052</v>
      </c>
      <c r="G78">
        <v>0.0579998</v>
      </c>
    </row>
    <row r="79" spans="1:7" ht="15">
      <c r="A79">
        <v>2</v>
      </c>
      <c r="B79">
        <v>23.89443</v>
      </c>
      <c r="C79">
        <v>0.4466056</v>
      </c>
      <c r="D79" s="1">
        <v>0</v>
      </c>
      <c r="E79">
        <v>0.040091</v>
      </c>
      <c r="F79">
        <v>0</v>
      </c>
      <c r="G79" s="1">
        <v>0</v>
      </c>
    </row>
    <row r="80" spans="1:7" ht="15">
      <c r="A80">
        <v>2</v>
      </c>
      <c r="B80">
        <v>1.300428</v>
      </c>
      <c r="C80">
        <v>1.723103</v>
      </c>
      <c r="D80">
        <v>0.2298271</v>
      </c>
      <c r="E80">
        <v>0.2943684</v>
      </c>
      <c r="F80">
        <v>0.184375</v>
      </c>
      <c r="G80">
        <v>0.0844599</v>
      </c>
    </row>
    <row r="81" spans="1:7" ht="15">
      <c r="A81">
        <v>2</v>
      </c>
      <c r="B81">
        <v>2.917097</v>
      </c>
      <c r="C81">
        <v>2.985524</v>
      </c>
      <c r="D81">
        <v>0.2420819</v>
      </c>
      <c r="E81">
        <v>0.1644613</v>
      </c>
      <c r="F81">
        <v>0.096034</v>
      </c>
      <c r="G81">
        <v>0.0316376</v>
      </c>
    </row>
    <row r="82" spans="1:7" ht="15">
      <c r="A82">
        <v>2</v>
      </c>
      <c r="B82">
        <v>1.737026</v>
      </c>
      <c r="C82">
        <v>0.3609742</v>
      </c>
      <c r="D82">
        <v>0.1035912</v>
      </c>
      <c r="E82">
        <v>0.1618953</v>
      </c>
      <c r="F82">
        <v>0.410522</v>
      </c>
      <c r="G82">
        <v>0.1132113</v>
      </c>
    </row>
    <row r="83" spans="1:7" ht="15">
      <c r="A83">
        <v>2</v>
      </c>
      <c r="B83">
        <v>0.0035519</v>
      </c>
      <c r="C83">
        <v>0.0689947</v>
      </c>
      <c r="D83">
        <v>0.0014999</v>
      </c>
      <c r="E83">
        <v>2.637954</v>
      </c>
      <c r="F83">
        <v>0.023117</v>
      </c>
      <c r="G83">
        <v>0.0141944</v>
      </c>
    </row>
    <row r="84" spans="1:7" ht="15">
      <c r="A84">
        <v>1</v>
      </c>
      <c r="B84">
        <v>1.858622</v>
      </c>
      <c r="C84">
        <v>0.7584394</v>
      </c>
      <c r="D84">
        <v>0.1120055</v>
      </c>
      <c r="E84">
        <v>0.3662926</v>
      </c>
      <c r="F84">
        <v>0.186457</v>
      </c>
      <c r="G84">
        <v>0.3119586</v>
      </c>
    </row>
    <row r="85" spans="1:7" ht="15">
      <c r="A85">
        <v>1</v>
      </c>
      <c r="B85">
        <v>0.1614709</v>
      </c>
      <c r="C85">
        <v>2.627408</v>
      </c>
      <c r="D85">
        <v>0.5715865</v>
      </c>
      <c r="E85">
        <v>0.9566943</v>
      </c>
      <c r="F85">
        <v>0.469537</v>
      </c>
      <c r="G85">
        <v>0.2205883</v>
      </c>
    </row>
    <row r="86" spans="1:7" ht="15">
      <c r="A86">
        <v>1</v>
      </c>
      <c r="B86">
        <v>1.321857</v>
      </c>
      <c r="C86">
        <v>1.273328</v>
      </c>
      <c r="D86" s="1">
        <v>0</v>
      </c>
      <c r="E86">
        <v>0.4500961</v>
      </c>
      <c r="F86">
        <v>0</v>
      </c>
      <c r="G86">
        <v>0.1144966</v>
      </c>
    </row>
    <row r="87" spans="1:7" ht="15">
      <c r="A87">
        <v>1</v>
      </c>
      <c r="B87">
        <v>-3.9599</v>
      </c>
      <c r="C87">
        <v>0.1173993</v>
      </c>
      <c r="D87">
        <v>0.5789293</v>
      </c>
      <c r="E87">
        <v>0.1318725</v>
      </c>
      <c r="F87">
        <v>5.710901</v>
      </c>
      <c r="G87">
        <v>0.0923304</v>
      </c>
    </row>
    <row r="88" spans="1:7" ht="15">
      <c r="A88">
        <v>2</v>
      </c>
      <c r="B88">
        <v>0.7500379</v>
      </c>
      <c r="C88">
        <v>0.7926409</v>
      </c>
      <c r="D88">
        <v>0.1339324</v>
      </c>
      <c r="E88">
        <v>0.2169155</v>
      </c>
      <c r="F88">
        <v>0.232144</v>
      </c>
      <c r="G88">
        <v>0.0656191</v>
      </c>
    </row>
    <row r="89" spans="1:7" ht="15">
      <c r="A89">
        <v>2</v>
      </c>
      <c r="B89">
        <v>29.40841</v>
      </c>
      <c r="C89">
        <v>0.425599</v>
      </c>
      <c r="D89" s="1">
        <v>0</v>
      </c>
      <c r="E89">
        <v>0.0329356</v>
      </c>
      <c r="F89">
        <v>0</v>
      </c>
      <c r="G89" s="1">
        <v>0</v>
      </c>
    </row>
    <row r="90" spans="1:7" ht="15">
      <c r="A90">
        <v>2</v>
      </c>
      <c r="B90">
        <v>1.023345</v>
      </c>
      <c r="C90">
        <v>1.851111</v>
      </c>
      <c r="D90">
        <v>0.2173098</v>
      </c>
      <c r="E90">
        <v>0.3724498</v>
      </c>
      <c r="F90">
        <v>0.160909</v>
      </c>
      <c r="G90">
        <v>0.0874317</v>
      </c>
    </row>
    <row r="91" spans="1:7" ht="15">
      <c r="A91">
        <v>2</v>
      </c>
      <c r="B91">
        <v>1.720402</v>
      </c>
      <c r="C91">
        <v>3.296379</v>
      </c>
      <c r="D91">
        <v>0.3022313</v>
      </c>
      <c r="E91">
        <v>0.2447105</v>
      </c>
      <c r="F91">
        <v>0.104952</v>
      </c>
      <c r="G91">
        <v>0.0502485</v>
      </c>
    </row>
    <row r="92" spans="1:7" ht="15">
      <c r="A92">
        <v>2</v>
      </c>
      <c r="B92">
        <v>1.570629</v>
      </c>
      <c r="C92">
        <v>0.4583825</v>
      </c>
      <c r="D92">
        <v>0.1449681</v>
      </c>
      <c r="E92">
        <v>0.1663069</v>
      </c>
      <c r="F92">
        <v>0.464271</v>
      </c>
      <c r="G92">
        <v>0.2027015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 Botelho</cp:lastModifiedBy>
  <dcterms:created xsi:type="dcterms:W3CDTF">2013-10-21T12:47:33Z</dcterms:created>
  <dcterms:modified xsi:type="dcterms:W3CDTF">2017-03-21T11:43:35Z</dcterms:modified>
  <cp:category/>
  <cp:version/>
  <cp:contentType/>
  <cp:contentStatus/>
</cp:coreProperties>
</file>