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Dados" sheetId="1" r:id="rId1"/>
    <sheet name="Dados-Ajustados" sheetId="2" r:id="rId2"/>
  </sheets>
  <definedNames/>
  <calcPr fullCalcOnLoad="1"/>
</workbook>
</file>

<file path=xl/sharedStrings.xml><?xml version="1.0" encoding="utf-8"?>
<sst xmlns="http://schemas.openxmlformats.org/spreadsheetml/2006/main" count="76" uniqueCount="45">
  <si>
    <t>Empresa</t>
  </si>
  <si>
    <t>Ind-1</t>
  </si>
  <si>
    <t>Ind-2</t>
  </si>
  <si>
    <t>ind-3</t>
  </si>
  <si>
    <t>Classificação</t>
  </si>
  <si>
    <t>Solvente</t>
  </si>
  <si>
    <t>Insolvente</t>
  </si>
  <si>
    <t>Observações</t>
  </si>
  <si>
    <t>gl</t>
  </si>
  <si>
    <t>Stat t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</si>
  <si>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</si>
  <si>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</si>
  <si>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</si>
  <si>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</si>
  <si>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</si>
  <si>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</si>
  <si>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ANOVA</t>
  </si>
  <si>
    <t>Regressão</t>
  </si>
  <si>
    <t>Resíduo</t>
  </si>
  <si>
    <t>Total</t>
  </si>
  <si>
    <t>Interseção</t>
  </si>
  <si>
    <t>SQ</t>
  </si>
  <si>
    <t>MQ</t>
  </si>
  <si>
    <t>F</t>
  </si>
  <si>
    <t>F de significação</t>
  </si>
  <si>
    <t>Coeficientes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</si>
  <si>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</si>
  <si>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</si>
  <si>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</si>
  <si>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</si>
  <si>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</si>
  <si>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</si>
  <si>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</si>
  <si>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Classificação</t>
  </si>
  <si>
    <t>Resíduos</t>
  </si>
  <si>
    <t>RESULTADOS DE PROBABILIDADE</t>
  </si>
  <si>
    <t>Percentil</t>
  </si>
  <si>
    <t>Score Discriminante</t>
  </si>
  <si>
    <t>Média Solvente</t>
  </si>
  <si>
    <t>Média Insolvente</t>
  </si>
  <si>
    <t>Ponto de Corte</t>
  </si>
  <si>
    <t>Grau de Precisão</t>
  </si>
  <si>
    <t>Desvio Padrão</t>
  </si>
  <si>
    <t>Limite inferior</t>
  </si>
  <si>
    <t>Limite superior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</si>
</sst>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2" xfId="0" applyFont="1" applyFill="1" applyBorder="1" applyAlignment="1">
      <alignment horizontal="centerContinuous"/>
    </xf>
    <xf numFmtId="2" fontId="42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0" borderId="14" xfId="0" applyFont="1" applyBorder="1" applyAlignment="1">
      <alignment/>
    </xf>
    <xf numFmtId="2" fontId="49" fillId="34" borderId="10" xfId="0" applyNumberFormat="1" applyFont="1" applyFill="1" applyBorder="1" applyAlignment="1">
      <alignment/>
    </xf>
    <xf numFmtId="2" fontId="48" fillId="33" borderId="14" xfId="0" applyNumberFormat="1" applyFont="1" applyFill="1" applyBorder="1" applyAlignment="1">
      <alignment/>
    </xf>
    <xf numFmtId="2" fontId="42" fillId="35" borderId="10" xfId="0" applyNumberFormat="1" applyFont="1" applyFill="1" applyBorder="1" applyAlignment="1">
      <alignment/>
    </xf>
    <xf numFmtId="2" fontId="42" fillId="36" borderId="10" xfId="0" applyNumberFormat="1" applyFont="1" applyFill="1" applyBorder="1" applyAlignment="1">
      <alignment/>
    </xf>
    <xf numFmtId="2" fontId="42" fillId="37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21"/>
    </sheetView>
  </sheetViews>
  <sheetFormatPr defaultColWidth="9.140625" defaultRowHeight="15"/>
  <cols>
    <col min="1" max="4" width="9.140625" style="1" customWidth="1"/>
    <col min="5" max="5" width="12.8515625" style="1" bestFit="1" customWidth="1"/>
    <col min="6" max="16384" width="9.140625" style="1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2">
        <v>1</v>
      </c>
      <c r="B2" s="10">
        <v>8.1</v>
      </c>
      <c r="C2" s="10">
        <v>0.13</v>
      </c>
      <c r="D2" s="10">
        <v>0.64</v>
      </c>
      <c r="E2" s="7" t="s">
        <v>5</v>
      </c>
    </row>
    <row r="3" spans="1:5" ht="12.75">
      <c r="A3" s="2">
        <v>2</v>
      </c>
      <c r="B3" s="10">
        <v>6.6</v>
      </c>
      <c r="C3" s="10">
        <v>0.1</v>
      </c>
      <c r="D3" s="10">
        <v>1.04</v>
      </c>
      <c r="E3" s="7" t="s">
        <v>5</v>
      </c>
    </row>
    <row r="4" spans="1:5" ht="12.75">
      <c r="A4" s="2">
        <v>3</v>
      </c>
      <c r="B4" s="10">
        <v>5.8</v>
      </c>
      <c r="C4" s="10">
        <v>0.11</v>
      </c>
      <c r="D4" s="10">
        <v>0.66</v>
      </c>
      <c r="E4" s="7" t="s">
        <v>5</v>
      </c>
    </row>
    <row r="5" spans="1:5" ht="12.75">
      <c r="A5" s="2">
        <v>4</v>
      </c>
      <c r="B5" s="10">
        <v>12.3</v>
      </c>
      <c r="C5" s="10">
        <v>0.09</v>
      </c>
      <c r="D5" s="10">
        <v>0.8</v>
      </c>
      <c r="E5" s="7" t="s">
        <v>5</v>
      </c>
    </row>
    <row r="6" spans="1:5" ht="12.75">
      <c r="A6" s="2">
        <v>5</v>
      </c>
      <c r="B6" s="10">
        <v>4.5</v>
      </c>
      <c r="C6" s="10">
        <v>0.11</v>
      </c>
      <c r="D6" s="10">
        <v>0.69</v>
      </c>
      <c r="E6" s="7" t="s">
        <v>5</v>
      </c>
    </row>
    <row r="7" spans="1:5" ht="12.75">
      <c r="A7" s="2">
        <v>6</v>
      </c>
      <c r="B7" s="10">
        <v>9.1</v>
      </c>
      <c r="C7" s="10">
        <v>0.14</v>
      </c>
      <c r="D7" s="10">
        <v>0.74</v>
      </c>
      <c r="E7" s="7" t="s">
        <v>5</v>
      </c>
    </row>
    <row r="8" spans="1:5" ht="12.75">
      <c r="A8" s="2">
        <v>7</v>
      </c>
      <c r="B8" s="10">
        <v>1.1</v>
      </c>
      <c r="C8" s="10">
        <v>0.12</v>
      </c>
      <c r="D8" s="10">
        <v>0.63</v>
      </c>
      <c r="E8" s="7" t="s">
        <v>5</v>
      </c>
    </row>
    <row r="9" spans="1:5" ht="12.75">
      <c r="A9" s="2">
        <v>8</v>
      </c>
      <c r="B9" s="10">
        <v>8.9</v>
      </c>
      <c r="C9" s="10">
        <v>0.12</v>
      </c>
      <c r="D9" s="10">
        <v>0.75</v>
      </c>
      <c r="E9" s="7" t="s">
        <v>5</v>
      </c>
    </row>
    <row r="10" spans="1:5" ht="12.75">
      <c r="A10" s="2">
        <v>9</v>
      </c>
      <c r="B10" s="10">
        <v>0.7</v>
      </c>
      <c r="C10" s="10">
        <v>0.16</v>
      </c>
      <c r="D10" s="10">
        <v>0.56</v>
      </c>
      <c r="E10" s="7" t="s">
        <v>5</v>
      </c>
    </row>
    <row r="11" spans="1:5" ht="12.75">
      <c r="A11" s="2">
        <v>10</v>
      </c>
      <c r="B11" s="10">
        <v>9.8</v>
      </c>
      <c r="C11" s="10">
        <v>0.12</v>
      </c>
      <c r="D11" s="10">
        <v>0.65</v>
      </c>
      <c r="E11" s="7" t="s">
        <v>5</v>
      </c>
    </row>
    <row r="12" spans="1:5" ht="12.75">
      <c r="A12" s="2">
        <v>11</v>
      </c>
      <c r="B12" s="10">
        <v>7.3</v>
      </c>
      <c r="C12" s="10">
        <v>0.1</v>
      </c>
      <c r="D12" s="10">
        <v>0.55</v>
      </c>
      <c r="E12" s="8" t="s">
        <v>6</v>
      </c>
    </row>
    <row r="13" spans="1:5" ht="12.75">
      <c r="A13" s="2">
        <v>12</v>
      </c>
      <c r="B13" s="10">
        <v>14</v>
      </c>
      <c r="C13" s="10">
        <v>0.08</v>
      </c>
      <c r="D13" s="10">
        <v>0.46</v>
      </c>
      <c r="E13" s="8" t="s">
        <v>6</v>
      </c>
    </row>
    <row r="14" spans="1:5" ht="12.75">
      <c r="A14" s="2">
        <v>13</v>
      </c>
      <c r="B14" s="10">
        <v>9.6</v>
      </c>
      <c r="C14" s="10">
        <v>0.08</v>
      </c>
      <c r="D14" s="10">
        <v>0.72</v>
      </c>
      <c r="E14" s="8" t="s">
        <v>6</v>
      </c>
    </row>
    <row r="15" spans="1:5" ht="12.75">
      <c r="A15" s="2">
        <v>14</v>
      </c>
      <c r="B15" s="10">
        <v>12.4</v>
      </c>
      <c r="C15" s="10">
        <v>0.08</v>
      </c>
      <c r="D15" s="10">
        <v>0.43</v>
      </c>
      <c r="E15" s="8" t="s">
        <v>6</v>
      </c>
    </row>
    <row r="16" spans="1:5" ht="12.75">
      <c r="A16" s="2">
        <v>15</v>
      </c>
      <c r="B16" s="10">
        <v>1</v>
      </c>
      <c r="C16" s="10">
        <v>0.07</v>
      </c>
      <c r="D16" s="10">
        <v>0.52</v>
      </c>
      <c r="E16" s="8" t="s">
        <v>6</v>
      </c>
    </row>
    <row r="17" spans="1:5" ht="12.75">
      <c r="A17" s="2">
        <v>16</v>
      </c>
      <c r="B17" s="10">
        <v>18.4</v>
      </c>
      <c r="C17" s="10">
        <v>0.08</v>
      </c>
      <c r="D17" s="10">
        <v>0.54</v>
      </c>
      <c r="E17" s="8" t="s">
        <v>6</v>
      </c>
    </row>
    <row r="18" spans="1:5" ht="12.75">
      <c r="A18" s="2">
        <v>17</v>
      </c>
      <c r="B18" s="10">
        <v>12.6</v>
      </c>
      <c r="C18" s="10">
        <v>0.09</v>
      </c>
      <c r="D18" s="10">
        <v>0.3</v>
      </c>
      <c r="E18" s="8" t="s">
        <v>6</v>
      </c>
    </row>
    <row r="19" spans="1:5" ht="12.75">
      <c r="A19" s="2">
        <v>18</v>
      </c>
      <c r="B19" s="10">
        <v>9.8</v>
      </c>
      <c r="C19" s="10">
        <v>0.07</v>
      </c>
      <c r="D19" s="10">
        <v>0.67</v>
      </c>
      <c r="E19" s="8" t="s">
        <v>6</v>
      </c>
    </row>
    <row r="20" spans="1:5" ht="12.75">
      <c r="A20" s="2">
        <v>19</v>
      </c>
      <c r="B20" s="10">
        <v>8.3</v>
      </c>
      <c r="C20" s="10">
        <v>0.09</v>
      </c>
      <c r="D20" s="10">
        <v>0.51</v>
      </c>
      <c r="E20" s="8" t="s">
        <v>6</v>
      </c>
    </row>
    <row r="21" spans="1:5" ht="12.75">
      <c r="A21" s="2">
        <v>20</v>
      </c>
      <c r="B21" s="10">
        <v>20.6</v>
      </c>
      <c r="C21" s="10">
        <v>0.13</v>
      </c>
      <c r="D21" s="10">
        <v>0.79</v>
      </c>
      <c r="E21" s="8" t="s">
        <v>6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11" bestFit="1" customWidth="1"/>
    <col min="2" max="4" width="9.140625" style="11" customWidth="1"/>
    <col min="5" max="5" width="12.8515625" style="11" customWidth="1"/>
    <col min="6" max="6" width="19.57421875" style="11" bestFit="1" customWidth="1"/>
    <col min="7" max="7" width="14.7109375" style="11" bestFit="1" customWidth="1"/>
    <col min="8" max="8" width="13.7109375" style="11" bestFit="1" customWidth="1"/>
    <col min="9" max="9" width="16.8515625" style="11" bestFit="1" customWidth="1"/>
    <col min="10" max="10" width="12.00390625" style="11" bestFit="1" customWidth="1"/>
    <col min="11" max="11" width="13.140625" style="11" bestFit="1" customWidth="1"/>
    <col min="12" max="16384" width="9.140625" style="11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37</v>
      </c>
      <c r="I1" s="3" t="s">
        <v>41</v>
      </c>
    </row>
    <row r="2" spans="1:11" ht="15" customHeight="1">
      <c r="A2" s="2">
        <v>1</v>
      </c>
      <c r="B2" s="10">
        <v>8.1</v>
      </c>
      <c r="C2" s="10">
        <v>0.13</v>
      </c>
      <c r="D2" s="10">
        <v>0.64</v>
      </c>
      <c r="E2" s="7">
        <v>2</v>
      </c>
      <c r="F2" s="20">
        <f aca="true" t="shared" si="0" ref="F2:F21">$B$40+($B$41*B2)+($B$42*C2)+($B$43*D2)</f>
        <v>1.7909739490366374</v>
      </c>
      <c r="G2" s="12"/>
      <c r="H2" s="12"/>
      <c r="I2" s="10">
        <f>IF(F2&gt;=$H$12,2,1)</f>
        <v>2</v>
      </c>
      <c r="J2" s="12"/>
      <c r="K2" s="12"/>
    </row>
    <row r="3" spans="1:11" ht="12.75">
      <c r="A3" s="2">
        <v>2</v>
      </c>
      <c r="B3" s="10">
        <v>6.6</v>
      </c>
      <c r="C3" s="10">
        <v>0.1</v>
      </c>
      <c r="D3" s="10">
        <v>1.04</v>
      </c>
      <c r="E3" s="7">
        <v>2</v>
      </c>
      <c r="F3" s="20">
        <f t="shared" si="0"/>
        <v>2.0600703189842555</v>
      </c>
      <c r="G3" s="13"/>
      <c r="H3" s="13"/>
      <c r="I3" s="10">
        <f aca="true" t="shared" si="1" ref="I3:I21">IF(F3&gt;=$H$12,2,1)</f>
        <v>2</v>
      </c>
      <c r="J3" s="13"/>
      <c r="K3" s="13"/>
    </row>
    <row r="4" spans="1:11" ht="12.75">
      <c r="A4" s="2">
        <v>3</v>
      </c>
      <c r="B4" s="10">
        <v>5.8</v>
      </c>
      <c r="C4" s="10">
        <v>0.11</v>
      </c>
      <c r="D4" s="10">
        <v>0.66</v>
      </c>
      <c r="E4" s="7">
        <v>2</v>
      </c>
      <c r="F4" s="20">
        <f t="shared" si="0"/>
        <v>1.7216314070244825</v>
      </c>
      <c r="G4" s="13"/>
      <c r="H4" s="13"/>
      <c r="I4" s="10">
        <f t="shared" si="1"/>
        <v>2</v>
      </c>
      <c r="J4" s="13"/>
      <c r="K4" s="13"/>
    </row>
    <row r="5" spans="1:11" ht="12.75">
      <c r="A5" s="2">
        <v>4</v>
      </c>
      <c r="B5" s="10">
        <v>12.3</v>
      </c>
      <c r="C5" s="10">
        <v>0.09</v>
      </c>
      <c r="D5" s="10">
        <v>0.8</v>
      </c>
      <c r="E5" s="7">
        <v>2</v>
      </c>
      <c r="F5" s="21">
        <f t="shared" si="0"/>
        <v>1.47560109806093</v>
      </c>
      <c r="G5" s="13"/>
      <c r="H5" s="13"/>
      <c r="I5" s="18">
        <f t="shared" si="1"/>
        <v>1</v>
      </c>
      <c r="J5" s="13"/>
      <c r="K5" s="13"/>
    </row>
    <row r="6" spans="1:11" ht="12.75">
      <c r="A6" s="2">
        <v>5</v>
      </c>
      <c r="B6" s="10">
        <v>4.5</v>
      </c>
      <c r="C6" s="10">
        <v>0.11</v>
      </c>
      <c r="D6" s="10">
        <v>0.69</v>
      </c>
      <c r="E6" s="7">
        <v>2</v>
      </c>
      <c r="F6" s="20">
        <f t="shared" si="0"/>
        <v>1.8050295960105631</v>
      </c>
      <c r="G6" s="14" t="s">
        <v>38</v>
      </c>
      <c r="H6" s="13"/>
      <c r="I6" s="10">
        <f t="shared" si="1"/>
        <v>2</v>
      </c>
      <c r="J6" s="14" t="s">
        <v>42</v>
      </c>
      <c r="K6" s="14" t="s">
        <v>43</v>
      </c>
    </row>
    <row r="7" spans="1:11" ht="12.75">
      <c r="A7" s="2">
        <v>6</v>
      </c>
      <c r="B7" s="10">
        <v>9.1</v>
      </c>
      <c r="C7" s="10">
        <v>0.14</v>
      </c>
      <c r="D7" s="10">
        <v>0.74</v>
      </c>
      <c r="E7" s="7">
        <v>2</v>
      </c>
      <c r="F7" s="20">
        <f t="shared" si="0"/>
        <v>1.9631675024653508</v>
      </c>
      <c r="G7" s="15">
        <f>AVERAGE(F2:F11)</f>
        <v>1.8450123109764465</v>
      </c>
      <c r="H7" s="13"/>
      <c r="I7" s="10">
        <f t="shared" si="1"/>
        <v>2</v>
      </c>
      <c r="J7" s="15" t="s">
        <v>5</v>
      </c>
      <c r="K7" s="19">
        <f>G7-J8</f>
        <v>1.6306051166281306</v>
      </c>
    </row>
    <row r="8" spans="1:11" ht="12.75">
      <c r="A8" s="2">
        <v>7</v>
      </c>
      <c r="B8" s="10">
        <v>1.1</v>
      </c>
      <c r="C8" s="10">
        <v>0.12</v>
      </c>
      <c r="D8" s="10">
        <v>0.63</v>
      </c>
      <c r="E8" s="7">
        <v>2</v>
      </c>
      <c r="F8" s="20">
        <f t="shared" si="0"/>
        <v>1.9455170410005242</v>
      </c>
      <c r="G8" s="13"/>
      <c r="H8" s="13"/>
      <c r="I8" s="10">
        <f t="shared" si="1"/>
        <v>2</v>
      </c>
      <c r="J8" s="19">
        <f>STDEV(F2:F11)</f>
        <v>0.21440719434831595</v>
      </c>
      <c r="K8" s="19"/>
    </row>
    <row r="9" spans="1:11" ht="12.75">
      <c r="A9" s="2">
        <v>8</v>
      </c>
      <c r="B9" s="10">
        <v>8.9</v>
      </c>
      <c r="C9" s="10">
        <v>0.12</v>
      </c>
      <c r="D9" s="10">
        <v>0.75</v>
      </c>
      <c r="E9" s="7">
        <v>2</v>
      </c>
      <c r="F9" s="20">
        <f t="shared" si="0"/>
        <v>1.8052778828273923</v>
      </c>
      <c r="G9" s="13"/>
      <c r="H9" s="13"/>
      <c r="I9" s="10">
        <f t="shared" si="1"/>
        <v>2</v>
      </c>
      <c r="J9" s="13"/>
      <c r="K9" s="13"/>
    </row>
    <row r="10" spans="1:11" ht="12.75">
      <c r="A10" s="2">
        <v>9</v>
      </c>
      <c r="B10" s="10">
        <v>0.7</v>
      </c>
      <c r="C10" s="10">
        <v>0.16</v>
      </c>
      <c r="D10" s="10">
        <v>0.56</v>
      </c>
      <c r="E10" s="7">
        <v>2</v>
      </c>
      <c r="F10" s="20">
        <f t="shared" si="0"/>
        <v>2.2304301713418275</v>
      </c>
      <c r="G10" s="13"/>
      <c r="H10" s="13"/>
      <c r="I10" s="10">
        <f t="shared" si="1"/>
        <v>2</v>
      </c>
      <c r="J10" s="13"/>
      <c r="K10" s="13"/>
    </row>
    <row r="11" spans="1:11" ht="12.75">
      <c r="A11" s="2">
        <v>10</v>
      </c>
      <c r="B11" s="10">
        <v>9.8</v>
      </c>
      <c r="C11" s="10">
        <v>0.12</v>
      </c>
      <c r="D11" s="10">
        <v>0.65</v>
      </c>
      <c r="E11" s="7">
        <v>2</v>
      </c>
      <c r="F11" s="20">
        <f t="shared" si="0"/>
        <v>1.6524241430125024</v>
      </c>
      <c r="G11" s="16"/>
      <c r="H11" s="14" t="s">
        <v>40</v>
      </c>
      <c r="I11" s="10">
        <f t="shared" si="1"/>
        <v>2</v>
      </c>
      <c r="J11" s="16"/>
      <c r="K11" s="16"/>
    </row>
    <row r="12" spans="1:11" ht="12.75">
      <c r="A12" s="2">
        <v>11</v>
      </c>
      <c r="B12" s="10">
        <v>7.3</v>
      </c>
      <c r="C12" s="10">
        <v>0.1</v>
      </c>
      <c r="D12" s="10">
        <v>0.55</v>
      </c>
      <c r="E12" s="8">
        <v>1</v>
      </c>
      <c r="F12" s="21">
        <f t="shared" si="0"/>
        <v>1.4463113324586598</v>
      </c>
      <c r="G12" s="12"/>
      <c r="H12" s="15">
        <f>(G7+G16)/2</f>
        <v>1.4999999999999998</v>
      </c>
      <c r="I12" s="10">
        <f t="shared" si="1"/>
        <v>1</v>
      </c>
      <c r="J12" s="12"/>
      <c r="K12" s="12"/>
    </row>
    <row r="13" spans="1:11" ht="12.75">
      <c r="A13" s="2">
        <v>12</v>
      </c>
      <c r="B13" s="10">
        <v>14</v>
      </c>
      <c r="C13" s="10">
        <v>0.08</v>
      </c>
      <c r="D13" s="10">
        <v>0.46</v>
      </c>
      <c r="E13" s="8">
        <v>1</v>
      </c>
      <c r="F13" s="22">
        <f t="shared" si="0"/>
        <v>0.9168763203362169</v>
      </c>
      <c r="G13" s="13"/>
      <c r="H13" s="13"/>
      <c r="I13" s="10">
        <f t="shared" si="1"/>
        <v>1</v>
      </c>
      <c r="J13" s="13"/>
      <c r="K13" s="13"/>
    </row>
    <row r="14" spans="1:11" ht="12.75">
      <c r="A14" s="2">
        <v>13</v>
      </c>
      <c r="B14" s="10">
        <v>9.6</v>
      </c>
      <c r="C14" s="10">
        <v>0.08</v>
      </c>
      <c r="D14" s="10">
        <v>0.72</v>
      </c>
      <c r="E14" s="8">
        <v>1</v>
      </c>
      <c r="F14" s="22">
        <f t="shared" si="0"/>
        <v>1.3893801779381585</v>
      </c>
      <c r="G14" s="17"/>
      <c r="H14" s="13"/>
      <c r="I14" s="10">
        <f t="shared" si="1"/>
        <v>1</v>
      </c>
      <c r="J14" s="17"/>
      <c r="K14" s="17"/>
    </row>
    <row r="15" spans="1:11" ht="12.75">
      <c r="A15" s="2">
        <v>14</v>
      </c>
      <c r="B15" s="10">
        <v>12.4</v>
      </c>
      <c r="C15" s="10">
        <v>0.08</v>
      </c>
      <c r="D15" s="10">
        <v>0.43</v>
      </c>
      <c r="E15" s="8">
        <v>1</v>
      </c>
      <c r="F15" s="22">
        <f t="shared" si="0"/>
        <v>0.9391790968071068</v>
      </c>
      <c r="G15" s="14" t="s">
        <v>39</v>
      </c>
      <c r="H15" s="13"/>
      <c r="I15" s="10">
        <f t="shared" si="1"/>
        <v>1</v>
      </c>
      <c r="J15" s="14" t="s">
        <v>42</v>
      </c>
      <c r="K15" s="14" t="s">
        <v>44</v>
      </c>
    </row>
    <row r="16" spans="1:11" ht="12.75">
      <c r="A16" s="2">
        <v>15</v>
      </c>
      <c r="B16" s="10">
        <v>18.4</v>
      </c>
      <c r="C16" s="10">
        <v>0.07</v>
      </c>
      <c r="D16" s="10">
        <v>0.52</v>
      </c>
      <c r="E16" s="8">
        <v>1</v>
      </c>
      <c r="F16" s="22">
        <f t="shared" si="0"/>
        <v>0.7399402665679901</v>
      </c>
      <c r="G16" s="15">
        <f>AVERAGE(F12:F21)</f>
        <v>1.154987689023553</v>
      </c>
      <c r="H16" s="13"/>
      <c r="I16" s="10">
        <f t="shared" si="1"/>
        <v>1</v>
      </c>
      <c r="J16" s="15" t="s">
        <v>6</v>
      </c>
      <c r="K16" s="19">
        <f>G16+J17</f>
        <v>1.4249093258746643</v>
      </c>
    </row>
    <row r="17" spans="1:11" ht="12.75">
      <c r="A17" s="2">
        <v>16</v>
      </c>
      <c r="B17" s="10">
        <v>8</v>
      </c>
      <c r="C17" s="10">
        <v>0.08</v>
      </c>
      <c r="D17" s="10">
        <v>0.54</v>
      </c>
      <c r="E17" s="8">
        <v>1</v>
      </c>
      <c r="F17" s="22">
        <f t="shared" si="0"/>
        <v>1.2316079665373723</v>
      </c>
      <c r="G17" s="13"/>
      <c r="H17" s="13"/>
      <c r="I17" s="10">
        <f t="shared" si="1"/>
        <v>1</v>
      </c>
      <c r="J17" s="19">
        <f>STDEV(F12:F21)</f>
        <v>0.2699216368511113</v>
      </c>
      <c r="K17" s="19"/>
    </row>
    <row r="18" spans="1:11" ht="12.75">
      <c r="A18" s="2">
        <v>17</v>
      </c>
      <c r="B18" s="10">
        <v>12.6</v>
      </c>
      <c r="C18" s="10">
        <v>0.09</v>
      </c>
      <c r="D18" s="10">
        <v>0.3</v>
      </c>
      <c r="E18" s="8">
        <v>1</v>
      </c>
      <c r="F18" s="22">
        <f t="shared" si="0"/>
        <v>0.8644165558551956</v>
      </c>
      <c r="G18" s="13"/>
      <c r="H18" s="13"/>
      <c r="I18" s="10">
        <f t="shared" si="1"/>
        <v>1</v>
      </c>
      <c r="J18" s="13"/>
      <c r="K18" s="13"/>
    </row>
    <row r="19" spans="1:11" ht="12.75">
      <c r="A19" s="2">
        <v>18</v>
      </c>
      <c r="B19" s="10">
        <v>9.8</v>
      </c>
      <c r="C19" s="10">
        <v>0.07</v>
      </c>
      <c r="D19" s="10">
        <v>0.67</v>
      </c>
      <c r="E19" s="8">
        <v>1</v>
      </c>
      <c r="F19" s="22">
        <f t="shared" si="0"/>
        <v>1.233473289932752</v>
      </c>
      <c r="G19" s="13"/>
      <c r="H19" s="13"/>
      <c r="I19" s="10">
        <f t="shared" si="1"/>
        <v>1</v>
      </c>
      <c r="J19" s="13"/>
      <c r="K19" s="13"/>
    </row>
    <row r="20" spans="1:11" ht="12.75">
      <c r="A20" s="2">
        <v>19</v>
      </c>
      <c r="B20" s="10">
        <v>8.3</v>
      </c>
      <c r="C20" s="10">
        <v>0.09</v>
      </c>
      <c r="D20" s="10">
        <v>0.51</v>
      </c>
      <c r="E20" s="8">
        <v>1</v>
      </c>
      <c r="F20" s="22">
        <f t="shared" si="0"/>
        <v>1.2732505566220853</v>
      </c>
      <c r="G20" s="13"/>
      <c r="H20" s="13"/>
      <c r="I20" s="10">
        <f t="shared" si="1"/>
        <v>1</v>
      </c>
      <c r="J20" s="13"/>
      <c r="K20" s="13"/>
    </row>
    <row r="21" spans="1:11" ht="12.75">
      <c r="A21" s="2">
        <v>20</v>
      </c>
      <c r="B21" s="10">
        <v>20.6</v>
      </c>
      <c r="C21" s="10">
        <v>0.13</v>
      </c>
      <c r="D21" s="10">
        <v>0.79</v>
      </c>
      <c r="E21" s="8">
        <v>1</v>
      </c>
      <c r="F21" s="21">
        <f t="shared" si="0"/>
        <v>1.5154413271799916</v>
      </c>
      <c r="G21" s="16"/>
      <c r="H21" s="16"/>
      <c r="I21" s="18">
        <f t="shared" si="1"/>
        <v>2</v>
      </c>
      <c r="J21" s="16"/>
      <c r="K21" s="16"/>
    </row>
    <row r="24" spans="1:9" ht="15">
      <c r="A24" t="s">
        <v>10</v>
      </c>
      <c r="B24"/>
      <c r="C24"/>
      <c r="D24"/>
      <c r="E24"/>
      <c r="F24"/>
      <c r="G24"/>
      <c r="H24"/>
      <c r="I24"/>
    </row>
    <row r="25" spans="1:9" ht="15.75" thickBot="1">
      <c r="A25"/>
      <c r="B25"/>
      <c r="C25"/>
      <c r="D25"/>
      <c r="E25"/>
      <c r="F25"/>
      <c r="G25"/>
      <c r="H25"/>
      <c r="I25"/>
    </row>
    <row r="26" spans="1:9" ht="15">
      <c r="A26" s="9" t="s">
        <v>11</v>
      </c>
      <c r="B26" s="9"/>
      <c r="C26"/>
      <c r="D26"/>
      <c r="E26"/>
      <c r="F26"/>
      <c r="G26"/>
      <c r="H26"/>
      <c r="I26"/>
    </row>
    <row r="27" spans="1:9" ht="15">
      <c r="A27" s="4" t="s">
        <v>12</v>
      </c>
      <c r="B27" s="4">
        <v>0.8306772068336133</v>
      </c>
      <c r="C27"/>
      <c r="D27"/>
      <c r="E27"/>
      <c r="F27"/>
      <c r="G27"/>
      <c r="H27"/>
      <c r="I27"/>
    </row>
    <row r="28" spans="1:9" ht="15">
      <c r="A28" s="4" t="s">
        <v>13</v>
      </c>
      <c r="B28" s="4">
        <v>0.6900246219528936</v>
      </c>
      <c r="C28"/>
      <c r="D28"/>
      <c r="E28"/>
      <c r="F28"/>
      <c r="G28"/>
      <c r="H28"/>
      <c r="I28"/>
    </row>
    <row r="29" spans="1:9" ht="15">
      <c r="A29" s="4" t="s">
        <v>14</v>
      </c>
      <c r="B29" s="4">
        <v>0.6319042385690612</v>
      </c>
      <c r="C29"/>
      <c r="D29"/>
      <c r="E29"/>
      <c r="F29"/>
      <c r="G29"/>
      <c r="H29"/>
      <c r="I29"/>
    </row>
    <row r="30" spans="1:9" ht="15">
      <c r="A30" s="4" t="s">
        <v>15</v>
      </c>
      <c r="B30" s="4">
        <v>0.3112351291864733</v>
      </c>
      <c r="C30"/>
      <c r="D30"/>
      <c r="E30"/>
      <c r="F30"/>
      <c r="G30"/>
      <c r="H30"/>
      <c r="I30"/>
    </row>
    <row r="31" spans="1:9" ht="15.75" thickBot="1">
      <c r="A31" s="5" t="s">
        <v>7</v>
      </c>
      <c r="B31" s="5">
        <v>20</v>
      </c>
      <c r="C31"/>
      <c r="D31"/>
      <c r="E31"/>
      <c r="F31"/>
      <c r="G31"/>
      <c r="H31"/>
      <c r="I31"/>
    </row>
    <row r="32" spans="1:9" ht="15">
      <c r="A32"/>
      <c r="B32"/>
      <c r="C32"/>
      <c r="D32"/>
      <c r="E32"/>
      <c r="F32"/>
      <c r="G32"/>
      <c r="H32"/>
      <c r="I32"/>
    </row>
    <row r="33" spans="1:9" ht="15.75" thickBot="1">
      <c r="A33" t="s">
        <v>16</v>
      </c>
      <c r="B33"/>
      <c r="C33"/>
      <c r="D33"/>
      <c r="E33"/>
      <c r="F33"/>
      <c r="G33"/>
      <c r="H33"/>
      <c r="I33"/>
    </row>
    <row r="34" spans="1:9" ht="15">
      <c r="A34" s="6"/>
      <c r="B34" s="6" t="s">
        <v>8</v>
      </c>
      <c r="C34" s="6" t="s">
        <v>21</v>
      </c>
      <c r="D34" s="6" t="s">
        <v>22</v>
      </c>
      <c r="E34" s="6" t="s">
        <v>23</v>
      </c>
      <c r="F34" s="6" t="s">
        <v>24</v>
      </c>
      <c r="G34"/>
      <c r="H34"/>
      <c r="I34"/>
    </row>
    <row r="35" spans="1:9" ht="15">
      <c r="A35" s="4" t="s">
        <v>17</v>
      </c>
      <c r="B35" s="4">
        <v>3</v>
      </c>
      <c r="C35" s="4">
        <v>3.4501231097644682</v>
      </c>
      <c r="D35" s="4">
        <v>1.1500410365881562</v>
      </c>
      <c r="E35" s="4">
        <v>11.87233431334936</v>
      </c>
      <c r="F35" s="4">
        <v>0.00024214681592787517</v>
      </c>
      <c r="G35"/>
      <c r="H35"/>
      <c r="I35"/>
    </row>
    <row r="36" spans="1:9" ht="15">
      <c r="A36" s="4" t="s">
        <v>18</v>
      </c>
      <c r="B36" s="4">
        <v>16</v>
      </c>
      <c r="C36" s="4">
        <v>1.5498768902355315</v>
      </c>
      <c r="D36" s="4">
        <v>0.09686730563972072</v>
      </c>
      <c r="E36" s="4"/>
      <c r="F36" s="4"/>
      <c r="G36"/>
      <c r="H36"/>
      <c r="I36"/>
    </row>
    <row r="37" spans="1:9" ht="15.75" thickBot="1">
      <c r="A37" s="5" t="s">
        <v>19</v>
      </c>
      <c r="B37" s="5">
        <v>19</v>
      </c>
      <c r="C37" s="5">
        <v>5</v>
      </c>
      <c r="D37" s="5"/>
      <c r="E37" s="5"/>
      <c r="F37" s="5"/>
      <c r="G37"/>
      <c r="H37"/>
      <c r="I37"/>
    </row>
    <row r="38" spans="1:9" ht="15.75" thickBot="1">
      <c r="A38"/>
      <c r="B38"/>
      <c r="C38"/>
      <c r="D38"/>
      <c r="E38"/>
      <c r="F38"/>
      <c r="G38"/>
      <c r="H38"/>
      <c r="I38"/>
    </row>
    <row r="39" spans="1:9" ht="15">
      <c r="A39" s="6"/>
      <c r="B39" s="6" t="s">
        <v>25</v>
      </c>
      <c r="C39" s="6" t="s">
        <v>15</v>
      </c>
      <c r="D39" s="6" t="s">
        <v>9</v>
      </c>
      <c r="E39" s="6" t="s">
        <v>26</v>
      </c>
      <c r="F39" s="6" t="s">
        <v>27</v>
      </c>
      <c r="G39" s="6" t="s">
        <v>28</v>
      </c>
      <c r="H39" s="6" t="s">
        <v>29</v>
      </c>
      <c r="I39" s="6" t="s">
        <v>30</v>
      </c>
    </row>
    <row r="40" spans="1:9" ht="15">
      <c r="A40" s="4" t="s">
        <v>20</v>
      </c>
      <c r="B40" s="4">
        <v>0.16618951808523796</v>
      </c>
      <c r="C40" s="4">
        <v>0.4646781814780302</v>
      </c>
      <c r="D40" s="4">
        <v>0.35764433259299766</v>
      </c>
      <c r="E40" s="4">
        <v>0.725283623443558</v>
      </c>
      <c r="F40" s="4">
        <v>-0.8188842147297742</v>
      </c>
      <c r="G40" s="4">
        <v>1.15126325090025</v>
      </c>
      <c r="H40" s="4">
        <v>-0.8188842147297742</v>
      </c>
      <c r="I40" s="4">
        <v>1.15126325090025</v>
      </c>
    </row>
    <row r="41" spans="1:9" ht="15">
      <c r="A41" s="4" t="s">
        <v>1</v>
      </c>
      <c r="B41" s="4">
        <v>-0.03644860877826576</v>
      </c>
      <c r="C41" s="4">
        <v>0.015996882047986712</v>
      </c>
      <c r="D41" s="4">
        <v>-2.278482060999693</v>
      </c>
      <c r="E41" s="4">
        <v>0.03676633860158638</v>
      </c>
      <c r="F41" s="4">
        <v>-0.07036048357791516</v>
      </c>
      <c r="G41" s="4">
        <v>-0.002536733978616347</v>
      </c>
      <c r="H41" s="4">
        <v>-0.07036048357791516</v>
      </c>
      <c r="I41" s="4">
        <v>-0.002536733978616347</v>
      </c>
    </row>
    <row r="42" spans="1:9" ht="15">
      <c r="A42" s="4" t="s">
        <v>2</v>
      </c>
      <c r="B42" s="4">
        <v>8.859217029252816</v>
      </c>
      <c r="C42" s="4">
        <v>3.2391715056156816</v>
      </c>
      <c r="D42" s="4">
        <v>2.735025611917672</v>
      </c>
      <c r="E42" s="4">
        <v>0.014678810996310448</v>
      </c>
      <c r="F42" s="4">
        <v>1.9924802349501043</v>
      </c>
      <c r="G42" s="4">
        <v>15.725953823555528</v>
      </c>
      <c r="H42" s="4">
        <v>1.9924802349501043</v>
      </c>
      <c r="I42" s="4">
        <v>15.725953823555528</v>
      </c>
    </row>
    <row r="43" spans="1:9" ht="15.75" thickBot="1">
      <c r="A43" s="5" t="s">
        <v>3</v>
      </c>
      <c r="B43" s="5">
        <v>1.2004999191445092</v>
      </c>
      <c r="C43" s="5">
        <v>0.46410168666098267</v>
      </c>
      <c r="D43" s="5">
        <v>2.586717423462956</v>
      </c>
      <c r="E43" s="5">
        <v>0.019869382796239187</v>
      </c>
      <c r="F43" s="5">
        <v>0.21664830073902475</v>
      </c>
      <c r="G43" s="5">
        <v>2.1843515375499933</v>
      </c>
      <c r="H43" s="5">
        <v>0.21664830073902475</v>
      </c>
      <c r="I43" s="5">
        <v>2.1843515375499933</v>
      </c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 t="s">
        <v>31</v>
      </c>
      <c r="B47"/>
      <c r="C47"/>
      <c r="D47"/>
      <c r="E47" t="s">
        <v>35</v>
      </c>
      <c r="F47"/>
      <c r="G47"/>
      <c r="H47"/>
      <c r="I47"/>
    </row>
    <row r="48" spans="1:9" ht="15.75" thickBot="1">
      <c r="A48"/>
      <c r="B48"/>
      <c r="C48"/>
      <c r="D48"/>
      <c r="E48"/>
      <c r="F48"/>
      <c r="G48"/>
      <c r="H48"/>
      <c r="I48"/>
    </row>
    <row r="49" spans="1:9" ht="15">
      <c r="A49" s="6" t="s">
        <v>32</v>
      </c>
      <c r="B49" s="6" t="s">
        <v>33</v>
      </c>
      <c r="C49" s="6" t="s">
        <v>34</v>
      </c>
      <c r="D49"/>
      <c r="E49" s="6" t="s">
        <v>36</v>
      </c>
      <c r="F49" s="6" t="s">
        <v>4</v>
      </c>
      <c r="G49"/>
      <c r="H49"/>
      <c r="I49"/>
    </row>
    <row r="50" spans="1:9" ht="15">
      <c r="A50" s="4">
        <v>1</v>
      </c>
      <c r="B50" s="4">
        <v>1.7909739490366374</v>
      </c>
      <c r="C50" s="4">
        <v>0.20902605096336258</v>
      </c>
      <c r="D50"/>
      <c r="E50" s="4">
        <v>2.5</v>
      </c>
      <c r="F50" s="4">
        <v>1</v>
      </c>
      <c r="G50"/>
      <c r="H50"/>
      <c r="I50"/>
    </row>
    <row r="51" spans="1:9" ht="15">
      <c r="A51" s="4">
        <v>2</v>
      </c>
      <c r="B51" s="4">
        <v>2.0600703189842555</v>
      </c>
      <c r="C51" s="4">
        <v>-0.06007031898425552</v>
      </c>
      <c r="D51"/>
      <c r="E51" s="4">
        <v>7.5</v>
      </c>
      <c r="F51" s="4">
        <v>1</v>
      </c>
      <c r="G51"/>
      <c r="H51"/>
      <c r="I51"/>
    </row>
    <row r="52" spans="1:9" ht="15">
      <c r="A52" s="4">
        <v>3</v>
      </c>
      <c r="B52" s="4">
        <v>1.7216314070244825</v>
      </c>
      <c r="C52" s="4">
        <v>0.2783685929755175</v>
      </c>
      <c r="D52"/>
      <c r="E52" s="4">
        <v>12.5</v>
      </c>
      <c r="F52" s="4">
        <v>1</v>
      </c>
      <c r="G52"/>
      <c r="H52"/>
      <c r="I52"/>
    </row>
    <row r="53" spans="1:9" ht="15">
      <c r="A53" s="4">
        <v>4</v>
      </c>
      <c r="B53" s="4">
        <v>1.47560109806093</v>
      </c>
      <c r="C53" s="4">
        <v>0.52439890193907</v>
      </c>
      <c r="D53"/>
      <c r="E53" s="4">
        <v>17.5</v>
      </c>
      <c r="F53" s="4">
        <v>1</v>
      </c>
      <c r="G53"/>
      <c r="H53"/>
      <c r="I53"/>
    </row>
    <row r="54" spans="1:9" ht="15">
      <c r="A54" s="4">
        <v>5</v>
      </c>
      <c r="B54" s="4">
        <v>1.8050295960105631</v>
      </c>
      <c r="C54" s="4">
        <v>0.19497040398943688</v>
      </c>
      <c r="D54"/>
      <c r="E54" s="4">
        <v>22.5</v>
      </c>
      <c r="F54" s="4">
        <v>1</v>
      </c>
      <c r="G54"/>
      <c r="H54"/>
      <c r="I54"/>
    </row>
    <row r="55" spans="1:9" ht="15">
      <c r="A55" s="4">
        <v>6</v>
      </c>
      <c r="B55" s="4">
        <v>1.9631675024653508</v>
      </c>
      <c r="C55" s="4">
        <v>0.03683249753464923</v>
      </c>
      <c r="D55"/>
      <c r="E55" s="4">
        <v>27.5</v>
      </c>
      <c r="F55" s="4">
        <v>1</v>
      </c>
      <c r="G55"/>
      <c r="H55"/>
      <c r="I55"/>
    </row>
    <row r="56" spans="1:9" ht="15">
      <c r="A56" s="4">
        <v>7</v>
      </c>
      <c r="B56" s="4">
        <v>1.9455170410005242</v>
      </c>
      <c r="C56" s="4">
        <v>0.05448295899947575</v>
      </c>
      <c r="D56"/>
      <c r="E56" s="4">
        <v>32.5</v>
      </c>
      <c r="F56" s="4">
        <v>1</v>
      </c>
      <c r="G56"/>
      <c r="H56"/>
      <c r="I56"/>
    </row>
    <row r="57" spans="1:9" ht="15">
      <c r="A57" s="4">
        <v>8</v>
      </c>
      <c r="B57" s="4">
        <v>1.8052778828273923</v>
      </c>
      <c r="C57" s="4">
        <v>0.19472211717260768</v>
      </c>
      <c r="D57"/>
      <c r="E57" s="4">
        <v>37.5</v>
      </c>
      <c r="F57" s="4">
        <v>1</v>
      </c>
      <c r="G57"/>
      <c r="H57"/>
      <c r="I57"/>
    </row>
    <row r="58" spans="1:9" ht="15">
      <c r="A58" s="4">
        <v>9</v>
      </c>
      <c r="B58" s="4">
        <v>2.2304301713418275</v>
      </c>
      <c r="C58" s="4">
        <v>-0.23043017134182753</v>
      </c>
      <c r="D58"/>
      <c r="E58" s="4">
        <v>42.5</v>
      </c>
      <c r="F58" s="4">
        <v>1</v>
      </c>
      <c r="G58"/>
      <c r="H58"/>
      <c r="I58"/>
    </row>
    <row r="59" spans="1:9" ht="15">
      <c r="A59" s="4">
        <v>10</v>
      </c>
      <c r="B59" s="4">
        <v>1.6524241430125024</v>
      </c>
      <c r="C59" s="4">
        <v>0.3475758569874976</v>
      </c>
      <c r="D59"/>
      <c r="E59" s="4">
        <v>47.5</v>
      </c>
      <c r="F59" s="4">
        <v>1</v>
      </c>
      <c r="G59"/>
      <c r="H59"/>
      <c r="I59"/>
    </row>
    <row r="60" spans="1:9" ht="15">
      <c r="A60" s="4">
        <v>11</v>
      </c>
      <c r="B60" s="4">
        <v>1.4463113324586598</v>
      </c>
      <c r="C60" s="4">
        <v>-0.44631133245865984</v>
      </c>
      <c r="D60"/>
      <c r="E60" s="4">
        <v>52.5</v>
      </c>
      <c r="F60" s="4">
        <v>2</v>
      </c>
      <c r="G60"/>
      <c r="H60"/>
      <c r="I60"/>
    </row>
    <row r="61" spans="1:9" ht="15">
      <c r="A61" s="4">
        <v>12</v>
      </c>
      <c r="B61" s="4">
        <v>0.9168763203362169</v>
      </c>
      <c r="C61" s="4">
        <v>0.08312367966378309</v>
      </c>
      <c r="D61"/>
      <c r="E61" s="4">
        <v>57.5</v>
      </c>
      <c r="F61" s="4">
        <v>2</v>
      </c>
      <c r="G61"/>
      <c r="H61"/>
      <c r="I61"/>
    </row>
    <row r="62" spans="1:9" ht="15">
      <c r="A62" s="4">
        <v>13</v>
      </c>
      <c r="B62" s="4">
        <v>1.3893801779381585</v>
      </c>
      <c r="C62" s="4">
        <v>-0.3893801779381585</v>
      </c>
      <c r="D62"/>
      <c r="E62" s="4">
        <v>62.5</v>
      </c>
      <c r="F62" s="4">
        <v>2</v>
      </c>
      <c r="G62"/>
      <c r="H62"/>
      <c r="I62"/>
    </row>
    <row r="63" spans="1:9" ht="15">
      <c r="A63" s="4">
        <v>14</v>
      </c>
      <c r="B63" s="4">
        <v>0.9391790968071068</v>
      </c>
      <c r="C63" s="4">
        <v>0.06082090319289324</v>
      </c>
      <c r="D63"/>
      <c r="E63" s="4">
        <v>67.5</v>
      </c>
      <c r="F63" s="4">
        <v>2</v>
      </c>
      <c r="G63"/>
      <c r="H63"/>
      <c r="I63"/>
    </row>
    <row r="64" spans="1:9" ht="15">
      <c r="A64" s="4">
        <v>15</v>
      </c>
      <c r="B64" s="4">
        <v>0.7399402665679901</v>
      </c>
      <c r="C64" s="4">
        <v>0.26005973343200994</v>
      </c>
      <c r="D64"/>
      <c r="E64" s="4">
        <v>72.5</v>
      </c>
      <c r="F64" s="4">
        <v>2</v>
      </c>
      <c r="G64"/>
      <c r="H64"/>
      <c r="I64"/>
    </row>
    <row r="65" spans="1:9" ht="15">
      <c r="A65" s="4">
        <v>16</v>
      </c>
      <c r="B65" s="4">
        <v>1.2316079665373723</v>
      </c>
      <c r="C65" s="4">
        <v>-0.23160796653737226</v>
      </c>
      <c r="D65"/>
      <c r="E65" s="4">
        <v>77.5</v>
      </c>
      <c r="F65" s="4">
        <v>2</v>
      </c>
      <c r="G65"/>
      <c r="H65"/>
      <c r="I65"/>
    </row>
    <row r="66" spans="1:9" ht="15">
      <c r="A66" s="4">
        <v>17</v>
      </c>
      <c r="B66" s="4">
        <v>0.8644165558551956</v>
      </c>
      <c r="C66" s="4">
        <v>0.1355834441448044</v>
      </c>
      <c r="D66"/>
      <c r="E66" s="4">
        <v>82.5</v>
      </c>
      <c r="F66" s="4">
        <v>2</v>
      </c>
      <c r="G66"/>
      <c r="H66"/>
      <c r="I66"/>
    </row>
    <row r="67" spans="1:9" ht="15">
      <c r="A67" s="4">
        <v>18</v>
      </c>
      <c r="B67" s="4">
        <v>1.233473289932752</v>
      </c>
      <c r="C67" s="4">
        <v>-0.23347328993275207</v>
      </c>
      <c r="D67"/>
      <c r="E67" s="4">
        <v>87.5</v>
      </c>
      <c r="F67" s="4">
        <v>2</v>
      </c>
      <c r="G67"/>
      <c r="H67"/>
      <c r="I67"/>
    </row>
    <row r="68" spans="1:9" ht="15">
      <c r="A68" s="4">
        <v>19</v>
      </c>
      <c r="B68" s="4">
        <v>1.2732505566220853</v>
      </c>
      <c r="C68" s="4">
        <v>-0.2732505566220853</v>
      </c>
      <c r="D68"/>
      <c r="E68" s="4">
        <v>92.5</v>
      </c>
      <c r="F68" s="4">
        <v>2</v>
      </c>
      <c r="G68"/>
      <c r="H68"/>
      <c r="I68"/>
    </row>
    <row r="69" spans="1:9" ht="15.75" thickBot="1">
      <c r="A69" s="5">
        <v>20</v>
      </c>
      <c r="B69" s="5">
        <v>1.5154413271799916</v>
      </c>
      <c r="C69" s="5">
        <v>-0.5154413271799916</v>
      </c>
      <c r="D69"/>
      <c r="E69" s="5">
        <v>97.5</v>
      </c>
      <c r="F69" s="5">
        <v>2</v>
      </c>
      <c r="G69"/>
      <c r="H69"/>
      <c r="I6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 Botelho</cp:lastModifiedBy>
  <dcterms:created xsi:type="dcterms:W3CDTF">2010-11-23T17:53:16Z</dcterms:created>
  <dcterms:modified xsi:type="dcterms:W3CDTF">2017-03-21T11:40:30Z</dcterms:modified>
  <cp:category/>
  <cp:version/>
  <cp:contentType/>
  <cp:contentStatus/>
</cp:coreProperties>
</file>