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11 - Administração Financeira\Aula\"/>
    </mc:Choice>
  </mc:AlternateContent>
  <bookViews>
    <workbookView xWindow="0" yWindow="0" windowWidth="28800" windowHeight="11535"/>
  </bookViews>
  <sheets>
    <sheet name="Exercicío 1" sheetId="1" r:id="rId1"/>
    <sheet name="Exercicío 2" sheetId="4" r:id="rId2"/>
    <sheet name="Exercicío 4" sheetId="6" r:id="rId3"/>
    <sheet name="Exercicío 5" sheetId="7" r:id="rId4"/>
    <sheet name="Exercicío 6" sheetId="8" r:id="rId5"/>
  </sheets>
  <calcPr calcId="152511"/>
</workbook>
</file>

<file path=xl/calcChain.xml><?xml version="1.0" encoding="utf-8"?>
<calcChain xmlns="http://schemas.openxmlformats.org/spreadsheetml/2006/main">
  <c r="B23" i="6" l="1"/>
  <c r="B20" i="6"/>
  <c r="B24" i="6" s="1"/>
  <c r="B37" i="8"/>
  <c r="B34" i="8"/>
  <c r="B35" i="8"/>
  <c r="B2" i="8"/>
  <c r="B6" i="8"/>
  <c r="B18" i="8" s="1"/>
  <c r="B22" i="8" s="1"/>
  <c r="B12" i="8"/>
  <c r="B11" i="8"/>
  <c r="B23" i="8"/>
  <c r="B20" i="7"/>
  <c r="B15" i="7"/>
  <c r="B19" i="7" s="1"/>
  <c r="B23" i="7" s="1"/>
  <c r="B7" i="7"/>
  <c r="B2" i="7"/>
  <c r="B6" i="7" s="1"/>
  <c r="B10" i="7" s="1"/>
  <c r="B2" i="6"/>
  <c r="B5" i="6" s="1"/>
  <c r="B10" i="4"/>
  <c r="B9" i="4"/>
  <c r="B8" i="4"/>
  <c r="B7" i="4"/>
  <c r="B6" i="4"/>
  <c r="B9" i="1"/>
  <c r="B8" i="1"/>
  <c r="B10" i="1" s="1"/>
  <c r="B7" i="1"/>
  <c r="B6" i="1"/>
  <c r="B10" i="8" l="1"/>
  <c r="B14" i="8"/>
  <c r="B20" i="8" s="1"/>
  <c r="B9" i="6"/>
  <c r="B12" i="6" s="1"/>
  <c r="B13" i="6" s="1"/>
  <c r="B24" i="8" l="1"/>
  <c r="B26" i="8" s="1"/>
  <c r="B32" i="8"/>
  <c r="B36" i="8" s="1"/>
  <c r="B38" i="8" s="1"/>
</calcChain>
</file>

<file path=xl/sharedStrings.xml><?xml version="1.0" encoding="utf-8"?>
<sst xmlns="http://schemas.openxmlformats.org/spreadsheetml/2006/main" count="88" uniqueCount="20">
  <si>
    <t>Prazo</t>
  </si>
  <si>
    <t>Taxa de cupom</t>
  </si>
  <si>
    <t>Valor nominal</t>
  </si>
  <si>
    <t>Taxa de retorno</t>
  </si>
  <si>
    <t>PMT</t>
  </si>
  <si>
    <t>FV</t>
  </si>
  <si>
    <t>i</t>
  </si>
  <si>
    <t>n</t>
  </si>
  <si>
    <t>PV (?)</t>
  </si>
  <si>
    <t>Preço atual</t>
  </si>
  <si>
    <t>PV</t>
  </si>
  <si>
    <t>Cupom</t>
  </si>
  <si>
    <t>a)</t>
  </si>
  <si>
    <t>b)</t>
  </si>
  <si>
    <t>Taxa do mercado</t>
  </si>
  <si>
    <t>c)</t>
  </si>
  <si>
    <t>d)</t>
  </si>
  <si>
    <t>Taxa de retorno corrente</t>
  </si>
  <si>
    <t>Retorno de ganho de capital</t>
  </si>
  <si>
    <t>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</si>
</sst>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0.000%"/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43" fontId="0" fillId="2" borderId="1" xfId="0" applyNumberFormat="1" applyFill="1" applyBorder="1"/>
    <xf numFmtId="9" fontId="0" fillId="2" borderId="1" xfId="0" applyNumberFormat="1" applyFill="1" applyBorder="1"/>
    <xf numFmtId="43" fontId="0" fillId="2" borderId="1" xfId="1" applyFont="1" applyFill="1" applyBorder="1"/>
    <xf numFmtId="0" fontId="2" fillId="3" borderId="1" xfId="0" applyFont="1" applyFill="1" applyBorder="1"/>
    <xf numFmtId="8" fontId="2" fillId="3" borderId="1" xfId="0" applyNumberFormat="1" applyFont="1" applyFill="1" applyBorder="1"/>
    <xf numFmtId="9" fontId="2" fillId="3" borderId="1" xfId="0" applyNumberFormat="1" applyFont="1" applyFill="1" applyBorder="1"/>
    <xf numFmtId="10" fontId="2" fillId="3" borderId="1" xfId="0" applyNumberFormat="1" applyFont="1" applyFill="1" applyBorder="1"/>
    <xf numFmtId="0" fontId="2" fillId="2" borderId="0" xfId="0" applyFont="1" applyFill="1"/>
    <xf numFmtId="9" fontId="0" fillId="2" borderId="1" xfId="1" applyNumberFormat="1" applyFont="1" applyFill="1" applyBorder="1"/>
    <xf numFmtId="0" fontId="2" fillId="2" borderId="0" xfId="0" applyFont="1" applyFill="1" applyBorder="1"/>
    <xf numFmtId="8" fontId="2" fillId="2" borderId="0" xfId="0" applyNumberFormat="1" applyFont="1" applyFill="1" applyBorder="1"/>
    <xf numFmtId="164" fontId="0" fillId="2" borderId="1" xfId="2" applyNumberFormat="1" applyFont="1" applyFill="1" applyBorder="1"/>
    <xf numFmtId="0" fontId="0" fillId="3" borderId="1" xfId="0" applyFill="1" applyBorder="1"/>
    <xf numFmtId="164" fontId="0" fillId="3" borderId="1" xfId="2" applyNumberFormat="1" applyFont="1" applyFill="1" applyBorder="1"/>
    <xf numFmtId="0" fontId="0" fillId="2" borderId="0" xfId="0" applyFill="1" applyBorder="1"/>
    <xf numFmtId="164" fontId="0" fillId="2" borderId="0" xfId="2" applyNumberFormat="1" applyFont="1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166" fontId="0" fillId="2" borderId="0" xfId="2" applyNumberFormat="1" applyFont="1" applyFill="1"/>
    <xf numFmtId="165" fontId="2" fillId="3" borderId="1" xfId="2" applyNumberFormat="1" applyFont="1" applyFill="1" applyBorder="1"/>
    <xf numFmtId="166" fontId="2" fillId="3" borderId="1" xfId="2" applyNumberFormat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D30" sqref="D30"/>
    </sheetView>
  </sheetViews>
  <sheetFormatPr defaultRowHeight="15" x14ac:dyDescent="0.25"/>
  <cols>
    <col min="1" max="1" width="15" style="1" bestFit="1" customWidth="1"/>
    <col min="2" max="2" width="9.85546875" style="1" bestFit="1" customWidth="1"/>
    <col min="3" max="16384" width="9.140625" style="1"/>
  </cols>
  <sheetData>
    <row r="1" spans="1:2" x14ac:dyDescent="0.25">
      <c r="A1" s="2" t="s">
        <v>0</v>
      </c>
      <c r="B1" s="2">
        <v>10</v>
      </c>
    </row>
    <row r="2" spans="1:2" x14ac:dyDescent="0.25">
      <c r="A2" s="2" t="s">
        <v>1</v>
      </c>
      <c r="B2" s="4">
        <v>0.08</v>
      </c>
    </row>
    <row r="3" spans="1:2" x14ac:dyDescent="0.25">
      <c r="A3" s="2" t="s">
        <v>2</v>
      </c>
      <c r="B3" s="5">
        <v>1000</v>
      </c>
    </row>
    <row r="4" spans="1:2" x14ac:dyDescent="0.25">
      <c r="A4" s="2" t="s">
        <v>3</v>
      </c>
      <c r="B4" s="4">
        <v>0.09</v>
      </c>
    </row>
    <row r="6" spans="1:2" x14ac:dyDescent="0.25">
      <c r="A6" s="2" t="s">
        <v>4</v>
      </c>
      <c r="B6" s="3">
        <f>B2*B3</f>
        <v>80</v>
      </c>
    </row>
    <row r="7" spans="1:2" x14ac:dyDescent="0.25">
      <c r="A7" s="2" t="s">
        <v>5</v>
      </c>
      <c r="B7" s="3">
        <f>B3</f>
        <v>1000</v>
      </c>
    </row>
    <row r="8" spans="1:2" x14ac:dyDescent="0.25">
      <c r="A8" s="2" t="s">
        <v>6</v>
      </c>
      <c r="B8" s="4">
        <f>B4</f>
        <v>0.09</v>
      </c>
    </row>
    <row r="9" spans="1:2" x14ac:dyDescent="0.25">
      <c r="A9" s="2" t="s">
        <v>7</v>
      </c>
      <c r="B9" s="2">
        <f>B1</f>
        <v>10</v>
      </c>
    </row>
    <row r="10" spans="1:2" x14ac:dyDescent="0.25">
      <c r="A10" s="6" t="s">
        <v>8</v>
      </c>
      <c r="B10" s="7">
        <f>PV(B8,B9,-B6,-B7)</f>
        <v>935.8234229884099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18" sqref="H18"/>
    </sheetView>
  </sheetViews>
  <sheetFormatPr defaultRowHeight="15" x14ac:dyDescent="0.25"/>
  <cols>
    <col min="1" max="1" width="15" style="1" bestFit="1" customWidth="1"/>
    <col min="2" max="2" width="9.85546875" style="1" bestFit="1" customWidth="1"/>
    <col min="3" max="16384" width="9.140625" style="1"/>
  </cols>
  <sheetData>
    <row r="1" spans="1:2" x14ac:dyDescent="0.25">
      <c r="A1" s="2" t="s">
        <v>0</v>
      </c>
      <c r="B1" s="2">
        <v>12</v>
      </c>
    </row>
    <row r="2" spans="1:2" x14ac:dyDescent="0.25">
      <c r="A2" s="2" t="s">
        <v>1</v>
      </c>
      <c r="B2" s="4">
        <v>0.1</v>
      </c>
    </row>
    <row r="3" spans="1:2" x14ac:dyDescent="0.25">
      <c r="A3" s="2" t="s">
        <v>2</v>
      </c>
      <c r="B3" s="5">
        <v>1000</v>
      </c>
    </row>
    <row r="4" spans="1:2" x14ac:dyDescent="0.25">
      <c r="A4" s="2" t="s">
        <v>9</v>
      </c>
      <c r="B4" s="5">
        <v>850</v>
      </c>
    </row>
    <row r="6" spans="1:2" x14ac:dyDescent="0.25">
      <c r="A6" s="2" t="s">
        <v>4</v>
      </c>
      <c r="B6" s="3">
        <f>B2*B3</f>
        <v>100</v>
      </c>
    </row>
    <row r="7" spans="1:2" x14ac:dyDescent="0.25">
      <c r="A7" s="2" t="s">
        <v>5</v>
      </c>
      <c r="B7" s="3">
        <f>B3</f>
        <v>1000</v>
      </c>
    </row>
    <row r="8" spans="1:2" x14ac:dyDescent="0.25">
      <c r="A8" s="2" t="s">
        <v>10</v>
      </c>
      <c r="B8" s="5">
        <f>B4</f>
        <v>850</v>
      </c>
    </row>
    <row r="9" spans="1:2" x14ac:dyDescent="0.25">
      <c r="A9" s="2" t="s">
        <v>7</v>
      </c>
      <c r="B9" s="2">
        <f>B1</f>
        <v>12</v>
      </c>
    </row>
    <row r="10" spans="1:2" x14ac:dyDescent="0.25">
      <c r="A10" s="6" t="s">
        <v>6</v>
      </c>
      <c r="B10" s="9">
        <f>RATE(B9,-B6,B8,-B7)</f>
        <v>0.12475095462663556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33" sqref="H33"/>
    </sheetView>
  </sheetViews>
  <sheetFormatPr defaultRowHeight="15" x14ac:dyDescent="0.25"/>
  <cols>
    <col min="1" max="1" width="26.28515625" style="1" bestFit="1" customWidth="1"/>
    <col min="2" max="2" width="13" style="1" customWidth="1"/>
    <col min="3" max="3" width="10.7109375" style="1" bestFit="1" customWidth="1"/>
    <col min="4" max="16384" width="9.140625" style="1"/>
  </cols>
  <sheetData>
    <row r="1" spans="1:3" x14ac:dyDescent="0.25">
      <c r="A1" s="10" t="s">
        <v>12</v>
      </c>
    </row>
    <row r="2" spans="1:3" x14ac:dyDescent="0.25">
      <c r="A2" s="6" t="s">
        <v>6</v>
      </c>
      <c r="B2" s="8">
        <f>12%/2</f>
        <v>0.06</v>
      </c>
    </row>
    <row r="4" spans="1:3" x14ac:dyDescent="0.25">
      <c r="A4" s="10" t="s">
        <v>13</v>
      </c>
    </row>
    <row r="5" spans="1:3" x14ac:dyDescent="0.25">
      <c r="A5" s="2" t="s">
        <v>4</v>
      </c>
      <c r="B5" s="3">
        <f>B2*B6</f>
        <v>60</v>
      </c>
    </row>
    <row r="6" spans="1:3" x14ac:dyDescent="0.25">
      <c r="A6" s="2" t="s">
        <v>5</v>
      </c>
      <c r="B6" s="3">
        <v>1000</v>
      </c>
    </row>
    <row r="7" spans="1:3" x14ac:dyDescent="0.25">
      <c r="A7" s="2" t="s">
        <v>6</v>
      </c>
      <c r="B7" s="4">
        <v>0.05</v>
      </c>
    </row>
    <row r="8" spans="1:3" x14ac:dyDescent="0.25">
      <c r="A8" s="2" t="s">
        <v>7</v>
      </c>
      <c r="B8" s="2">
        <v>50</v>
      </c>
    </row>
    <row r="9" spans="1:3" x14ac:dyDescent="0.25">
      <c r="A9" s="6" t="s">
        <v>8</v>
      </c>
      <c r="B9" s="7">
        <f>PV(B7,B8,-B5,-B6)</f>
        <v>1182.5592546055238</v>
      </c>
    </row>
    <row r="11" spans="1:3" x14ac:dyDescent="0.25">
      <c r="A11" s="10" t="s">
        <v>15</v>
      </c>
    </row>
    <row r="12" spans="1:3" x14ac:dyDescent="0.25">
      <c r="A12" s="6" t="s">
        <v>17</v>
      </c>
      <c r="B12" s="22">
        <f>B5/B9</f>
        <v>5.0737415284965739E-2</v>
      </c>
      <c r="C12" s="21"/>
    </row>
    <row r="13" spans="1:3" x14ac:dyDescent="0.25">
      <c r="A13" s="6" t="s">
        <v>18</v>
      </c>
      <c r="B13" s="23">
        <f>B12-B7</f>
        <v>7.3741528496573672E-4</v>
      </c>
    </row>
    <row r="15" spans="1:3" x14ac:dyDescent="0.25">
      <c r="A15" s="10" t="s">
        <v>16</v>
      </c>
    </row>
    <row r="16" spans="1:3" x14ac:dyDescent="0.25">
      <c r="A16" s="2" t="s">
        <v>4</v>
      </c>
      <c r="B16" s="3">
        <v>60</v>
      </c>
    </row>
    <row r="17" spans="1:2" x14ac:dyDescent="0.25">
      <c r="A17" s="2" t="s">
        <v>5</v>
      </c>
      <c r="B17" s="3">
        <v>1000</v>
      </c>
    </row>
    <row r="18" spans="1:2" x14ac:dyDescent="0.25">
      <c r="A18" s="2" t="s">
        <v>10</v>
      </c>
      <c r="B18" s="5">
        <v>916.42</v>
      </c>
    </row>
    <row r="19" spans="1:2" x14ac:dyDescent="0.25">
      <c r="A19" s="2" t="s">
        <v>7</v>
      </c>
      <c r="B19" s="2">
        <v>33</v>
      </c>
    </row>
    <row r="20" spans="1:2" x14ac:dyDescent="0.25">
      <c r="A20" s="6" t="s">
        <v>6</v>
      </c>
      <c r="B20" s="9">
        <f>RATE(B19,-B16,B18,-B17)</f>
        <v>6.6298468627545765E-2</v>
      </c>
    </row>
    <row r="22" spans="1:2" x14ac:dyDescent="0.25">
      <c r="A22" s="10" t="s">
        <v>19</v>
      </c>
    </row>
    <row r="23" spans="1:2" x14ac:dyDescent="0.25">
      <c r="A23" s="6" t="s">
        <v>17</v>
      </c>
      <c r="B23" s="22">
        <f>B16/B18</f>
        <v>6.5472163418519899E-2</v>
      </c>
    </row>
    <row r="24" spans="1:2" x14ac:dyDescent="0.25">
      <c r="A24" s="6" t="s">
        <v>18</v>
      </c>
      <c r="B24" s="22">
        <f>B20-B23</f>
        <v>8.2630520902586546E-4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2" workbookViewId="0">
      <selection activeCell="F39" sqref="F38:F39"/>
    </sheetView>
  </sheetViews>
  <sheetFormatPr defaultRowHeight="15" x14ac:dyDescent="0.25"/>
  <cols>
    <col min="1" max="1" width="16" style="1" bestFit="1" customWidth="1"/>
    <col min="2" max="2" width="10.7109375" style="1" bestFit="1" customWidth="1"/>
    <col min="3" max="16384" width="9.140625" style="1"/>
  </cols>
  <sheetData>
    <row r="1" spans="1:2" x14ac:dyDescent="0.25">
      <c r="A1" s="2" t="s">
        <v>0</v>
      </c>
      <c r="B1" s="2">
        <v>10</v>
      </c>
    </row>
    <row r="2" spans="1:2" x14ac:dyDescent="0.25">
      <c r="A2" s="2" t="s">
        <v>1</v>
      </c>
      <c r="B2" s="11">
        <f>10%/2</f>
        <v>0.05</v>
      </c>
    </row>
    <row r="3" spans="1:2" x14ac:dyDescent="0.25">
      <c r="A3" s="2" t="s">
        <v>2</v>
      </c>
      <c r="B3" s="5">
        <v>1000</v>
      </c>
    </row>
    <row r="4" spans="1:2" x14ac:dyDescent="0.25">
      <c r="A4" s="2" t="s">
        <v>14</v>
      </c>
      <c r="B4" s="11">
        <v>0.06</v>
      </c>
    </row>
    <row r="6" spans="1:2" x14ac:dyDescent="0.25">
      <c r="A6" s="2" t="s">
        <v>4</v>
      </c>
      <c r="B6" s="3">
        <f>B2*B3</f>
        <v>50</v>
      </c>
    </row>
    <row r="7" spans="1:2" x14ac:dyDescent="0.25">
      <c r="A7" s="2" t="s">
        <v>5</v>
      </c>
      <c r="B7" s="3">
        <f>B3</f>
        <v>1000</v>
      </c>
    </row>
    <row r="8" spans="1:2" x14ac:dyDescent="0.25">
      <c r="A8" s="2" t="s">
        <v>6</v>
      </c>
      <c r="B8" s="4">
        <v>0.03</v>
      </c>
    </row>
    <row r="9" spans="1:2" x14ac:dyDescent="0.25">
      <c r="A9" s="2" t="s">
        <v>7</v>
      </c>
      <c r="B9" s="2">
        <v>16</v>
      </c>
    </row>
    <row r="10" spans="1:2" x14ac:dyDescent="0.25">
      <c r="A10" s="6" t="s">
        <v>8</v>
      </c>
      <c r="B10" s="7">
        <f>PV(B8,B9,-B6,-B7)</f>
        <v>1251.2220405199237</v>
      </c>
    </row>
    <row r="11" spans="1:2" x14ac:dyDescent="0.25">
      <c r="A11" s="12"/>
      <c r="B11" s="13"/>
    </row>
    <row r="12" spans="1:2" x14ac:dyDescent="0.25">
      <c r="A12" s="12"/>
      <c r="B12" s="13"/>
    </row>
    <row r="14" spans="1:2" x14ac:dyDescent="0.25">
      <c r="A14" s="2" t="s">
        <v>0</v>
      </c>
      <c r="B14" s="2">
        <v>10</v>
      </c>
    </row>
    <row r="15" spans="1:2" x14ac:dyDescent="0.25">
      <c r="A15" s="2" t="s">
        <v>1</v>
      </c>
      <c r="B15" s="11">
        <f>10%/2</f>
        <v>0.05</v>
      </c>
    </row>
    <row r="16" spans="1:2" x14ac:dyDescent="0.25">
      <c r="A16" s="2" t="s">
        <v>2</v>
      </c>
      <c r="B16" s="5">
        <v>1000</v>
      </c>
    </row>
    <row r="17" spans="1:2" x14ac:dyDescent="0.25">
      <c r="A17" s="2" t="s">
        <v>14</v>
      </c>
      <c r="B17" s="11">
        <v>0.06</v>
      </c>
    </row>
    <row r="19" spans="1:2" x14ac:dyDescent="0.25">
      <c r="A19" s="2" t="s">
        <v>4</v>
      </c>
      <c r="B19" s="3">
        <f>B15*B16</f>
        <v>50</v>
      </c>
    </row>
    <row r="20" spans="1:2" x14ac:dyDescent="0.25">
      <c r="A20" s="2" t="s">
        <v>5</v>
      </c>
      <c r="B20" s="3">
        <f>B16</f>
        <v>1000</v>
      </c>
    </row>
    <row r="21" spans="1:2" x14ac:dyDescent="0.25">
      <c r="A21" s="2" t="s">
        <v>6</v>
      </c>
      <c r="B21" s="4">
        <v>0.06</v>
      </c>
    </row>
    <row r="22" spans="1:2" x14ac:dyDescent="0.25">
      <c r="A22" s="2" t="s">
        <v>7</v>
      </c>
      <c r="B22" s="2">
        <v>16</v>
      </c>
    </row>
    <row r="23" spans="1:2" x14ac:dyDescent="0.25">
      <c r="A23" s="6" t="s">
        <v>8</v>
      </c>
      <c r="B23" s="7">
        <f>PV(B21,B22,-B19,-B20)</f>
        <v>898.94104728546233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12" sqref="E12"/>
    </sheetView>
  </sheetViews>
  <sheetFormatPr defaultRowHeight="15" x14ac:dyDescent="0.25"/>
  <cols>
    <col min="1" max="1" width="16" style="1" bestFit="1" customWidth="1"/>
    <col min="2" max="2" width="10.7109375" style="1" bestFit="1" customWidth="1"/>
    <col min="3" max="16384" width="9.140625" style="1"/>
  </cols>
  <sheetData>
    <row r="1" spans="1:2" x14ac:dyDescent="0.25">
      <c r="A1" s="10" t="s">
        <v>12</v>
      </c>
    </row>
    <row r="2" spans="1:2" x14ac:dyDescent="0.25">
      <c r="A2" s="15" t="s">
        <v>1</v>
      </c>
      <c r="B2" s="16">
        <f>3.4%</f>
        <v>3.4000000000000002E-2</v>
      </c>
    </row>
    <row r="3" spans="1:2" x14ac:dyDescent="0.25">
      <c r="A3" s="17"/>
      <c r="B3" s="18"/>
    </row>
    <row r="4" spans="1:2" x14ac:dyDescent="0.25">
      <c r="A4" s="10" t="s">
        <v>13</v>
      </c>
    </row>
    <row r="5" spans="1:2" x14ac:dyDescent="0.25">
      <c r="A5" s="2" t="s">
        <v>0</v>
      </c>
      <c r="B5" s="2">
        <v>30</v>
      </c>
    </row>
    <row r="6" spans="1:2" x14ac:dyDescent="0.25">
      <c r="A6" s="2" t="s">
        <v>11</v>
      </c>
      <c r="B6" s="14">
        <f>3.4%</f>
        <v>3.4000000000000002E-2</v>
      </c>
    </row>
    <row r="7" spans="1:2" x14ac:dyDescent="0.25">
      <c r="A7" s="2" t="s">
        <v>2</v>
      </c>
      <c r="B7" s="5">
        <v>1000</v>
      </c>
    </row>
    <row r="8" spans="1:2" x14ac:dyDescent="0.25">
      <c r="A8" s="2" t="s">
        <v>9</v>
      </c>
      <c r="B8" s="5">
        <v>650</v>
      </c>
    </row>
    <row r="10" spans="1:2" x14ac:dyDescent="0.25">
      <c r="A10" s="2" t="s">
        <v>4</v>
      </c>
      <c r="B10" s="3">
        <f>B6*B7</f>
        <v>34</v>
      </c>
    </row>
    <row r="11" spans="1:2" x14ac:dyDescent="0.25">
      <c r="A11" s="2" t="s">
        <v>5</v>
      </c>
      <c r="B11" s="3">
        <f>B7</f>
        <v>1000</v>
      </c>
    </row>
    <row r="12" spans="1:2" x14ac:dyDescent="0.25">
      <c r="A12" s="2" t="s">
        <v>10</v>
      </c>
      <c r="B12" s="5">
        <f>B8</f>
        <v>650</v>
      </c>
    </row>
    <row r="13" spans="1:2" x14ac:dyDescent="0.25">
      <c r="A13" s="2" t="s">
        <v>7</v>
      </c>
      <c r="B13" s="2">
        <v>17</v>
      </c>
    </row>
    <row r="14" spans="1:2" x14ac:dyDescent="0.25">
      <c r="A14" s="6" t="s">
        <v>6</v>
      </c>
      <c r="B14" s="9">
        <f>RATE(B13,-B10,B12,-B11)</f>
        <v>6.9798901520847181E-2</v>
      </c>
    </row>
    <row r="16" spans="1:2" x14ac:dyDescent="0.25">
      <c r="A16" s="10" t="s">
        <v>15</v>
      </c>
    </row>
    <row r="17" spans="1:2" x14ac:dyDescent="0.25">
      <c r="A17" s="2" t="s">
        <v>0</v>
      </c>
      <c r="B17" s="2">
        <v>2</v>
      </c>
    </row>
    <row r="18" spans="1:2" x14ac:dyDescent="0.25">
      <c r="A18" s="2" t="s">
        <v>1</v>
      </c>
      <c r="B18" s="11">
        <f>B6</f>
        <v>3.4000000000000002E-2</v>
      </c>
    </row>
    <row r="19" spans="1:2" x14ac:dyDescent="0.25">
      <c r="A19" s="2" t="s">
        <v>2</v>
      </c>
      <c r="B19" s="5">
        <v>1000</v>
      </c>
    </row>
    <row r="20" spans="1:2" x14ac:dyDescent="0.25">
      <c r="A20" s="2" t="s">
        <v>14</v>
      </c>
      <c r="B20" s="19">
        <f>B14</f>
        <v>6.9798901520847181E-2</v>
      </c>
    </row>
    <row r="22" spans="1:2" x14ac:dyDescent="0.25">
      <c r="A22" s="2" t="s">
        <v>4</v>
      </c>
      <c r="B22" s="3">
        <f>B18*B19</f>
        <v>34</v>
      </c>
    </row>
    <row r="23" spans="1:2" x14ac:dyDescent="0.25">
      <c r="A23" s="2" t="s">
        <v>5</v>
      </c>
      <c r="B23" s="3">
        <f>B19</f>
        <v>1000</v>
      </c>
    </row>
    <row r="24" spans="1:2" x14ac:dyDescent="0.25">
      <c r="A24" s="2" t="s">
        <v>6</v>
      </c>
      <c r="B24" s="4">
        <f>B20</f>
        <v>6.9798901520847181E-2</v>
      </c>
    </row>
    <row r="25" spans="1:2" x14ac:dyDescent="0.25">
      <c r="A25" s="2" t="s">
        <v>7</v>
      </c>
      <c r="B25" s="2">
        <v>2</v>
      </c>
    </row>
    <row r="26" spans="1:2" x14ac:dyDescent="0.25">
      <c r="A26" s="6" t="s">
        <v>8</v>
      </c>
      <c r="B26" s="7">
        <f>PV(B24,B25,-B22,-B23)</f>
        <v>935.25688997212728</v>
      </c>
    </row>
    <row r="27" spans="1:2" x14ac:dyDescent="0.25">
      <c r="A27" s="12"/>
      <c r="B27" s="13"/>
    </row>
    <row r="28" spans="1:2" x14ac:dyDescent="0.25">
      <c r="A28" s="10" t="s">
        <v>16</v>
      </c>
    </row>
    <row r="29" spans="1:2" x14ac:dyDescent="0.25">
      <c r="A29" s="2" t="s">
        <v>0</v>
      </c>
      <c r="B29" s="2">
        <v>1</v>
      </c>
    </row>
    <row r="30" spans="1:2" x14ac:dyDescent="0.25">
      <c r="A30" s="2" t="s">
        <v>1</v>
      </c>
      <c r="B30" s="11">
        <v>3.4000000000000002E-2</v>
      </c>
    </row>
    <row r="31" spans="1:2" x14ac:dyDescent="0.25">
      <c r="A31" s="2" t="s">
        <v>2</v>
      </c>
      <c r="B31" s="5">
        <v>1000</v>
      </c>
    </row>
    <row r="32" spans="1:2" x14ac:dyDescent="0.25">
      <c r="A32" s="2" t="s">
        <v>14</v>
      </c>
      <c r="B32" s="19">
        <f>B20</f>
        <v>6.9798901520847181E-2</v>
      </c>
    </row>
    <row r="34" spans="1:2" x14ac:dyDescent="0.25">
      <c r="A34" s="2" t="s">
        <v>4</v>
      </c>
      <c r="B34" s="3">
        <f>B30*B31</f>
        <v>34</v>
      </c>
    </row>
    <row r="35" spans="1:2" x14ac:dyDescent="0.25">
      <c r="A35" s="2" t="s">
        <v>5</v>
      </c>
      <c r="B35" s="3">
        <f>B31</f>
        <v>1000</v>
      </c>
    </row>
    <row r="36" spans="1:2" x14ac:dyDescent="0.25">
      <c r="A36" s="2" t="s">
        <v>6</v>
      </c>
      <c r="B36" s="20">
        <f>B32</f>
        <v>6.9798901520847181E-2</v>
      </c>
    </row>
    <row r="37" spans="1:2" x14ac:dyDescent="0.25">
      <c r="A37" s="2" t="s">
        <v>7</v>
      </c>
      <c r="B37" s="2">
        <f>1/180</f>
        <v>5.5555555555555558E-3</v>
      </c>
    </row>
    <row r="38" spans="1:2" x14ac:dyDescent="0.25">
      <c r="A38" s="6" t="s">
        <v>8</v>
      </c>
      <c r="B38" s="7">
        <f>PV(B36,B37,-B34,-B35)</f>
        <v>999.80778717750161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Exercicío 1</vt:lpstr>
      <vt:lpstr>Exercicío 2</vt:lpstr>
      <vt:lpstr>Exercicío 4</vt:lpstr>
      <vt:lpstr>Exercicío 5</vt:lpstr>
      <vt:lpstr>Exercicío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MICRO-2</dc:creator>
  <cp:lastModifiedBy>Joanilia  Lenovo 2014</cp:lastModifiedBy>
  <dcterms:created xsi:type="dcterms:W3CDTF">2014-11-05T12:19:13Z</dcterms:created>
  <dcterms:modified xsi:type="dcterms:W3CDTF">2014-11-05T19:14:21Z</dcterms:modified>
</cp:coreProperties>
</file>