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80" yWindow="65516" windowWidth="17300" windowHeight="13320" tabRatio="264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<sst xmlns="http://schemas.openxmlformats.org/spreadsheetml/2006/main" count="47" uniqueCount="42">
  <si>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V</t>
  </si>
  <si>
    <t>I</t>
  </si>
  <si>
    <t>P</t>
  </si>
  <si>
    <t>Cálculo por monte carlo</t>
  </si>
  <si>
    <t>Método de Monte Carlo para propagação de incertezas</t>
  </si>
  <si>
    <t>O método consiste de sortear N valores para as variáveis independentes de acordo</t>
  </si>
  <si>
    <t>com uma distribuição Gaussiana cuja média é o valor medido e o desvio padrão, a incerteza deste valor</t>
  </si>
  <si>
    <t>Calcula-se a grandeza derivada para cada conjunto sorteado e a incerteza da grandeza é o</t>
  </si>
  <si>
    <t>desvio padrão deste conjunto de dados.</t>
  </si>
  <si>
    <t xml:space="preserve">V (Volts) = </t>
  </si>
  <si>
    <t>sigma_V =</t>
  </si>
  <si>
    <t xml:space="preserve">i (A) = </t>
  </si>
  <si>
    <t>sigma_i =</t>
  </si>
  <si>
    <t xml:space="preserve">P (W) = </t>
  </si>
  <si>
    <t>sigma_P =</t>
  </si>
  <si>
    <t>Através do método de Monte Carlo</t>
  </si>
  <si>
    <t xml:space="preserve">N = </t>
  </si>
  <si>
    <t>Número de simulções no Monte Carlo</t>
  </si>
  <si>
    <t>Propagação de incertezas</t>
  </si>
  <si>
    <t xml:space="preserve">R0 (Ohms) = </t>
  </si>
  <si>
    <t>sigma_R0 =</t>
  </si>
  <si>
    <t xml:space="preserve">T0 (K) = </t>
  </si>
  <si>
    <t xml:space="preserve">sigma_T0 = </t>
  </si>
  <si>
    <t xml:space="preserve">R (Ohms) = </t>
  </si>
  <si>
    <t xml:space="preserve">sigma_R = </t>
  </si>
  <si>
    <t>R0</t>
  </si>
  <si>
    <t>T0</t>
  </si>
  <si>
    <t>R</t>
  </si>
  <si>
    <t>T</t>
  </si>
  <si>
    <t xml:space="preserve">T (K) = </t>
  </si>
  <si>
    <t xml:space="preserve">sigma_T = </t>
  </si>
  <si>
    <t xml:space="preserve">dados V e i, com suas respectivas incertezas, qual o </t>
  </si>
  <si>
    <t>valor de P e sua incerteza?</t>
  </si>
  <si>
    <t xml:space="preserve">Exemplo 1: Cálculo da potência de um bipolo </t>
  </si>
  <si>
    <t>P = Vi</t>
  </si>
  <si>
    <t xml:space="preserve">Exemplo 2: Cálculo da temperatura do filamento   </t>
  </si>
  <si>
    <t>T = T0*(R/R0)^(1/1,24)</t>
  </si>
  <si>
    <t>dados R, R0 e T0, qual a temperatura do filamento e a sua</t>
  </si>
  <si>
    <t>incerteza?</t>
  </si>
  <si>
    <t xml:space="preserve">DADOS </t>
  </si>
  <si>
    <t>DADOS</t>
  </si>
  <si>
    <t>Valores Calculados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</si>
</sst>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000"/>
    <numFmt numFmtId="171" formatCode="&quot;R$ &quot;#,##0.0000"/>
    <numFmt numFmtId="172" formatCode="#,##0.0000"/>
    <numFmt numFmtId="173" formatCode="0.0"/>
    <numFmt numFmtId="174" formatCode="0.000"/>
  </numFmts>
  <fonts count="27">
    <font>
      <sz val="10"/>
      <name val="Arial"/>
      <family val="2"/>
    </font>
    <font>
      <b/>
      <i/>
      <sz val="14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20"/>
      <name val="Arial"/>
      <family val="2"/>
    </font>
    <font>
      <sz val="8"/>
      <name val="Verdana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2" xfId="0" applyFill="1" applyBorder="1" applyAlignment="1">
      <alignment/>
    </xf>
    <xf numFmtId="0" fontId="0" fillId="16" borderId="0" xfId="0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5" xfId="0" applyFill="1" applyBorder="1" applyAlignment="1">
      <alignment/>
    </xf>
    <xf numFmtId="0" fontId="0" fillId="16" borderId="16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73" fontId="0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5" fillId="0" borderId="15" xfId="0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5" fillId="0" borderId="13" xfId="0" applyFont="1" applyBorder="1" applyAlignment="1">
      <alignment/>
    </xf>
    <xf numFmtId="0" fontId="2" fillId="16" borderId="18" xfId="0" applyFont="1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4" fillId="17" borderId="18" xfId="0" applyFont="1" applyFill="1" applyBorder="1" applyAlignment="1">
      <alignment horizontal="center"/>
    </xf>
    <xf numFmtId="0" fontId="4" fillId="17" borderId="19" xfId="0" applyFont="1" applyFill="1" applyBorder="1" applyAlignment="1">
      <alignment horizontal="center"/>
    </xf>
    <xf numFmtId="0" fontId="4" fillId="17" borderId="20" xfId="0" applyFont="1" applyFill="1" applyBorder="1" applyAlignment="1">
      <alignment horizontal="center"/>
    </xf>
    <xf numFmtId="0" fontId="23" fillId="16" borderId="17" xfId="0" applyFont="1" applyFill="1" applyBorder="1" applyAlignment="1">
      <alignment/>
    </xf>
    <xf numFmtId="0" fontId="4" fillId="16" borderId="18" xfId="0" applyFont="1" applyFill="1" applyBorder="1" applyAlignment="1">
      <alignment/>
    </xf>
    <xf numFmtId="172" fontId="0" fillId="0" borderId="15" xfId="0" applyNumberFormat="1" applyBorder="1" applyAlignment="1">
      <alignment/>
    </xf>
    <xf numFmtId="0" fontId="3" fillId="0" borderId="0" xfId="0" applyFont="1" applyBorder="1" applyAlignment="1">
      <alignment horizontal="right"/>
    </xf>
    <xf numFmtId="0" fontId="4" fillId="16" borderId="18" xfId="0" applyFont="1" applyFill="1" applyBorder="1" applyAlignment="1">
      <alignment horizontal="center"/>
    </xf>
    <xf numFmtId="0" fontId="4" fillId="16" borderId="19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/>
    </xf>
    <xf numFmtId="0" fontId="5" fillId="16" borderId="19" xfId="0" applyFont="1" applyFill="1" applyBorder="1" applyAlignment="1">
      <alignment horizontal="center"/>
    </xf>
    <xf numFmtId="0" fontId="5" fillId="16" borderId="20" xfId="0" applyFont="1" applyFill="1" applyBorder="1" applyAlignment="1">
      <alignment horizontal="center"/>
    </xf>
    <xf numFmtId="0" fontId="3" fillId="16" borderId="19" xfId="0" applyFont="1" applyFill="1" applyBorder="1" applyAlignment="1">
      <alignment horizontal="center"/>
    </xf>
    <xf numFmtId="0" fontId="3" fillId="16" borderId="20" xfId="0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mma" xfId="37"/>
    <cellStyle name="Comma [0]" xfId="38"/>
    <cellStyle name="Currency" xfId="39"/>
    <cellStyle name="Currency [0]" xfId="40"/>
    <cellStyle name="Ênfase1" xfId="41"/>
    <cellStyle name="Ênfase2" xfId="42"/>
    <cellStyle name="Ênfase3" xfId="43"/>
    <cellStyle name="Ênfase4" xfId="44"/>
    <cellStyle name="Ênfase5" xfId="45"/>
    <cellStyle name="Ênfase6" xfId="46"/>
    <cellStyle name="Entrada" xfId="47"/>
    <cellStyle name="Followed Hyperlink" xfId="48"/>
    <cellStyle name="Hyperlink" xfId="49"/>
    <cellStyle name="Incorreto" xfId="50"/>
    <cellStyle name="Neutra" xfId="51"/>
    <cellStyle name="Nota" xfId="52"/>
    <cellStyle name="Percent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139"/>
  <sheetViews>
    <sheetView tabSelected="1" zoomScalePageLayoutView="0" workbookViewId="0" topLeftCell="C6">
      <selection activeCell="N21" sqref="N21"/>
    </sheetView>
  </sheetViews>
  <sheetFormatPr defaultColWidth="12.57421875" defaultRowHeight="12.75"/>
  <cols>
    <col min="1" max="1" width="2.421875" style="0" customWidth="1"/>
    <col min="6" max="6" width="8.421875" style="0" customWidth="1"/>
    <col min="7" max="7" width="4.28125" style="0" customWidth="1"/>
    <col min="9" max="9" width="13.140625" style="0" customWidth="1"/>
  </cols>
  <sheetData>
    <row r="2" spans="2:12" ht="22.5">
      <c r="B2" s="40" t="s">
        <v>4</v>
      </c>
      <c r="C2" s="6"/>
      <c r="D2" s="6"/>
      <c r="E2" s="6"/>
      <c r="F2" s="6"/>
      <c r="G2" s="6"/>
      <c r="H2" s="6"/>
      <c r="I2" s="6"/>
      <c r="J2" s="6"/>
      <c r="K2" s="6"/>
      <c r="L2" s="7"/>
    </row>
    <row r="3" spans="2:12" ht="12">
      <c r="B3" s="8" t="s">
        <v>5</v>
      </c>
      <c r="C3" s="9"/>
      <c r="D3" s="9"/>
      <c r="E3" s="9"/>
      <c r="F3" s="9"/>
      <c r="G3" s="9"/>
      <c r="H3" s="9"/>
      <c r="I3" s="9"/>
      <c r="J3" s="9"/>
      <c r="K3" s="9"/>
      <c r="L3" s="10"/>
    </row>
    <row r="4" spans="2:12" ht="12">
      <c r="B4" s="8" t="s">
        <v>6</v>
      </c>
      <c r="C4" s="9"/>
      <c r="D4" s="9"/>
      <c r="E4" s="9"/>
      <c r="F4" s="9"/>
      <c r="G4" s="9"/>
      <c r="H4" s="9"/>
      <c r="I4" s="9"/>
      <c r="J4" s="9"/>
      <c r="K4" s="9"/>
      <c r="L4" s="10"/>
    </row>
    <row r="5" spans="2:12" ht="12">
      <c r="B5" s="8" t="s">
        <v>7</v>
      </c>
      <c r="C5" s="9"/>
      <c r="D5" s="9"/>
      <c r="E5" s="9"/>
      <c r="F5" s="9"/>
      <c r="G5" s="9"/>
      <c r="H5" s="9"/>
      <c r="I5" s="9"/>
      <c r="J5" s="9"/>
      <c r="K5" s="9"/>
      <c r="L5" s="10"/>
    </row>
    <row r="6" spans="2:12" ht="12">
      <c r="B6" s="11" t="s">
        <v>8</v>
      </c>
      <c r="C6" s="12"/>
      <c r="D6" s="12"/>
      <c r="E6" s="12"/>
      <c r="F6" s="12"/>
      <c r="G6" s="12"/>
      <c r="H6" s="12"/>
      <c r="I6" s="12"/>
      <c r="J6" s="12"/>
      <c r="K6" s="12"/>
      <c r="L6" s="13"/>
    </row>
    <row r="8" spans="2:12" ht="12">
      <c r="B8" s="41" t="s">
        <v>33</v>
      </c>
      <c r="C8" s="35"/>
      <c r="D8" s="35"/>
      <c r="E8" s="35"/>
      <c r="F8" s="36"/>
      <c r="H8" s="41" t="s">
        <v>35</v>
      </c>
      <c r="I8" s="35"/>
      <c r="J8" s="35"/>
      <c r="K8" s="35"/>
      <c r="L8" s="36"/>
    </row>
    <row r="9" spans="2:12" ht="16.5">
      <c r="B9" s="22" t="s">
        <v>34</v>
      </c>
      <c r="C9" s="17"/>
      <c r="D9" s="17"/>
      <c r="E9" s="17"/>
      <c r="F9" s="18"/>
      <c r="H9" s="16" t="s">
        <v>36</v>
      </c>
      <c r="I9" s="17"/>
      <c r="J9" s="17"/>
      <c r="K9" s="17"/>
      <c r="L9" s="18"/>
    </row>
    <row r="10" spans="2:12" ht="12">
      <c r="B10" s="23" t="s">
        <v>31</v>
      </c>
      <c r="C10" s="17"/>
      <c r="D10" s="17"/>
      <c r="E10" s="17"/>
      <c r="F10" s="18"/>
      <c r="H10" s="23" t="s">
        <v>37</v>
      </c>
      <c r="I10" s="17"/>
      <c r="J10" s="17"/>
      <c r="K10" s="17"/>
      <c r="L10" s="18"/>
    </row>
    <row r="11" spans="2:12" ht="12">
      <c r="B11" s="19" t="s">
        <v>32</v>
      </c>
      <c r="C11" s="20"/>
      <c r="D11" s="20"/>
      <c r="E11" s="20"/>
      <c r="F11" s="21"/>
      <c r="H11" s="19" t="s">
        <v>38</v>
      </c>
      <c r="I11" s="20"/>
      <c r="J11" s="20"/>
      <c r="K11" s="20"/>
      <c r="L11" s="21"/>
    </row>
    <row r="12" spans="2:12" ht="12">
      <c r="B12" s="17"/>
      <c r="C12" s="17"/>
      <c r="D12" s="17"/>
      <c r="E12" s="17"/>
      <c r="F12" s="17"/>
      <c r="H12" s="17"/>
      <c r="I12" s="17"/>
      <c r="J12" s="17"/>
      <c r="K12" s="17"/>
      <c r="L12" s="17"/>
    </row>
    <row r="13" spans="2:12" ht="12">
      <c r="B13" s="44" t="s">
        <v>39</v>
      </c>
      <c r="C13" s="45"/>
      <c r="D13" s="45"/>
      <c r="E13" s="45"/>
      <c r="F13" s="46"/>
      <c r="H13" s="44" t="s">
        <v>40</v>
      </c>
      <c r="I13" s="45"/>
      <c r="J13" s="45"/>
      <c r="K13" s="45"/>
      <c r="L13" s="46"/>
    </row>
    <row r="14" spans="2:12" ht="12">
      <c r="B14" s="24" t="s">
        <v>9</v>
      </c>
      <c r="C14" s="31">
        <v>1.23</v>
      </c>
      <c r="D14" s="14"/>
      <c r="E14" s="14"/>
      <c r="F14" s="15"/>
      <c r="H14" s="24" t="s">
        <v>19</v>
      </c>
      <c r="I14" s="51">
        <v>1.35</v>
      </c>
      <c r="J14" s="14"/>
      <c r="K14" s="14"/>
      <c r="L14" s="15"/>
    </row>
    <row r="15" spans="2:12" ht="12">
      <c r="B15" s="25" t="s">
        <v>10</v>
      </c>
      <c r="C15" s="32">
        <v>0.2</v>
      </c>
      <c r="D15" s="17"/>
      <c r="E15" s="17"/>
      <c r="F15" s="18"/>
      <c r="H15" s="25" t="s">
        <v>20</v>
      </c>
      <c r="I15" s="52">
        <v>0.01</v>
      </c>
      <c r="J15" s="17"/>
      <c r="K15" s="17"/>
      <c r="L15" s="18"/>
    </row>
    <row r="16" spans="2:12" ht="12">
      <c r="B16" s="25"/>
      <c r="C16" s="32"/>
      <c r="D16" s="17"/>
      <c r="E16" s="17"/>
      <c r="F16" s="18"/>
      <c r="H16" s="25"/>
      <c r="I16" s="52"/>
      <c r="J16" s="17"/>
      <c r="K16" s="17"/>
      <c r="L16" s="18"/>
    </row>
    <row r="17" spans="2:12" ht="12">
      <c r="B17" s="25" t="s">
        <v>11</v>
      </c>
      <c r="C17" s="32">
        <v>2.34</v>
      </c>
      <c r="D17" s="17"/>
      <c r="E17" s="17"/>
      <c r="F17" s="18"/>
      <c r="H17" s="25" t="s">
        <v>21</v>
      </c>
      <c r="I17" s="52">
        <v>300</v>
      </c>
      <c r="J17" s="17"/>
      <c r="K17" s="17"/>
      <c r="L17" s="18"/>
    </row>
    <row r="18" spans="2:12" ht="12">
      <c r="B18" s="29" t="s">
        <v>12</v>
      </c>
      <c r="C18" s="42">
        <v>0.1</v>
      </c>
      <c r="D18" s="20"/>
      <c r="E18" s="20"/>
      <c r="F18" s="21"/>
      <c r="H18" s="25" t="s">
        <v>22</v>
      </c>
      <c r="I18" s="52">
        <v>2</v>
      </c>
      <c r="J18" s="17"/>
      <c r="K18" s="17"/>
      <c r="L18" s="18"/>
    </row>
    <row r="19" spans="2:12" ht="12">
      <c r="B19" s="43"/>
      <c r="C19" s="32"/>
      <c r="D19" s="17"/>
      <c r="E19" s="17"/>
      <c r="F19" s="17"/>
      <c r="H19" s="25"/>
      <c r="I19" s="52"/>
      <c r="J19" s="17"/>
      <c r="K19" s="17"/>
      <c r="L19" s="18"/>
    </row>
    <row r="20" spans="2:12" ht="12">
      <c r="B20" s="44" t="s">
        <v>41</v>
      </c>
      <c r="C20" s="47"/>
      <c r="D20" s="47"/>
      <c r="E20" s="47"/>
      <c r="F20" s="48"/>
      <c r="H20" s="25" t="s">
        <v>23</v>
      </c>
      <c r="I20" s="52">
        <v>17.8</v>
      </c>
      <c r="J20" s="17"/>
      <c r="K20" s="17"/>
      <c r="L20" s="18"/>
    </row>
    <row r="21" spans="2:12" ht="12">
      <c r="B21" s="25" t="s">
        <v>13</v>
      </c>
      <c r="C21" s="32">
        <f>C14*C17</f>
        <v>2.8781999999999996</v>
      </c>
      <c r="D21" s="17"/>
      <c r="E21" s="17"/>
      <c r="F21" s="18"/>
      <c r="H21" s="29" t="s">
        <v>24</v>
      </c>
      <c r="I21" s="53">
        <v>0.05</v>
      </c>
      <c r="J21" s="20"/>
      <c r="K21" s="20"/>
      <c r="L21" s="21"/>
    </row>
    <row r="22" spans="2:12" ht="12">
      <c r="B22" s="25" t="s">
        <v>14</v>
      </c>
      <c r="C22" s="32">
        <f>C21*SQRT((C15/C14)*(C15/C14)+(C18/C17)*(C18/C17))</f>
        <v>0.4838935833424535</v>
      </c>
      <c r="D22" s="28" t="s">
        <v>18</v>
      </c>
      <c r="E22" s="28"/>
      <c r="F22" s="33"/>
      <c r="G22" s="4"/>
      <c r="H22" s="43"/>
      <c r="I22" s="26"/>
      <c r="J22" s="17"/>
      <c r="K22" s="17"/>
      <c r="L22" s="17"/>
    </row>
    <row r="23" spans="2:12" ht="12">
      <c r="B23" s="25" t="s">
        <v>14</v>
      </c>
      <c r="C23" s="32">
        <f>STDEV(D32:D200)</f>
        <v>0.45926987439869615</v>
      </c>
      <c r="D23" s="28" t="s">
        <v>15</v>
      </c>
      <c r="E23" s="28"/>
      <c r="F23" s="33"/>
      <c r="G23" s="4"/>
      <c r="H23" s="44" t="s">
        <v>41</v>
      </c>
      <c r="I23" s="49"/>
      <c r="J23" s="49"/>
      <c r="K23" s="49"/>
      <c r="L23" s="50"/>
    </row>
    <row r="24" spans="2:12" ht="12">
      <c r="B24" s="23"/>
      <c r="C24" s="17"/>
      <c r="D24" s="17"/>
      <c r="E24" s="17"/>
      <c r="F24" s="18"/>
      <c r="H24" s="25" t="s">
        <v>29</v>
      </c>
      <c r="I24" s="27">
        <f>I17*(I20/I14)^(1/1.24)</f>
        <v>2401.135145457363</v>
      </c>
      <c r="J24" s="17"/>
      <c r="K24" s="17"/>
      <c r="L24" s="18"/>
    </row>
    <row r="25" spans="2:12" ht="12">
      <c r="B25" s="23"/>
      <c r="C25" s="17"/>
      <c r="D25" s="17"/>
      <c r="E25" s="17"/>
      <c r="F25" s="18"/>
      <c r="H25" s="25" t="s">
        <v>30</v>
      </c>
      <c r="I25" s="27">
        <f>STDEV(K32:K200)</f>
        <v>21.162931128935174</v>
      </c>
      <c r="J25" s="28" t="s">
        <v>15</v>
      </c>
      <c r="K25" s="17"/>
      <c r="L25" s="18"/>
    </row>
    <row r="26" spans="2:12" ht="12">
      <c r="B26" s="25"/>
      <c r="C26" s="17"/>
      <c r="D26" s="28"/>
      <c r="E26" s="17"/>
      <c r="F26" s="18"/>
      <c r="H26" s="25"/>
      <c r="I26" s="27"/>
      <c r="J26" s="17"/>
      <c r="K26" s="17"/>
      <c r="L26" s="18"/>
    </row>
    <row r="27" spans="2:12" ht="12">
      <c r="B27" s="29" t="s">
        <v>16</v>
      </c>
      <c r="C27" s="20">
        <f>COUNT(B32:B616)</f>
        <v>108</v>
      </c>
      <c r="D27" s="30" t="s">
        <v>17</v>
      </c>
      <c r="E27" s="20"/>
      <c r="F27" s="21"/>
      <c r="H27" s="29" t="s">
        <v>16</v>
      </c>
      <c r="I27" s="20">
        <f>COUNT(K32:K618)</f>
        <v>108</v>
      </c>
      <c r="J27" s="30" t="s">
        <v>17</v>
      </c>
      <c r="K27" s="20"/>
      <c r="L27" s="21"/>
    </row>
    <row r="29" spans="2:12" ht="15.75">
      <c r="B29" s="34" t="s">
        <v>3</v>
      </c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0" ht="12.75" customHeight="1">
      <c r="B30" s="1"/>
    </row>
    <row r="31" spans="2:11" ht="12">
      <c r="B31" s="37" t="s">
        <v>0</v>
      </c>
      <c r="C31" s="38" t="s">
        <v>1</v>
      </c>
      <c r="D31" s="39" t="s">
        <v>2</v>
      </c>
      <c r="G31" s="3"/>
      <c r="H31" s="37" t="s">
        <v>25</v>
      </c>
      <c r="I31" s="38" t="s">
        <v>26</v>
      </c>
      <c r="J31" s="38" t="s">
        <v>27</v>
      </c>
      <c r="K31" s="39" t="s">
        <v>28</v>
      </c>
    </row>
    <row r="32" spans="2:11" ht="12">
      <c r="B32" s="2">
        <f ca="1">NORMINV(RAND(),$C$14,$C$15)</f>
        <v>1.3292034768323375</v>
      </c>
      <c r="C32" s="2">
        <f ca="1">NORMINV(RAND(),$C$17,$C$18)</f>
        <v>2.175017849501171</v>
      </c>
      <c r="D32" s="2">
        <f>B32*C32</f>
        <v>2.8910412877293505</v>
      </c>
      <c r="E32" s="2"/>
      <c r="G32" s="5"/>
      <c r="H32" s="2">
        <f ca="1">NORMINV(RAND(),$I$14,$I$15)</f>
        <v>1.345065851089187</v>
      </c>
      <c r="I32" s="2">
        <f ca="1">NORMINV(RAND(),$I$17,$I$18)</f>
        <v>297.6910631522676</v>
      </c>
      <c r="J32" s="2">
        <f ca="1">NORMINV(RAND(),$I$20,$I$21)</f>
        <v>17.746609845273706</v>
      </c>
      <c r="K32">
        <f>I32*(J32/H32)^(1/1.24)</f>
        <v>2383.918952597717</v>
      </c>
    </row>
    <row r="33" spans="2:11" ht="12">
      <c r="B33" s="2">
        <f aca="true" ca="1" t="shared" si="0" ref="B33:B96">NORMINV(RAND(),$C$14,$C$15)</f>
        <v>1.1113395654677474</v>
      </c>
      <c r="C33" s="2">
        <f aca="true" ca="1" t="shared" si="1" ref="C33:C96">NORMINV(RAND(),$C$17,$C$18)</f>
        <v>2.4642818212456565</v>
      </c>
      <c r="D33" s="2">
        <f aca="true" t="shared" si="2" ref="D33:D96">B33*C33</f>
        <v>2.738653888413217</v>
      </c>
      <c r="E33" s="2"/>
      <c r="G33" s="5"/>
      <c r="H33" s="2">
        <f aca="true" ca="1" t="shared" si="3" ref="H33:H96">NORMINV(RAND(),$I$14,$I$15)</f>
        <v>1.3455767899732942</v>
      </c>
      <c r="I33" s="2">
        <f aca="true" ca="1" t="shared" si="4" ref="I33:I96">NORMINV(RAND(),$I$17,$I$18)</f>
        <v>302.1493129624291</v>
      </c>
      <c r="J33" s="2">
        <f aca="true" ca="1" t="shared" si="5" ref="J33:J96">NORMINV(RAND(),$I$20,$I$21)</f>
        <v>17.780477802960856</v>
      </c>
      <c r="K33">
        <f aca="true" t="shared" si="6" ref="K33:K96">I33*(J33/H33)^(1/1.24)</f>
        <v>2422.601861206542</v>
      </c>
    </row>
    <row r="34" spans="2:11" ht="12">
      <c r="B34" s="2">
        <f ca="1" t="shared" si="0"/>
        <v>1.393426715970827</v>
      </c>
      <c r="C34" s="2">
        <f ca="1" t="shared" si="1"/>
        <v>2.304483338953555</v>
      </c>
      <c r="D34" s="2">
        <f t="shared" si="2"/>
        <v>3.211128651007538</v>
      </c>
      <c r="E34" s="2"/>
      <c r="G34" s="5"/>
      <c r="H34" s="2">
        <f ca="1" t="shared" si="3"/>
        <v>1.3553471148762268</v>
      </c>
      <c r="I34" s="2">
        <f ca="1" t="shared" si="4"/>
        <v>300.0139398202588</v>
      </c>
      <c r="J34" s="2">
        <f ca="1" t="shared" si="5"/>
        <v>17.812131800004288</v>
      </c>
      <c r="K34">
        <f t="shared" si="6"/>
        <v>2394.9195081530434</v>
      </c>
    </row>
    <row r="35" spans="2:11" ht="12">
      <c r="B35" s="2">
        <f ca="1" t="shared" si="0"/>
        <v>1.3011124082871968</v>
      </c>
      <c r="C35" s="2">
        <f ca="1" t="shared" si="1"/>
        <v>2.5353764989798124</v>
      </c>
      <c r="D35" s="2">
        <f t="shared" si="2"/>
        <v>3.298809822502385</v>
      </c>
      <c r="E35" s="2"/>
      <c r="G35" s="5"/>
      <c r="H35" s="2">
        <f ca="1" t="shared" si="3"/>
        <v>1.3563174839180745</v>
      </c>
      <c r="I35" s="2">
        <f ca="1" t="shared" si="4"/>
        <v>299.2282417748551</v>
      </c>
      <c r="J35" s="2">
        <f ca="1" t="shared" si="5"/>
        <v>17.85690536596038</v>
      </c>
      <c r="K35">
        <f t="shared" si="6"/>
        <v>2392.107402435894</v>
      </c>
    </row>
    <row r="36" spans="2:11" ht="12">
      <c r="B36" s="2">
        <f ca="1" t="shared" si="0"/>
        <v>0.9854619786507859</v>
      </c>
      <c r="C36" s="2">
        <f ca="1" t="shared" si="1"/>
        <v>2.321028950557525</v>
      </c>
      <c r="D36" s="2">
        <f t="shared" si="2"/>
        <v>2.2872857821221753</v>
      </c>
      <c r="E36" s="2"/>
      <c r="G36" s="5"/>
      <c r="H36" s="2">
        <f ca="1" t="shared" si="3"/>
        <v>1.356553242553642</v>
      </c>
      <c r="I36" s="2">
        <f ca="1" t="shared" si="4"/>
        <v>299.6323957512826</v>
      </c>
      <c r="J36" s="2">
        <f ca="1" t="shared" si="5"/>
        <v>17.864077962122074</v>
      </c>
      <c r="K36">
        <f t="shared" si="6"/>
        <v>2395.778366702168</v>
      </c>
    </row>
    <row r="37" spans="2:11" ht="12">
      <c r="B37" s="2">
        <f ca="1" t="shared" si="0"/>
        <v>1.4817774148438954</v>
      </c>
      <c r="C37" s="2">
        <f ca="1" t="shared" si="1"/>
        <v>2.3376971093762346</v>
      </c>
      <c r="D37" s="2">
        <f t="shared" si="2"/>
        <v>3.463946779419564</v>
      </c>
      <c r="E37" s="2"/>
      <c r="G37" s="5"/>
      <c r="H37" s="2">
        <f ca="1" t="shared" si="3"/>
        <v>1.356647536995334</v>
      </c>
      <c r="I37" s="2">
        <f ca="1" t="shared" si="4"/>
        <v>295.61842232353</v>
      </c>
      <c r="J37" s="2">
        <f ca="1" t="shared" si="5"/>
        <v>17.882980128470333</v>
      </c>
      <c r="K37">
        <f t="shared" si="6"/>
        <v>2365.567892162926</v>
      </c>
    </row>
    <row r="38" spans="2:11" ht="12">
      <c r="B38" s="2">
        <f ca="1" t="shared" si="0"/>
        <v>1.143029396024875</v>
      </c>
      <c r="C38" s="2">
        <f ca="1" t="shared" si="1"/>
        <v>2.324302086153332</v>
      </c>
      <c r="D38" s="2">
        <f t="shared" si="2"/>
        <v>2.6567456097152</v>
      </c>
      <c r="E38" s="2"/>
      <c r="G38" s="5"/>
      <c r="H38" s="2">
        <f ca="1" t="shared" si="3"/>
        <v>1.3563079351183367</v>
      </c>
      <c r="I38" s="2">
        <f ca="1" t="shared" si="4"/>
        <v>300.9921979375087</v>
      </c>
      <c r="J38" s="2">
        <f ca="1" t="shared" si="5"/>
        <v>17.820393420938203</v>
      </c>
      <c r="K38">
        <f t="shared" si="6"/>
        <v>2402.2540597484767</v>
      </c>
    </row>
    <row r="39" spans="2:11" ht="12">
      <c r="B39" s="2">
        <f ca="1" t="shared" si="0"/>
        <v>1.5325661098819348</v>
      </c>
      <c r="C39" s="2">
        <f ca="1" t="shared" si="1"/>
        <v>2.264660381101487</v>
      </c>
      <c r="D39" s="2">
        <f t="shared" si="2"/>
        <v>3.4707417504684455</v>
      </c>
      <c r="E39" s="2"/>
      <c r="G39" s="5"/>
      <c r="H39" s="2">
        <f ca="1" t="shared" si="3"/>
        <v>1.360965861437083</v>
      </c>
      <c r="I39" s="2">
        <f ca="1" t="shared" si="4"/>
        <v>302.89867103520004</v>
      </c>
      <c r="J39" s="2">
        <f ca="1" t="shared" si="5"/>
        <v>17.801339695624495</v>
      </c>
      <c r="K39">
        <f t="shared" si="6"/>
        <v>2408.716230675715</v>
      </c>
    </row>
    <row r="40" spans="2:11" ht="12">
      <c r="B40" s="2">
        <f ca="1" t="shared" si="0"/>
        <v>1.1257477765445632</v>
      </c>
      <c r="C40" s="2">
        <f ca="1" t="shared" si="1"/>
        <v>2.1573086513839232</v>
      </c>
      <c r="D40" s="2">
        <f t="shared" si="2"/>
        <v>2.428585417615802</v>
      </c>
      <c r="E40" s="2"/>
      <c r="G40" s="5"/>
      <c r="H40" s="2">
        <f ca="1" t="shared" si="3"/>
        <v>1.3544590976431266</v>
      </c>
      <c r="I40" s="2">
        <f ca="1" t="shared" si="4"/>
        <v>299.8463938544014</v>
      </c>
      <c r="J40" s="2">
        <f ca="1" t="shared" si="5"/>
        <v>17.877810490390093</v>
      </c>
      <c r="K40">
        <f t="shared" si="6"/>
        <v>2401.966370395189</v>
      </c>
    </row>
    <row r="41" spans="2:11" ht="12">
      <c r="B41" s="2">
        <f ca="1" t="shared" si="0"/>
        <v>1.4722274264252233</v>
      </c>
      <c r="C41" s="2">
        <f ca="1" t="shared" si="1"/>
        <v>2.193645278496414</v>
      </c>
      <c r="D41" s="2">
        <f t="shared" si="2"/>
        <v>3.2295447428506177</v>
      </c>
      <c r="E41" s="2"/>
      <c r="G41" s="5"/>
      <c r="H41" s="2">
        <f ca="1" t="shared" si="3"/>
        <v>1.340049831181015</v>
      </c>
      <c r="I41" s="2">
        <f ca="1" t="shared" si="4"/>
        <v>294.55635512985464</v>
      </c>
      <c r="J41" s="2">
        <f ca="1" t="shared" si="5"/>
        <v>17.740753217297375</v>
      </c>
      <c r="K41">
        <f t="shared" si="6"/>
        <v>2365.3043544579227</v>
      </c>
    </row>
    <row r="42" spans="2:11" ht="12">
      <c r="B42" s="2">
        <f ca="1" t="shared" si="0"/>
        <v>1.1517654897448286</v>
      </c>
      <c r="C42" s="2">
        <f ca="1" t="shared" si="1"/>
        <v>2.462604034297983</v>
      </c>
      <c r="D42" s="2">
        <f t="shared" si="2"/>
        <v>2.836342341610807</v>
      </c>
      <c r="E42" s="2"/>
      <c r="G42" s="5"/>
      <c r="H42" s="2">
        <f ca="1" t="shared" si="3"/>
        <v>1.3335481432048966</v>
      </c>
      <c r="I42" s="2">
        <f ca="1" t="shared" si="4"/>
        <v>300.5998709484157</v>
      </c>
      <c r="J42" s="2">
        <f ca="1" t="shared" si="5"/>
        <v>17.800302937369857</v>
      </c>
      <c r="K42">
        <f t="shared" si="6"/>
        <v>2429.8782359456245</v>
      </c>
    </row>
    <row r="43" spans="2:11" ht="12">
      <c r="B43" s="2">
        <f ca="1" t="shared" si="0"/>
        <v>1.4031409628329676</v>
      </c>
      <c r="C43" s="2">
        <f ca="1" t="shared" si="1"/>
        <v>2.457596906929551</v>
      </c>
      <c r="D43" s="2">
        <f t="shared" si="2"/>
        <v>3.4483548902444534</v>
      </c>
      <c r="E43" s="2"/>
      <c r="G43" s="5"/>
      <c r="H43" s="2">
        <f ca="1" t="shared" si="3"/>
        <v>1.3428475476889086</v>
      </c>
      <c r="I43" s="2">
        <f ca="1" t="shared" si="4"/>
        <v>301.95770593866945</v>
      </c>
      <c r="J43" s="2">
        <f ca="1" t="shared" si="5"/>
        <v>17.809521512735607</v>
      </c>
      <c r="K43">
        <f t="shared" si="6"/>
        <v>2428.227065459612</v>
      </c>
    </row>
    <row r="44" spans="2:11" ht="12">
      <c r="B44" s="2">
        <f ca="1" t="shared" si="0"/>
        <v>1.3302164136031673</v>
      </c>
      <c r="C44" s="2">
        <f ca="1" t="shared" si="1"/>
        <v>2.311486043861889</v>
      </c>
      <c r="D44" s="2">
        <f t="shared" si="2"/>
        <v>3.0747766753597356</v>
      </c>
      <c r="E44" s="2"/>
      <c r="G44" s="5"/>
      <c r="H44" s="2">
        <f ca="1" t="shared" si="3"/>
        <v>1.3576960980340105</v>
      </c>
      <c r="I44" s="2">
        <f ca="1" t="shared" si="4"/>
        <v>296.9958569532886</v>
      </c>
      <c r="J44" s="2">
        <f ca="1" t="shared" si="5"/>
        <v>17.781246219056758</v>
      </c>
      <c r="K44">
        <f t="shared" si="6"/>
        <v>2364.207404489313</v>
      </c>
    </row>
    <row r="45" spans="2:11" ht="12">
      <c r="B45" s="2">
        <f ca="1" t="shared" si="0"/>
        <v>1.439287529848515</v>
      </c>
      <c r="C45" s="2">
        <f ca="1" t="shared" si="1"/>
        <v>2.315169497835936</v>
      </c>
      <c r="D45" s="2">
        <f t="shared" si="2"/>
        <v>3.3321945877209114</v>
      </c>
      <c r="E45" s="2"/>
      <c r="G45" s="5"/>
      <c r="H45" s="2">
        <f ca="1" t="shared" si="3"/>
        <v>1.3651771210580954</v>
      </c>
      <c r="I45" s="2">
        <f ca="1" t="shared" si="4"/>
        <v>297.9870074459555</v>
      </c>
      <c r="J45" s="2">
        <f ca="1" t="shared" si="5"/>
        <v>17.84484516475188</v>
      </c>
      <c r="K45">
        <f t="shared" si="6"/>
        <v>2368.4184951574216</v>
      </c>
    </row>
    <row r="46" spans="2:11" ht="12">
      <c r="B46" s="2">
        <f ca="1" t="shared" si="0"/>
        <v>1.5489668312564837</v>
      </c>
      <c r="C46" s="2">
        <f ca="1" t="shared" si="1"/>
        <v>2.309103700436377</v>
      </c>
      <c r="D46" s="2">
        <f t="shared" si="2"/>
        <v>3.5767250419075554</v>
      </c>
      <c r="E46" s="2"/>
      <c r="G46" s="5"/>
      <c r="H46" s="2">
        <f ca="1" t="shared" si="3"/>
        <v>1.3538024447503731</v>
      </c>
      <c r="I46" s="2">
        <f ca="1" t="shared" si="4"/>
        <v>300.02342192329536</v>
      </c>
      <c r="J46" s="2">
        <f ca="1" t="shared" si="5"/>
        <v>17.850085108594786</v>
      </c>
      <c r="K46">
        <f t="shared" si="6"/>
        <v>2401.3170949943383</v>
      </c>
    </row>
    <row r="47" spans="2:11" ht="12">
      <c r="B47" s="2">
        <f ca="1" t="shared" si="0"/>
        <v>1.7173988152063484</v>
      </c>
      <c r="C47" s="2">
        <f ca="1" t="shared" si="1"/>
        <v>2.3896862462539756</v>
      </c>
      <c r="D47" s="2">
        <f t="shared" si="2"/>
        <v>4.104044328031484</v>
      </c>
      <c r="E47" s="2"/>
      <c r="G47" s="5"/>
      <c r="H47" s="2">
        <f ca="1" t="shared" si="3"/>
        <v>1.3635632839108964</v>
      </c>
      <c r="I47" s="2">
        <f ca="1" t="shared" si="4"/>
        <v>298.72211742163154</v>
      </c>
      <c r="J47" s="2">
        <f ca="1" t="shared" si="5"/>
        <v>17.79552772444681</v>
      </c>
      <c r="K47">
        <f t="shared" si="6"/>
        <v>2371.2289366994232</v>
      </c>
    </row>
    <row r="48" spans="2:11" ht="12">
      <c r="B48" s="2">
        <f ca="1" t="shared" si="0"/>
        <v>1.121165876685011</v>
      </c>
      <c r="C48" s="2">
        <f ca="1" t="shared" si="1"/>
        <v>2.4802565279151576</v>
      </c>
      <c r="D48" s="2">
        <f t="shared" si="2"/>
        <v>2.780778984523719</v>
      </c>
      <c r="E48" s="2"/>
      <c r="G48" s="5"/>
      <c r="H48" s="2">
        <f ca="1" t="shared" si="3"/>
        <v>1.3478833213205121</v>
      </c>
      <c r="I48" s="2">
        <f ca="1" t="shared" si="4"/>
        <v>299.2516181067288</v>
      </c>
      <c r="J48" s="2">
        <f ca="1" t="shared" si="5"/>
        <v>17.664652342534957</v>
      </c>
      <c r="K48">
        <f t="shared" si="6"/>
        <v>2383.4613638524465</v>
      </c>
    </row>
    <row r="49" spans="2:11" ht="12">
      <c r="B49" s="2">
        <f ca="1" t="shared" si="0"/>
        <v>1.1240892148037949</v>
      </c>
      <c r="C49" s="2">
        <f ca="1" t="shared" si="1"/>
        <v>2.29223199634873</v>
      </c>
      <c r="D49" s="2">
        <f t="shared" si="2"/>
        <v>2.576673264923779</v>
      </c>
      <c r="E49" s="2"/>
      <c r="G49" s="5"/>
      <c r="H49" s="2">
        <f ca="1" t="shared" si="3"/>
        <v>1.3365792420887728</v>
      </c>
      <c r="I49" s="2">
        <f ca="1" t="shared" si="4"/>
        <v>299.2864666443495</v>
      </c>
      <c r="J49" s="2">
        <f ca="1" t="shared" si="5"/>
        <v>17.799044057372985</v>
      </c>
      <c r="K49">
        <f t="shared" si="6"/>
        <v>2414.698198657239</v>
      </c>
    </row>
    <row r="50" spans="2:11" ht="12">
      <c r="B50" s="2">
        <f ca="1" t="shared" si="0"/>
        <v>1.4551343597726638</v>
      </c>
      <c r="C50" s="2">
        <f ca="1" t="shared" si="1"/>
        <v>2.36738697233021</v>
      </c>
      <c r="D50" s="2">
        <f t="shared" si="2"/>
        <v>3.444866126315865</v>
      </c>
      <c r="E50" s="2"/>
      <c r="G50" s="5"/>
      <c r="H50" s="2">
        <f ca="1" t="shared" si="3"/>
        <v>1.3622114219412351</v>
      </c>
      <c r="I50" s="2">
        <f ca="1" t="shared" si="4"/>
        <v>298.8552446325605</v>
      </c>
      <c r="J50" s="2">
        <f ca="1" t="shared" si="5"/>
        <v>17.820153115317545</v>
      </c>
      <c r="K50">
        <f t="shared" si="6"/>
        <v>2376.8332563724543</v>
      </c>
    </row>
    <row r="51" spans="2:11" ht="12">
      <c r="B51" s="2">
        <f ca="1" t="shared" si="0"/>
        <v>1.1088907651771789</v>
      </c>
      <c r="C51" s="2">
        <f ca="1" t="shared" si="1"/>
        <v>2.368837808671753</v>
      </c>
      <c r="D51" s="2">
        <f t="shared" si="2"/>
        <v>2.626782370238652</v>
      </c>
      <c r="E51" s="2"/>
      <c r="G51" s="5"/>
      <c r="H51" s="2">
        <f ca="1" t="shared" si="3"/>
        <v>1.3655807185585191</v>
      </c>
      <c r="I51" s="2">
        <f ca="1" t="shared" si="4"/>
        <v>300.34954775276844</v>
      </c>
      <c r="J51" s="2">
        <f ca="1" t="shared" si="5"/>
        <v>17.764679279641022</v>
      </c>
      <c r="K51">
        <f t="shared" si="6"/>
        <v>2377.9768566341386</v>
      </c>
    </row>
    <row r="52" spans="2:11" ht="12">
      <c r="B52" s="2">
        <f ca="1" t="shared" si="0"/>
        <v>1.1132585268169408</v>
      </c>
      <c r="C52" s="2">
        <f ca="1" t="shared" si="1"/>
        <v>2.168988407886466</v>
      </c>
      <c r="D52" s="2">
        <f t="shared" si="2"/>
        <v>2.414644839646709</v>
      </c>
      <c r="E52" s="2"/>
      <c r="G52" s="5"/>
      <c r="H52" s="2">
        <f ca="1" t="shared" si="3"/>
        <v>1.3385676386405274</v>
      </c>
      <c r="I52" s="2">
        <f ca="1" t="shared" si="4"/>
        <v>298.1108085277398</v>
      </c>
      <c r="J52" s="2">
        <f ca="1" t="shared" si="5"/>
        <v>17.7064525504185</v>
      </c>
      <c r="K52">
        <f t="shared" si="6"/>
        <v>2392.2476725784018</v>
      </c>
    </row>
    <row r="53" spans="2:11" ht="12">
      <c r="B53" s="2">
        <f ca="1" t="shared" si="0"/>
        <v>1.1914609933899052</v>
      </c>
      <c r="C53" s="2">
        <f ca="1" t="shared" si="1"/>
        <v>2.1972232105484513</v>
      </c>
      <c r="D53" s="2">
        <f t="shared" si="2"/>
        <v>2.6179057491394144</v>
      </c>
      <c r="E53" s="2"/>
      <c r="G53" s="5"/>
      <c r="H53" s="2">
        <f ca="1" t="shared" si="3"/>
        <v>1.352336256185484</v>
      </c>
      <c r="I53" s="2">
        <f ca="1" t="shared" si="4"/>
        <v>300.41274668186537</v>
      </c>
      <c r="J53" s="2">
        <f ca="1" t="shared" si="5"/>
        <v>17.870239048449214</v>
      </c>
      <c r="K53">
        <f t="shared" si="6"/>
        <v>2408.7262476736546</v>
      </c>
    </row>
    <row r="54" spans="2:11" ht="12">
      <c r="B54" s="2">
        <f ca="1" t="shared" si="0"/>
        <v>1.1042329699008957</v>
      </c>
      <c r="C54" s="2">
        <f ca="1" t="shared" si="1"/>
        <v>2.290582526957464</v>
      </c>
      <c r="D54" s="2">
        <f t="shared" si="2"/>
        <v>2.529336746545339</v>
      </c>
      <c r="E54" s="2"/>
      <c r="G54" s="5"/>
      <c r="H54" s="2">
        <f ca="1" t="shared" si="3"/>
        <v>1.3379123229301666</v>
      </c>
      <c r="I54" s="2">
        <f ca="1" t="shared" si="4"/>
        <v>302.4183049076355</v>
      </c>
      <c r="J54" s="2">
        <f ca="1" t="shared" si="5"/>
        <v>17.78912303378127</v>
      </c>
      <c r="K54">
        <f t="shared" si="6"/>
        <v>2436.9096830644994</v>
      </c>
    </row>
    <row r="55" spans="2:11" ht="12">
      <c r="B55" s="2">
        <f ca="1" t="shared" si="0"/>
        <v>0.9965777889654872</v>
      </c>
      <c r="C55" s="2">
        <f ca="1" t="shared" si="1"/>
        <v>2.326360085913188</v>
      </c>
      <c r="D55" s="2">
        <f t="shared" si="2"/>
        <v>2.3183987907569255</v>
      </c>
      <c r="E55" s="2"/>
      <c r="G55" s="5"/>
      <c r="H55" s="2">
        <f ca="1" t="shared" si="3"/>
        <v>1.3641244044857772</v>
      </c>
      <c r="I55" s="2">
        <f ca="1" t="shared" si="4"/>
        <v>300.28842894955073</v>
      </c>
      <c r="J55" s="2">
        <f ca="1" t="shared" si="5"/>
        <v>17.805596614782242</v>
      </c>
      <c r="K55">
        <f t="shared" si="6"/>
        <v>2383.9586599344534</v>
      </c>
    </row>
    <row r="56" spans="2:11" ht="12">
      <c r="B56" s="2">
        <f ca="1" t="shared" si="0"/>
        <v>1.1281919812705594</v>
      </c>
      <c r="C56" s="2">
        <f ca="1" t="shared" si="1"/>
        <v>2.2903493719220585</v>
      </c>
      <c r="D56" s="2">
        <f t="shared" si="2"/>
        <v>2.5839537957105283</v>
      </c>
      <c r="E56" s="2"/>
      <c r="G56" s="5"/>
      <c r="H56" s="2">
        <f ca="1" t="shared" si="3"/>
        <v>1.3482425803071758</v>
      </c>
      <c r="I56" s="2">
        <f ca="1" t="shared" si="4"/>
        <v>298.5160612100996</v>
      </c>
      <c r="J56" s="2">
        <f ca="1" t="shared" si="5"/>
        <v>17.85596797608528</v>
      </c>
      <c r="K56">
        <f t="shared" si="6"/>
        <v>2397.8322608348735</v>
      </c>
    </row>
    <row r="57" spans="2:11" ht="12">
      <c r="B57" s="2">
        <f ca="1" t="shared" si="0"/>
        <v>1.295573011418399</v>
      </c>
      <c r="C57" s="2">
        <f ca="1" t="shared" si="1"/>
        <v>2.3900146050973046</v>
      </c>
      <c r="D57" s="2">
        <f t="shared" si="2"/>
        <v>3.0964384192598704</v>
      </c>
      <c r="E57" s="2"/>
      <c r="G57" s="5"/>
      <c r="H57" s="2">
        <f ca="1" t="shared" si="3"/>
        <v>1.3591657562516852</v>
      </c>
      <c r="I57" s="2">
        <f ca="1" t="shared" si="4"/>
        <v>300.63333258059447</v>
      </c>
      <c r="J57" s="2">
        <f ca="1" t="shared" si="5"/>
        <v>17.87573416482996</v>
      </c>
      <c r="K57">
        <f t="shared" si="6"/>
        <v>2401.3175871155368</v>
      </c>
    </row>
    <row r="58" spans="2:11" ht="12">
      <c r="B58" s="2">
        <f ca="1" t="shared" si="0"/>
        <v>1.501962248391171</v>
      </c>
      <c r="C58" s="2">
        <f ca="1" t="shared" si="1"/>
        <v>2.3467478547077074</v>
      </c>
      <c r="D58" s="2">
        <f t="shared" si="2"/>
        <v>3.5247266842639453</v>
      </c>
      <c r="E58" s="2"/>
      <c r="G58" s="5"/>
      <c r="H58" s="2">
        <f ca="1" t="shared" si="3"/>
        <v>1.3485465991625927</v>
      </c>
      <c r="I58" s="2">
        <f ca="1" t="shared" si="4"/>
        <v>299.7858308865848</v>
      </c>
      <c r="J58" s="2">
        <f ca="1" t="shared" si="5"/>
        <v>17.793018913337463</v>
      </c>
      <c r="K58">
        <f t="shared" si="6"/>
        <v>2400.746642006506</v>
      </c>
    </row>
    <row r="59" spans="2:11" ht="12">
      <c r="B59" s="2">
        <f ca="1" t="shared" si="0"/>
        <v>1.494137180853338</v>
      </c>
      <c r="C59" s="2">
        <f ca="1" t="shared" si="1"/>
        <v>2.2770356503463605</v>
      </c>
      <c r="D59" s="2">
        <f t="shared" si="2"/>
        <v>3.402203627311058</v>
      </c>
      <c r="E59" s="2"/>
      <c r="G59" s="5"/>
      <c r="H59" s="2">
        <f ca="1" t="shared" si="3"/>
        <v>1.3411637761286521</v>
      </c>
      <c r="I59" s="2">
        <f ca="1" t="shared" si="4"/>
        <v>301.74231830117947</v>
      </c>
      <c r="J59" s="2">
        <f ca="1" t="shared" si="5"/>
        <v>17.74491466772835</v>
      </c>
      <c r="K59">
        <f t="shared" si="6"/>
        <v>2421.8429731127876</v>
      </c>
    </row>
    <row r="60" spans="2:11" ht="12">
      <c r="B60" s="2">
        <f ca="1" t="shared" si="0"/>
        <v>1.209951561657381</v>
      </c>
      <c r="C60" s="2">
        <f ca="1" t="shared" si="1"/>
        <v>2.3705965848264925</v>
      </c>
      <c r="D60" s="2">
        <f t="shared" si="2"/>
        <v>2.868307039870469</v>
      </c>
      <c r="E60" s="2"/>
      <c r="G60" s="5"/>
      <c r="H60" s="2">
        <f ca="1" t="shared" si="3"/>
        <v>1.342162619740518</v>
      </c>
      <c r="I60" s="2">
        <f ca="1" t="shared" si="4"/>
        <v>299.0569646091983</v>
      </c>
      <c r="J60" s="2">
        <f ca="1" t="shared" si="5"/>
        <v>17.79968382502662</v>
      </c>
      <c r="K60">
        <f t="shared" si="6"/>
        <v>2404.81829259361</v>
      </c>
    </row>
    <row r="61" spans="2:11" ht="12">
      <c r="B61" s="2">
        <f ca="1" t="shared" si="0"/>
        <v>1.3301066150435432</v>
      </c>
      <c r="C61" s="2">
        <f ca="1" t="shared" si="1"/>
        <v>2.3002482291113844</v>
      </c>
      <c r="D61" s="2">
        <f t="shared" si="2"/>
        <v>3.059575385783248</v>
      </c>
      <c r="E61" s="2"/>
      <c r="G61" s="5"/>
      <c r="H61" s="2">
        <f ca="1" t="shared" si="3"/>
        <v>1.3309810228841734</v>
      </c>
      <c r="I61" s="2">
        <f ca="1" t="shared" si="4"/>
        <v>299.6727509503482</v>
      </c>
      <c r="J61" s="2">
        <f ca="1" t="shared" si="5"/>
        <v>17.808331500759593</v>
      </c>
      <c r="K61">
        <f t="shared" si="6"/>
        <v>2427.0335356847118</v>
      </c>
    </row>
    <row r="62" spans="2:11" ht="12">
      <c r="B62" s="2">
        <f ca="1" t="shared" si="0"/>
        <v>1.0713094470399416</v>
      </c>
      <c r="C62" s="2">
        <f ca="1" t="shared" si="1"/>
        <v>2.4952242847006225</v>
      </c>
      <c r="D62" s="2">
        <f t="shared" si="2"/>
        <v>2.6731573486832576</v>
      </c>
      <c r="E62" s="2"/>
      <c r="G62" s="5"/>
      <c r="H62" s="2">
        <f ca="1" t="shared" si="3"/>
        <v>1.3483548025436563</v>
      </c>
      <c r="I62" s="2">
        <f ca="1" t="shared" si="4"/>
        <v>297.61441739427806</v>
      </c>
      <c r="J62" s="2">
        <f ca="1" t="shared" si="5"/>
        <v>17.808712667215005</v>
      </c>
      <c r="K62">
        <f t="shared" si="6"/>
        <v>2385.3262582089114</v>
      </c>
    </row>
    <row r="63" spans="2:11" ht="12">
      <c r="B63" s="2">
        <f ca="1" t="shared" si="0"/>
        <v>0.8764608509759828</v>
      </c>
      <c r="C63" s="2">
        <f ca="1" t="shared" si="1"/>
        <v>2.426860729627457</v>
      </c>
      <c r="D63" s="2">
        <f t="shared" si="2"/>
        <v>2.1270484202894755</v>
      </c>
      <c r="E63" s="2"/>
      <c r="G63" s="5"/>
      <c r="H63" s="2">
        <f ca="1" t="shared" si="3"/>
        <v>1.3740556178325014</v>
      </c>
      <c r="I63" s="2">
        <f ca="1" t="shared" si="4"/>
        <v>301.2623022263757</v>
      </c>
      <c r="J63" s="2">
        <f ca="1" t="shared" si="5"/>
        <v>17.82863406319704</v>
      </c>
      <c r="K63">
        <f t="shared" si="6"/>
        <v>2380.220421142403</v>
      </c>
    </row>
    <row r="64" spans="2:11" ht="12">
      <c r="B64" s="2">
        <f ca="1" t="shared" si="0"/>
        <v>1.3356325091704824</v>
      </c>
      <c r="C64" s="2">
        <f ca="1" t="shared" si="1"/>
        <v>2.2307922070998143</v>
      </c>
      <c r="D64" s="2">
        <f t="shared" si="2"/>
        <v>2.9795185930066834</v>
      </c>
      <c r="E64" s="2"/>
      <c r="G64" s="5"/>
      <c r="H64" s="2">
        <f ca="1" t="shared" si="3"/>
        <v>1.3441702273045608</v>
      </c>
      <c r="I64" s="2">
        <f ca="1" t="shared" si="4"/>
        <v>298.1304748435512</v>
      </c>
      <c r="J64" s="2">
        <f ca="1" t="shared" si="5"/>
        <v>17.809672238680186</v>
      </c>
      <c r="K64">
        <f t="shared" si="6"/>
        <v>2395.563606538858</v>
      </c>
    </row>
    <row r="65" spans="2:11" ht="12">
      <c r="B65" s="2">
        <f ca="1" t="shared" si="0"/>
        <v>1.2943801830029806</v>
      </c>
      <c r="C65" s="2">
        <f ca="1" t="shared" si="1"/>
        <v>2.4656766956567697</v>
      </c>
      <c r="D65" s="2">
        <f t="shared" si="2"/>
        <v>3.1915230525503944</v>
      </c>
      <c r="E65" s="2"/>
      <c r="G65" s="5"/>
      <c r="H65" s="2">
        <f ca="1" t="shared" si="3"/>
        <v>1.367012110991554</v>
      </c>
      <c r="I65" s="2">
        <f ca="1" t="shared" si="4"/>
        <v>299.87199575320466</v>
      </c>
      <c r="J65" s="2">
        <f ca="1" t="shared" si="5"/>
        <v>17.80982731966805</v>
      </c>
      <c r="K65">
        <f t="shared" si="6"/>
        <v>2377.051597248455</v>
      </c>
    </row>
    <row r="66" spans="2:11" ht="12">
      <c r="B66" s="2">
        <f ca="1" t="shared" si="0"/>
        <v>1.325982515102138</v>
      </c>
      <c r="C66" s="2">
        <f ca="1" t="shared" si="1"/>
        <v>2.4154210975756003</v>
      </c>
      <c r="D66" s="2">
        <f t="shared" si="2"/>
        <v>3.202806141994061</v>
      </c>
      <c r="E66" s="2"/>
      <c r="G66" s="5"/>
      <c r="H66" s="2">
        <f ca="1" t="shared" si="3"/>
        <v>1.3754250986963397</v>
      </c>
      <c r="I66" s="2">
        <f ca="1" t="shared" si="4"/>
        <v>297.5131730031094</v>
      </c>
      <c r="J66" s="2">
        <f ca="1" t="shared" si="5"/>
        <v>17.7195368239043</v>
      </c>
      <c r="K66">
        <f t="shared" si="6"/>
        <v>2337.1141560118913</v>
      </c>
    </row>
    <row r="67" spans="2:11" ht="12">
      <c r="B67" s="2">
        <f ca="1" t="shared" si="0"/>
        <v>1.0185308946034797</v>
      </c>
      <c r="C67" s="2">
        <f ca="1" t="shared" si="1"/>
        <v>2.3474336288591724</v>
      </c>
      <c r="D67" s="2">
        <f t="shared" si="2"/>
        <v>2.3909336740242257</v>
      </c>
      <c r="E67" s="2"/>
      <c r="G67" s="5"/>
      <c r="H67" s="2">
        <f ca="1" t="shared" si="3"/>
        <v>1.3466041090891372</v>
      </c>
      <c r="I67" s="2">
        <f ca="1" t="shared" si="4"/>
        <v>297.8824216636737</v>
      </c>
      <c r="J67" s="2">
        <f ca="1" t="shared" si="5"/>
        <v>17.74801878540669</v>
      </c>
      <c r="K67">
        <f t="shared" si="6"/>
        <v>2383.4061561742947</v>
      </c>
    </row>
    <row r="68" spans="2:11" ht="12">
      <c r="B68" s="2">
        <f ca="1" t="shared" si="0"/>
        <v>1.531745185853972</v>
      </c>
      <c r="C68" s="2">
        <f ca="1" t="shared" si="1"/>
        <v>2.3448038054407667</v>
      </c>
      <c r="D68" s="2">
        <f t="shared" si="2"/>
        <v>3.591641940755968</v>
      </c>
      <c r="E68" s="2"/>
      <c r="G68" s="5"/>
      <c r="H68" s="2">
        <f ca="1" t="shared" si="3"/>
        <v>1.3414647680424214</v>
      </c>
      <c r="I68" s="2">
        <f ca="1" t="shared" si="4"/>
        <v>298.5155427370492</v>
      </c>
      <c r="J68" s="2">
        <f ca="1" t="shared" si="5"/>
        <v>17.795914034687133</v>
      </c>
      <c r="K68">
        <f t="shared" si="6"/>
        <v>2401.0613749212926</v>
      </c>
    </row>
    <row r="69" spans="2:11" ht="12">
      <c r="B69" s="2">
        <f ca="1" t="shared" si="0"/>
        <v>1.1022460507673106</v>
      </c>
      <c r="C69" s="2">
        <f ca="1" t="shared" si="1"/>
        <v>2.472484881365652</v>
      </c>
      <c r="D69" s="2">
        <f t="shared" si="2"/>
        <v>2.7252866960671724</v>
      </c>
      <c r="E69" s="2"/>
      <c r="G69" s="5"/>
      <c r="H69" s="2">
        <f ca="1" t="shared" si="3"/>
        <v>1.3601829915361028</v>
      </c>
      <c r="I69" s="2">
        <f ca="1" t="shared" si="4"/>
        <v>297.46649884973704</v>
      </c>
      <c r="J69" s="2">
        <f ca="1" t="shared" si="5"/>
        <v>17.833848938949124</v>
      </c>
      <c r="K69">
        <f t="shared" si="6"/>
        <v>2370.1011853662253</v>
      </c>
    </row>
    <row r="70" spans="2:11" ht="12">
      <c r="B70" s="2">
        <f ca="1" t="shared" si="0"/>
        <v>0.9203388898456843</v>
      </c>
      <c r="C70" s="2">
        <f ca="1" t="shared" si="1"/>
        <v>2.2274798580871216</v>
      </c>
      <c r="D70" s="2">
        <f t="shared" si="2"/>
        <v>2.050036339745524</v>
      </c>
      <c r="E70" s="2"/>
      <c r="G70" s="5"/>
      <c r="H70" s="2">
        <f ca="1" t="shared" si="3"/>
        <v>1.3467297106023646</v>
      </c>
      <c r="I70" s="2">
        <f ca="1" t="shared" si="4"/>
        <v>302.66527974178933</v>
      </c>
      <c r="J70" s="2">
        <f ca="1" t="shared" si="5"/>
        <v>17.818014953975737</v>
      </c>
      <c r="K70">
        <f t="shared" si="6"/>
        <v>2429.191197197453</v>
      </c>
    </row>
    <row r="71" spans="2:11" ht="12">
      <c r="B71" s="2">
        <f ca="1" t="shared" si="0"/>
        <v>0.9379059805746</v>
      </c>
      <c r="C71" s="2">
        <f ca="1" t="shared" si="1"/>
        <v>2.32026627498793</v>
      </c>
      <c r="D71" s="2">
        <f t="shared" si="2"/>
        <v>2.176191615836729</v>
      </c>
      <c r="E71" s="2"/>
      <c r="G71" s="5"/>
      <c r="H71" s="2">
        <f ca="1" t="shared" si="3"/>
        <v>1.3528485321831414</v>
      </c>
      <c r="I71" s="2">
        <f ca="1" t="shared" si="4"/>
        <v>299.88887475484813</v>
      </c>
      <c r="J71" s="2">
        <f ca="1" t="shared" si="5"/>
        <v>17.781149063726303</v>
      </c>
      <c r="K71">
        <f t="shared" si="6"/>
        <v>2394.1224609713354</v>
      </c>
    </row>
    <row r="72" spans="2:11" ht="12">
      <c r="B72" s="2">
        <f ca="1" t="shared" si="0"/>
        <v>1.4466566653624855</v>
      </c>
      <c r="C72" s="2">
        <f ca="1" t="shared" si="1"/>
        <v>2.500584513877254</v>
      </c>
      <c r="D72" s="2">
        <f t="shared" si="2"/>
        <v>3.6174872543027403</v>
      </c>
      <c r="E72" s="2"/>
      <c r="G72" s="5"/>
      <c r="H72" s="2">
        <f ca="1" t="shared" si="3"/>
        <v>1.3592209310018715</v>
      </c>
      <c r="I72" s="2">
        <f ca="1" t="shared" si="4"/>
        <v>296.5707542950875</v>
      </c>
      <c r="J72" s="2">
        <f ca="1" t="shared" si="5"/>
        <v>17.836558075553047</v>
      </c>
      <c r="K72">
        <f t="shared" si="6"/>
        <v>2364.602580842313</v>
      </c>
    </row>
    <row r="73" spans="2:11" ht="12">
      <c r="B73" s="2">
        <f ca="1" t="shared" si="0"/>
        <v>1.1998963951664634</v>
      </c>
      <c r="C73" s="2">
        <f ca="1" t="shared" si="1"/>
        <v>2.334780135545114</v>
      </c>
      <c r="D73" s="2">
        <f t="shared" si="2"/>
        <v>2.801494268146849</v>
      </c>
      <c r="E73" s="2"/>
      <c r="G73" s="5"/>
      <c r="H73" s="2">
        <f ca="1" t="shared" si="3"/>
        <v>1.3659087627141522</v>
      </c>
      <c r="I73" s="2">
        <f ca="1" t="shared" si="4"/>
        <v>297.3370197288028</v>
      </c>
      <c r="J73" s="2">
        <f ca="1" t="shared" si="5"/>
        <v>17.78743541348973</v>
      </c>
      <c r="K73">
        <f t="shared" si="6"/>
        <v>2356.1007584943422</v>
      </c>
    </row>
    <row r="74" spans="2:11" ht="12">
      <c r="B74" s="2">
        <f ca="1" t="shared" si="0"/>
        <v>1.4338848070268244</v>
      </c>
      <c r="C74" s="2">
        <f ca="1" t="shared" si="1"/>
        <v>2.1629429146743524</v>
      </c>
      <c r="D74" s="2">
        <f t="shared" si="2"/>
        <v>3.1014109838178707</v>
      </c>
      <c r="E74" s="2"/>
      <c r="G74" s="5"/>
      <c r="H74" s="2">
        <f ca="1" t="shared" si="3"/>
        <v>1.3539816391032502</v>
      </c>
      <c r="I74" s="2">
        <f ca="1" t="shared" si="4"/>
        <v>302.1235076295468</v>
      </c>
      <c r="J74" s="2">
        <f ca="1" t="shared" si="5"/>
        <v>17.715734166027456</v>
      </c>
      <c r="K74">
        <f t="shared" si="6"/>
        <v>2403.180754476129</v>
      </c>
    </row>
    <row r="75" spans="2:11" ht="12">
      <c r="B75" s="2">
        <f ca="1" t="shared" si="0"/>
        <v>1.3624413952741414</v>
      </c>
      <c r="C75" s="2">
        <f ca="1" t="shared" si="1"/>
        <v>2.402073140185378</v>
      </c>
      <c r="D75" s="2">
        <f t="shared" si="2"/>
        <v>3.272683880664705</v>
      </c>
      <c r="E75" s="2"/>
      <c r="G75" s="5"/>
      <c r="H75" s="2">
        <f ca="1" t="shared" si="3"/>
        <v>1.354321659638744</v>
      </c>
      <c r="I75" s="2">
        <f ca="1" t="shared" si="4"/>
        <v>301.31402411734103</v>
      </c>
      <c r="J75" s="2">
        <f ca="1" t="shared" si="5"/>
        <v>17.74235209749948</v>
      </c>
      <c r="K75">
        <f t="shared" si="6"/>
        <v>2399.1597104809416</v>
      </c>
    </row>
    <row r="76" spans="2:11" ht="12">
      <c r="B76" s="2">
        <f ca="1" t="shared" si="0"/>
        <v>1.306137557619504</v>
      </c>
      <c r="C76" s="2">
        <f ca="1" t="shared" si="1"/>
        <v>2.2926231854993895</v>
      </c>
      <c r="D76" s="2">
        <f t="shared" si="2"/>
        <v>2.9944812480500196</v>
      </c>
      <c r="E76" s="2"/>
      <c r="G76" s="5"/>
      <c r="H76" s="2">
        <f ca="1" t="shared" si="3"/>
        <v>1.351742059523421</v>
      </c>
      <c r="I76" s="2">
        <f ca="1" t="shared" si="4"/>
        <v>302.01662050525</v>
      </c>
      <c r="J76" s="2">
        <f ca="1" t="shared" si="5"/>
        <v>17.80799861317037</v>
      </c>
      <c r="K76">
        <f t="shared" si="6"/>
        <v>2415.6381554763057</v>
      </c>
    </row>
    <row r="77" spans="2:11" ht="12">
      <c r="B77" s="2">
        <f ca="1" t="shared" si="0"/>
        <v>1.065839033437445</v>
      </c>
      <c r="C77" s="2">
        <f ca="1" t="shared" si="1"/>
        <v>2.280680835449805</v>
      </c>
      <c r="D77" s="2">
        <f t="shared" si="2"/>
        <v>2.430838657235125</v>
      </c>
      <c r="E77" s="2"/>
      <c r="G77" s="5"/>
      <c r="H77" s="2">
        <f ca="1" t="shared" si="3"/>
        <v>1.3440320393734646</v>
      </c>
      <c r="I77" s="2">
        <f ca="1" t="shared" si="4"/>
        <v>301.7860600997635</v>
      </c>
      <c r="J77" s="2">
        <f ca="1" t="shared" si="5"/>
        <v>17.7330910280222</v>
      </c>
      <c r="K77">
        <f t="shared" si="6"/>
        <v>2416.7251258716888</v>
      </c>
    </row>
    <row r="78" spans="2:11" ht="12">
      <c r="B78" s="2">
        <f ca="1" t="shared" si="0"/>
        <v>0.9693145113173579</v>
      </c>
      <c r="C78" s="2">
        <f ca="1" t="shared" si="1"/>
        <v>2.4139522744876767</v>
      </c>
      <c r="D78" s="2">
        <f t="shared" si="2"/>
        <v>2.339878969288447</v>
      </c>
      <c r="E78" s="2"/>
      <c r="G78" s="5"/>
      <c r="H78" s="2">
        <f ca="1" t="shared" si="3"/>
        <v>1.3546245183047478</v>
      </c>
      <c r="I78" s="2">
        <f ca="1" t="shared" si="4"/>
        <v>301.6994581183409</v>
      </c>
      <c r="J78" s="2">
        <f ca="1" t="shared" si="5"/>
        <v>17.77269974069826</v>
      </c>
      <c r="K78">
        <f t="shared" si="6"/>
        <v>2405.1080287759883</v>
      </c>
    </row>
    <row r="79" spans="2:11" ht="12">
      <c r="B79" s="2">
        <f ca="1" t="shared" si="0"/>
        <v>1.4027830509467978</v>
      </c>
      <c r="C79" s="2">
        <f ca="1" t="shared" si="1"/>
        <v>2.2917435886222015</v>
      </c>
      <c r="D79" s="2">
        <f t="shared" si="2"/>
        <v>3.2148190632352147</v>
      </c>
      <c r="E79" s="2"/>
      <c r="G79" s="5"/>
      <c r="H79" s="2">
        <f ca="1" t="shared" si="3"/>
        <v>1.3568160777271199</v>
      </c>
      <c r="I79" s="2">
        <f ca="1" t="shared" si="4"/>
        <v>303.3513410901604</v>
      </c>
      <c r="J79" s="2">
        <f ca="1" t="shared" si="5"/>
        <v>17.846416809738635</v>
      </c>
      <c r="K79">
        <f t="shared" si="6"/>
        <v>2423.2013850197536</v>
      </c>
    </row>
    <row r="80" spans="2:11" ht="12">
      <c r="B80" s="2">
        <f ca="1" t="shared" si="0"/>
        <v>1.3477391794370595</v>
      </c>
      <c r="C80" s="2">
        <f ca="1" t="shared" si="1"/>
        <v>2.3031919801359404</v>
      </c>
      <c r="D80" s="2">
        <f t="shared" si="2"/>
        <v>3.1041020693944286</v>
      </c>
      <c r="E80" s="2"/>
      <c r="G80" s="5"/>
      <c r="H80" s="2">
        <f ca="1" t="shared" si="3"/>
        <v>1.3485944740272013</v>
      </c>
      <c r="I80" s="2">
        <f ca="1" t="shared" si="4"/>
        <v>299.2937609486862</v>
      </c>
      <c r="J80" s="2">
        <f ca="1" t="shared" si="5"/>
        <v>17.802617807199155</v>
      </c>
      <c r="K80">
        <f t="shared" si="6"/>
        <v>2397.7800983847383</v>
      </c>
    </row>
    <row r="81" spans="2:11" ht="12">
      <c r="B81" s="2">
        <f ca="1" t="shared" si="0"/>
        <v>1.1355527611715903</v>
      </c>
      <c r="C81" s="2">
        <f ca="1" t="shared" si="1"/>
        <v>2.2669802258054754</v>
      </c>
      <c r="D81" s="2">
        <f t="shared" si="2"/>
        <v>2.574275654934803</v>
      </c>
      <c r="E81" s="2"/>
      <c r="G81" s="5"/>
      <c r="H81" s="2">
        <f ca="1" t="shared" si="3"/>
        <v>1.353171497795191</v>
      </c>
      <c r="I81" s="2">
        <f ca="1" t="shared" si="4"/>
        <v>294.2987057315577</v>
      </c>
      <c r="J81" s="2">
        <f ca="1" t="shared" si="5"/>
        <v>17.820627745251404</v>
      </c>
      <c r="K81">
        <f t="shared" si="6"/>
        <v>2353.2469845089813</v>
      </c>
    </row>
    <row r="82" spans="2:11" ht="12">
      <c r="B82" s="2">
        <f ca="1" t="shared" si="0"/>
        <v>1.0714061798417314</v>
      </c>
      <c r="C82" s="2">
        <f ca="1" t="shared" si="1"/>
        <v>2.19661739745737</v>
      </c>
      <c r="D82" s="2">
        <f t="shared" si="2"/>
        <v>2.3534694543836867</v>
      </c>
      <c r="E82" s="2"/>
      <c r="G82" s="5"/>
      <c r="H82" s="2">
        <f ca="1" t="shared" si="3"/>
        <v>1.341816621543088</v>
      </c>
      <c r="I82" s="2">
        <f ca="1" t="shared" si="4"/>
        <v>296.13902546093726</v>
      </c>
      <c r="J82" s="2">
        <f ca="1" t="shared" si="5"/>
        <v>17.825931999608617</v>
      </c>
      <c r="K82">
        <f t="shared" si="6"/>
        <v>2384.6815043848837</v>
      </c>
    </row>
    <row r="83" spans="2:11" ht="12">
      <c r="B83" s="2">
        <f ca="1" t="shared" si="0"/>
        <v>1.205282513768332</v>
      </c>
      <c r="C83" s="2">
        <f ca="1" t="shared" si="1"/>
        <v>2.272722924495931</v>
      </c>
      <c r="D83" s="2">
        <f t="shared" si="2"/>
        <v>2.7392731995353707</v>
      </c>
      <c r="E83" s="2"/>
      <c r="G83" s="5"/>
      <c r="H83" s="2">
        <f ca="1" t="shared" si="3"/>
        <v>1.352278627184771</v>
      </c>
      <c r="I83" s="2">
        <f ca="1" t="shared" si="4"/>
        <v>300.212174901033</v>
      </c>
      <c r="J83" s="2">
        <f ca="1" t="shared" si="5"/>
        <v>17.78564931503351</v>
      </c>
      <c r="K83">
        <f t="shared" si="6"/>
        <v>2398.0073571252265</v>
      </c>
    </row>
    <row r="84" spans="2:11" ht="12">
      <c r="B84" s="2">
        <f ca="1" t="shared" si="0"/>
        <v>1.3077566606452764</v>
      </c>
      <c r="C84" s="2">
        <f ca="1" t="shared" si="1"/>
        <v>2.382407019472652</v>
      </c>
      <c r="D84" s="2">
        <f t="shared" si="2"/>
        <v>3.1156086480834215</v>
      </c>
      <c r="E84" s="2"/>
      <c r="G84" s="5"/>
      <c r="H84" s="2">
        <f ca="1" t="shared" si="3"/>
        <v>1.3602423758349487</v>
      </c>
      <c r="I84" s="2">
        <f ca="1" t="shared" si="4"/>
        <v>300.7427281227584</v>
      </c>
      <c r="J84" s="2">
        <f ca="1" t="shared" si="5"/>
        <v>17.749774825747476</v>
      </c>
      <c r="K84">
        <f t="shared" si="6"/>
        <v>2387.0067171676505</v>
      </c>
    </row>
    <row r="85" spans="2:11" ht="12">
      <c r="B85" s="2">
        <f ca="1" t="shared" si="0"/>
        <v>1.1249760937887703</v>
      </c>
      <c r="C85" s="2">
        <f ca="1" t="shared" si="1"/>
        <v>2.3180128328248477</v>
      </c>
      <c r="D85" s="2">
        <f t="shared" si="2"/>
        <v>2.607709022023539</v>
      </c>
      <c r="E85" s="2"/>
      <c r="G85" s="5"/>
      <c r="H85" s="2">
        <f ca="1" t="shared" si="3"/>
        <v>1.3366884362702198</v>
      </c>
      <c r="I85" s="2">
        <f ca="1" t="shared" si="4"/>
        <v>300.8918830996455</v>
      </c>
      <c r="J85" s="2">
        <f ca="1" t="shared" si="5"/>
        <v>17.798114507955614</v>
      </c>
      <c r="K85">
        <f t="shared" si="6"/>
        <v>2427.388822478056</v>
      </c>
    </row>
    <row r="86" spans="2:11" ht="12">
      <c r="B86" s="2">
        <f ca="1" t="shared" si="0"/>
        <v>1.283903158988084</v>
      </c>
      <c r="C86" s="2">
        <f ca="1" t="shared" si="1"/>
        <v>2.248671944723447</v>
      </c>
      <c r="D86" s="2">
        <f t="shared" si="2"/>
        <v>2.887077013358312</v>
      </c>
      <c r="E86" s="2"/>
      <c r="G86" s="5"/>
      <c r="H86" s="2">
        <f ca="1" t="shared" si="3"/>
        <v>1.347956195142199</v>
      </c>
      <c r="I86" s="2">
        <f ca="1" t="shared" si="4"/>
        <v>302.73118191145454</v>
      </c>
      <c r="J86" s="2">
        <f ca="1" t="shared" si="5"/>
        <v>17.804332848457147</v>
      </c>
      <c r="K86">
        <f t="shared" si="6"/>
        <v>2426.433463725359</v>
      </c>
    </row>
    <row r="87" spans="2:11" ht="12">
      <c r="B87" s="2">
        <f ca="1" t="shared" si="0"/>
        <v>1.4776546567850577</v>
      </c>
      <c r="C87" s="2">
        <f ca="1" t="shared" si="1"/>
        <v>2.427276590707405</v>
      </c>
      <c r="D87" s="2">
        <f t="shared" si="2"/>
        <v>3.586676557564156</v>
      </c>
      <c r="E87" s="2"/>
      <c r="G87" s="5"/>
      <c r="H87" s="2">
        <f ca="1" t="shared" si="3"/>
        <v>1.3527619273183054</v>
      </c>
      <c r="I87" s="2">
        <f ca="1" t="shared" si="4"/>
        <v>300.127193834524</v>
      </c>
      <c r="J87" s="2">
        <f ca="1" t="shared" si="5"/>
        <v>17.753708516697028</v>
      </c>
      <c r="K87">
        <f t="shared" si="6"/>
        <v>2393.166189371992</v>
      </c>
    </row>
    <row r="88" spans="2:11" ht="12">
      <c r="B88" s="2">
        <f ca="1" t="shared" si="0"/>
        <v>1.010826504351097</v>
      </c>
      <c r="C88" s="2">
        <f ca="1" t="shared" si="1"/>
        <v>2.2877514601058633</v>
      </c>
      <c r="D88" s="2">
        <f t="shared" si="2"/>
        <v>2.3125198112429284</v>
      </c>
      <c r="E88" s="2"/>
      <c r="G88" s="5"/>
      <c r="H88" s="2">
        <f ca="1" t="shared" si="3"/>
        <v>1.3560786254920025</v>
      </c>
      <c r="I88" s="2">
        <f ca="1" t="shared" si="4"/>
        <v>298.8064270196298</v>
      </c>
      <c r="J88" s="2">
        <f ca="1" t="shared" si="5"/>
        <v>17.81519296678309</v>
      </c>
      <c r="K88">
        <f t="shared" si="6"/>
        <v>2384.5730324365722</v>
      </c>
    </row>
    <row r="89" spans="2:11" ht="12">
      <c r="B89" s="2">
        <f ca="1" t="shared" si="0"/>
        <v>1.2115601851660667</v>
      </c>
      <c r="C89" s="2">
        <f ca="1" t="shared" si="1"/>
        <v>2.30528940529846</v>
      </c>
      <c r="D89" s="2">
        <f t="shared" si="2"/>
        <v>2.7929968587447735</v>
      </c>
      <c r="E89" s="2"/>
      <c r="G89" s="5"/>
      <c r="H89" s="2">
        <f ca="1" t="shared" si="3"/>
        <v>1.3324988470087549</v>
      </c>
      <c r="I89" s="2">
        <f ca="1" t="shared" si="4"/>
        <v>301.02361002887505</v>
      </c>
      <c r="J89" s="2">
        <f ca="1" t="shared" si="5"/>
        <v>17.84372132686451</v>
      </c>
      <c r="K89">
        <f t="shared" si="6"/>
        <v>2439.6371003767954</v>
      </c>
    </row>
    <row r="90" spans="2:11" ht="12">
      <c r="B90" s="2">
        <f ca="1" t="shared" si="0"/>
        <v>1.3614484964749627</v>
      </c>
      <c r="C90" s="2">
        <f ca="1" t="shared" si="1"/>
        <v>2.266044395743131</v>
      </c>
      <c r="D90" s="2">
        <f t="shared" si="2"/>
        <v>3.0851027355300014</v>
      </c>
      <c r="E90" s="2"/>
      <c r="G90" s="5"/>
      <c r="H90" s="2">
        <f ca="1" t="shared" si="3"/>
        <v>1.327234040068907</v>
      </c>
      <c r="I90" s="2">
        <f ca="1" t="shared" si="4"/>
        <v>299.6562722589531</v>
      </c>
      <c r="J90" s="2">
        <f ca="1" t="shared" si="5"/>
        <v>17.859599544258725</v>
      </c>
      <c r="K90">
        <f t="shared" si="6"/>
        <v>2438.0697079822007</v>
      </c>
    </row>
    <row r="91" spans="2:11" ht="12">
      <c r="B91" s="2">
        <f ca="1" t="shared" si="0"/>
        <v>1.295196613436225</v>
      </c>
      <c r="C91" s="2">
        <f ca="1" t="shared" si="1"/>
        <v>2.1770610374226647</v>
      </c>
      <c r="D91" s="2">
        <f t="shared" si="2"/>
        <v>2.8197220829137897</v>
      </c>
      <c r="E91" s="2"/>
      <c r="G91" s="5"/>
      <c r="H91" s="2">
        <f ca="1" t="shared" si="3"/>
        <v>1.339844456491823</v>
      </c>
      <c r="I91" s="2">
        <f ca="1" t="shared" si="4"/>
        <v>298.8131157387427</v>
      </c>
      <c r="J91" s="2">
        <f ca="1" t="shared" si="5"/>
        <v>17.772282227818547</v>
      </c>
      <c r="K91">
        <f t="shared" si="6"/>
        <v>2403.2218486382358</v>
      </c>
    </row>
    <row r="92" spans="2:11" ht="12">
      <c r="B92" s="2">
        <f ca="1" t="shared" si="0"/>
        <v>1.1980679471432845</v>
      </c>
      <c r="C92" s="2">
        <f ca="1" t="shared" si="1"/>
        <v>2.3449311414182454</v>
      </c>
      <c r="D92" s="2">
        <f t="shared" si="2"/>
        <v>2.8093868387913163</v>
      </c>
      <c r="E92" s="2"/>
      <c r="G92" s="5"/>
      <c r="H92" s="2">
        <f ca="1" t="shared" si="3"/>
        <v>1.3586903992079755</v>
      </c>
      <c r="I92" s="2">
        <f ca="1" t="shared" si="4"/>
        <v>299.0296360725007</v>
      </c>
      <c r="J92" s="2">
        <f ca="1" t="shared" si="5"/>
        <v>17.782755493041254</v>
      </c>
      <c r="K92">
        <f t="shared" si="6"/>
        <v>2379.1550212967295</v>
      </c>
    </row>
    <row r="93" spans="2:11" ht="12">
      <c r="B93" s="2">
        <f ca="1" t="shared" si="0"/>
        <v>1.0382694054788888</v>
      </c>
      <c r="C93" s="2">
        <f ca="1" t="shared" si="1"/>
        <v>2.2092753632256543</v>
      </c>
      <c r="D93" s="2">
        <f t="shared" si="2"/>
        <v>2.2938230179154564</v>
      </c>
      <c r="E93" s="2"/>
      <c r="G93" s="5"/>
      <c r="H93" s="2">
        <f ca="1" t="shared" si="3"/>
        <v>1.3504822526840328</v>
      </c>
      <c r="I93" s="2">
        <f ca="1" t="shared" si="4"/>
        <v>296.7295249538151</v>
      </c>
      <c r="J93" s="2">
        <f ca="1" t="shared" si="5"/>
        <v>17.823874468309256</v>
      </c>
      <c r="K93">
        <f t="shared" si="6"/>
        <v>2376.842835641108</v>
      </c>
    </row>
    <row r="94" spans="2:11" ht="12">
      <c r="B94" s="2">
        <f ca="1" t="shared" si="0"/>
        <v>1.35323259741379</v>
      </c>
      <c r="C94" s="2">
        <f ca="1" t="shared" si="1"/>
        <v>2.3868985395151636</v>
      </c>
      <c r="D94" s="2">
        <f t="shared" si="2"/>
        <v>3.2300289103912867</v>
      </c>
      <c r="E94" s="2"/>
      <c r="G94" s="5"/>
      <c r="H94" s="2">
        <f ca="1" t="shared" si="3"/>
        <v>1.3636657806212986</v>
      </c>
      <c r="I94" s="2">
        <f ca="1" t="shared" si="4"/>
        <v>300.98561251326163</v>
      </c>
      <c r="J94" s="2">
        <f ca="1" t="shared" si="5"/>
        <v>17.879182395752853</v>
      </c>
      <c r="K94">
        <f t="shared" si="6"/>
        <v>2398.1043943681157</v>
      </c>
    </row>
    <row r="95" spans="2:11" ht="12">
      <c r="B95" s="2">
        <f ca="1" t="shared" si="0"/>
        <v>1.4921010284953278</v>
      </c>
      <c r="C95" s="2">
        <f ca="1" t="shared" si="1"/>
        <v>2.2593428694366704</v>
      </c>
      <c r="D95" s="2">
        <f t="shared" si="2"/>
        <v>3.371167819210041</v>
      </c>
      <c r="E95" s="2"/>
      <c r="G95" s="5"/>
      <c r="H95" s="2">
        <f ca="1" t="shared" si="3"/>
        <v>1.3527989928166064</v>
      </c>
      <c r="I95" s="2">
        <f ca="1" t="shared" si="4"/>
        <v>296.74798845651276</v>
      </c>
      <c r="J95" s="2">
        <f ca="1" t="shared" si="5"/>
        <v>17.806303895627003</v>
      </c>
      <c r="K95">
        <f t="shared" si="6"/>
        <v>2371.8200896111043</v>
      </c>
    </row>
    <row r="96" spans="2:11" ht="12">
      <c r="B96" s="2">
        <f ca="1" t="shared" si="0"/>
        <v>0.9663030859973079</v>
      </c>
      <c r="C96" s="2">
        <f ca="1" t="shared" si="1"/>
        <v>2.327163427307956</v>
      </c>
      <c r="D96" s="2">
        <f t="shared" si="2"/>
        <v>2.248745201427749</v>
      </c>
      <c r="E96" s="2"/>
      <c r="G96" s="5"/>
      <c r="H96" s="2">
        <f ca="1" t="shared" si="3"/>
        <v>1.3479484182130779</v>
      </c>
      <c r="I96" s="2">
        <f ca="1" t="shared" si="4"/>
        <v>299.09941661840793</v>
      </c>
      <c r="J96" s="2">
        <f ca="1" t="shared" si="5"/>
        <v>17.85672043443006</v>
      </c>
      <c r="K96">
        <f t="shared" si="6"/>
        <v>2403.022542696256</v>
      </c>
    </row>
    <row r="97" spans="2:11" ht="12">
      <c r="B97" s="2">
        <f aca="true" ca="1" t="shared" si="7" ref="B97:B139">NORMINV(RAND(),$C$14,$C$15)</f>
        <v>1.2487838869922927</v>
      </c>
      <c r="C97" s="2">
        <f aca="true" ca="1" t="shared" si="8" ref="C97:C139">NORMINV(RAND(),$C$17,$C$18)</f>
        <v>2.413476593684146</v>
      </c>
      <c r="D97" s="2">
        <f aca="true" t="shared" si="9" ref="D97:D139">B97*C97</f>
        <v>3.013910681825806</v>
      </c>
      <c r="E97" s="2"/>
      <c r="G97" s="5"/>
      <c r="H97" s="2">
        <f aca="true" ca="1" t="shared" si="10" ref="H97:H139">NORMINV(RAND(),$I$14,$I$15)</f>
        <v>1.3447005202427307</v>
      </c>
      <c r="I97" s="2">
        <f aca="true" ca="1" t="shared" si="11" ref="I97:I139">NORMINV(RAND(),$I$17,$I$18)</f>
        <v>297.50134706830374</v>
      </c>
      <c r="J97" s="2">
        <f aca="true" ca="1" t="shared" si="12" ref="J97:J139">NORMINV(RAND(),$I$20,$I$21)</f>
        <v>17.811359808383408</v>
      </c>
      <c r="K97">
        <f aca="true" t="shared" si="13" ref="K97:K139">I97*(J97/H97)^(1/1.24)</f>
        <v>2389.9307149511114</v>
      </c>
    </row>
    <row r="98" spans="2:11" ht="12">
      <c r="B98" s="2">
        <f ca="1" t="shared" si="7"/>
        <v>1.2069346119049047</v>
      </c>
      <c r="C98" s="2">
        <f ca="1" t="shared" si="8"/>
        <v>2.355889056023926</v>
      </c>
      <c r="D98" s="2">
        <f t="shared" si="9"/>
        <v>2.843404043523249</v>
      </c>
      <c r="E98" s="2"/>
      <c r="G98" s="5"/>
      <c r="H98" s="2">
        <f ca="1" t="shared" si="10"/>
        <v>1.3392334700011848</v>
      </c>
      <c r="I98" s="2">
        <f ca="1" t="shared" si="11"/>
        <v>299.25685982917406</v>
      </c>
      <c r="J98" s="2">
        <f ca="1" t="shared" si="12"/>
        <v>17.816549332890457</v>
      </c>
      <c r="K98">
        <f t="shared" si="13"/>
        <v>2412.5113014297267</v>
      </c>
    </row>
    <row r="99" spans="2:11" ht="12">
      <c r="B99" s="2">
        <f ca="1" t="shared" si="7"/>
        <v>1.0870105125128853</v>
      </c>
      <c r="C99" s="2">
        <f ca="1" t="shared" si="8"/>
        <v>2.5326883741037736</v>
      </c>
      <c r="D99" s="2">
        <f t="shared" si="9"/>
        <v>2.753058887569969</v>
      </c>
      <c r="E99" s="2"/>
      <c r="G99" s="5"/>
      <c r="H99" s="2">
        <f ca="1" t="shared" si="10"/>
        <v>1.34828162612828</v>
      </c>
      <c r="I99" s="2">
        <f ca="1" t="shared" si="11"/>
        <v>301.15471476150265</v>
      </c>
      <c r="J99" s="2">
        <f ca="1" t="shared" si="12"/>
        <v>17.759155724350784</v>
      </c>
      <c r="K99">
        <f t="shared" si="13"/>
        <v>2408.388367860537</v>
      </c>
    </row>
    <row r="100" spans="2:11" ht="12">
      <c r="B100" s="2">
        <f ca="1" t="shared" si="7"/>
        <v>1.455561401916957</v>
      </c>
      <c r="C100" s="2">
        <f ca="1" t="shared" si="8"/>
        <v>2.371740730953297</v>
      </c>
      <c r="D100" s="2">
        <f t="shared" si="9"/>
        <v>3.452214263329929</v>
      </c>
      <c r="E100" s="2"/>
      <c r="G100" s="5"/>
      <c r="H100" s="2">
        <f ca="1" t="shared" si="10"/>
        <v>1.3523540535070175</v>
      </c>
      <c r="I100" s="2">
        <f ca="1" t="shared" si="11"/>
        <v>301.0785729563974</v>
      </c>
      <c r="J100" s="2">
        <f ca="1" t="shared" si="12"/>
        <v>17.807136605398828</v>
      </c>
      <c r="K100">
        <f t="shared" si="13"/>
        <v>2407.162448966877</v>
      </c>
    </row>
    <row r="101" spans="2:11" ht="12">
      <c r="B101" s="2">
        <f ca="1" t="shared" si="7"/>
        <v>1.2783934669779844</v>
      </c>
      <c r="C101" s="2">
        <f ca="1" t="shared" si="8"/>
        <v>2.1334105346747427</v>
      </c>
      <c r="D101" s="2">
        <f t="shared" si="9"/>
        <v>2.7273380899101998</v>
      </c>
      <c r="E101" s="2"/>
      <c r="G101" s="5"/>
      <c r="H101" s="2">
        <f ca="1" t="shared" si="10"/>
        <v>1.3787338013327328</v>
      </c>
      <c r="I101" s="2">
        <f ca="1" t="shared" si="11"/>
        <v>303.27100194835197</v>
      </c>
      <c r="J101" s="2">
        <f ca="1" t="shared" si="12"/>
        <v>17.81729776324954</v>
      </c>
      <c r="K101">
        <f t="shared" si="13"/>
        <v>2388.306671258397</v>
      </c>
    </row>
    <row r="102" spans="2:11" ht="12">
      <c r="B102" s="2">
        <f ca="1" t="shared" si="7"/>
        <v>1.267790365248873</v>
      </c>
      <c r="C102" s="2">
        <f ca="1" t="shared" si="8"/>
        <v>2.379764428044132</v>
      </c>
      <c r="D102" s="2">
        <f t="shared" si="9"/>
        <v>3.017042413436345</v>
      </c>
      <c r="E102" s="2"/>
      <c r="G102" s="5"/>
      <c r="H102" s="2">
        <f ca="1" t="shared" si="10"/>
        <v>1.342601131473631</v>
      </c>
      <c r="I102" s="2">
        <f ca="1" t="shared" si="11"/>
        <v>298.4057862134604</v>
      </c>
      <c r="J102" s="2">
        <f ca="1" t="shared" si="12"/>
        <v>17.720301081919825</v>
      </c>
      <c r="K102">
        <f t="shared" si="13"/>
        <v>2390.3180881785447</v>
      </c>
    </row>
    <row r="103" spans="2:11" ht="12">
      <c r="B103" s="2">
        <f ca="1" t="shared" si="7"/>
        <v>1.0371494061786022</v>
      </c>
      <c r="C103" s="2">
        <f ca="1" t="shared" si="8"/>
        <v>2.423043462678949</v>
      </c>
      <c r="D103" s="2">
        <f t="shared" si="9"/>
        <v>2.513058088462416</v>
      </c>
      <c r="E103" s="2"/>
      <c r="G103" s="5"/>
      <c r="H103" s="2">
        <f ca="1" t="shared" si="10"/>
        <v>1.3608068946853684</v>
      </c>
      <c r="I103" s="2">
        <f ca="1" t="shared" si="11"/>
        <v>299.6596337630976</v>
      </c>
      <c r="J103" s="2">
        <f ca="1" t="shared" si="12"/>
        <v>17.78913184840236</v>
      </c>
      <c r="K103">
        <f t="shared" si="13"/>
        <v>2381.86508402097</v>
      </c>
    </row>
    <row r="104" spans="2:11" ht="12">
      <c r="B104" s="2">
        <f ca="1" t="shared" si="7"/>
        <v>1.4322461377915696</v>
      </c>
      <c r="C104" s="2">
        <f ca="1" t="shared" si="8"/>
        <v>2.2420214353686423</v>
      </c>
      <c r="D104" s="2">
        <f t="shared" si="9"/>
        <v>3.211126541652649</v>
      </c>
      <c r="E104" s="2"/>
      <c r="G104" s="5"/>
      <c r="H104" s="2">
        <f ca="1" t="shared" si="10"/>
        <v>1.3557509543278092</v>
      </c>
      <c r="I104" s="2">
        <f ca="1" t="shared" si="11"/>
        <v>299.41774288248865</v>
      </c>
      <c r="J104" s="2">
        <f ca="1" t="shared" si="12"/>
        <v>17.773612501459116</v>
      </c>
      <c r="K104">
        <f t="shared" si="13"/>
        <v>2385.4178158579284</v>
      </c>
    </row>
    <row r="105" spans="2:11" ht="12">
      <c r="B105" s="2">
        <f ca="1" t="shared" si="7"/>
        <v>1.3304025949887597</v>
      </c>
      <c r="C105" s="2">
        <f ca="1" t="shared" si="8"/>
        <v>2.3494895403530163</v>
      </c>
      <c r="D105" s="2">
        <f t="shared" si="9"/>
        <v>3.125766981384601</v>
      </c>
      <c r="E105" s="2"/>
      <c r="G105" s="5"/>
      <c r="H105" s="2">
        <f ca="1" t="shared" si="10"/>
        <v>1.338268908639123</v>
      </c>
      <c r="I105" s="2">
        <f ca="1" t="shared" si="11"/>
        <v>302.91058877407</v>
      </c>
      <c r="J105" s="2">
        <f ca="1" t="shared" si="12"/>
        <v>17.842324441369296</v>
      </c>
      <c r="K105">
        <f t="shared" si="13"/>
        <v>2446.2360469456903</v>
      </c>
    </row>
    <row r="106" spans="2:11" ht="12">
      <c r="B106" s="2">
        <f ca="1" t="shared" si="7"/>
        <v>1.3763050336246339</v>
      </c>
      <c r="C106" s="2">
        <f ca="1" t="shared" si="8"/>
        <v>2.381809725870393</v>
      </c>
      <c r="D106" s="2">
        <f t="shared" si="9"/>
        <v>3.2780967148515314</v>
      </c>
      <c r="E106" s="2"/>
      <c r="G106" s="5"/>
      <c r="H106" s="2">
        <f ca="1" t="shared" si="10"/>
        <v>1.340174106833457</v>
      </c>
      <c r="I106" s="2">
        <f ca="1" t="shared" si="11"/>
        <v>294.19703864579543</v>
      </c>
      <c r="J106" s="2">
        <f ca="1" t="shared" si="12"/>
        <v>17.755592057197237</v>
      </c>
      <c r="K106">
        <f t="shared" si="13"/>
        <v>2363.8356446168696</v>
      </c>
    </row>
    <row r="107" spans="2:11" ht="12">
      <c r="B107" s="2">
        <f ca="1" t="shared" si="7"/>
        <v>1.3513666417505275</v>
      </c>
      <c r="C107" s="2">
        <f ca="1" t="shared" si="8"/>
        <v>2.5663208477075115</v>
      </c>
      <c r="D107" s="2">
        <f t="shared" si="9"/>
        <v>3.4680403856208666</v>
      </c>
      <c r="E107" s="2"/>
      <c r="G107" s="5"/>
      <c r="H107" s="2">
        <f ca="1" t="shared" si="10"/>
        <v>1.3478628765320506</v>
      </c>
      <c r="I107" s="2">
        <f ca="1" t="shared" si="11"/>
        <v>303.0580264324154</v>
      </c>
      <c r="J107" s="2">
        <f ca="1" t="shared" si="12"/>
        <v>17.7793895298619</v>
      </c>
      <c r="K107">
        <f t="shared" si="13"/>
        <v>2426.4438894099285</v>
      </c>
    </row>
    <row r="108" spans="2:11" ht="12">
      <c r="B108" s="2">
        <f ca="1" t="shared" si="7"/>
        <v>1.021284008840867</v>
      </c>
      <c r="C108" s="2">
        <f ca="1" t="shared" si="8"/>
        <v>2.4169277485941736</v>
      </c>
      <c r="D108" s="2">
        <f t="shared" si="9"/>
        <v>2.4683696601629888</v>
      </c>
      <c r="E108" s="2"/>
      <c r="G108" s="5"/>
      <c r="H108" s="2">
        <f ca="1" t="shared" si="10"/>
        <v>1.3592450421034208</v>
      </c>
      <c r="I108" s="2">
        <f ca="1" t="shared" si="11"/>
        <v>303.30257771006234</v>
      </c>
      <c r="J108" s="2">
        <f ca="1" t="shared" si="12"/>
        <v>17.843782609601337</v>
      </c>
      <c r="K108">
        <f t="shared" si="13"/>
        <v>2419.0316900431653</v>
      </c>
    </row>
    <row r="109" spans="2:11" ht="12">
      <c r="B109" s="2">
        <f ca="1" t="shared" si="7"/>
        <v>1.1857055659717912</v>
      </c>
      <c r="C109" s="2">
        <f ca="1" t="shared" si="8"/>
        <v>2.349142491260922</v>
      </c>
      <c r="D109" s="2">
        <f t="shared" si="9"/>
        <v>2.785391327148915</v>
      </c>
      <c r="E109" s="2"/>
      <c r="G109" s="5"/>
      <c r="H109" s="2">
        <f ca="1" t="shared" si="10"/>
        <v>1.3454966370367658</v>
      </c>
      <c r="I109" s="2">
        <f ca="1" t="shared" si="11"/>
        <v>300.766370296877</v>
      </c>
      <c r="J109" s="2">
        <f ca="1" t="shared" si="12"/>
        <v>17.837384373448046</v>
      </c>
      <c r="K109">
        <f t="shared" si="13"/>
        <v>2417.852045313598</v>
      </c>
    </row>
    <row r="110" spans="2:11" ht="12">
      <c r="B110" s="2">
        <f ca="1" t="shared" si="7"/>
        <v>1.311557576691413</v>
      </c>
      <c r="C110" s="2">
        <f ca="1" t="shared" si="8"/>
        <v>2.346877321015171</v>
      </c>
      <c r="D110" s="2">
        <f t="shared" si="9"/>
        <v>3.078064731942693</v>
      </c>
      <c r="E110" s="2"/>
      <c r="G110" s="5"/>
      <c r="H110" s="2">
        <f ca="1" t="shared" si="10"/>
        <v>1.354680256402138</v>
      </c>
      <c r="I110" s="2">
        <f ca="1" t="shared" si="11"/>
        <v>298.23950711025424</v>
      </c>
      <c r="J110" s="2">
        <f ca="1" t="shared" si="12"/>
        <v>17.762503800437024</v>
      </c>
      <c r="K110">
        <f t="shared" si="13"/>
        <v>2376.346882972176</v>
      </c>
    </row>
    <row r="111" spans="2:11" ht="12">
      <c r="B111" s="2">
        <f ca="1" t="shared" si="7"/>
        <v>1.2068365045305538</v>
      </c>
      <c r="C111" s="2">
        <f ca="1" t="shared" si="8"/>
        <v>2.2064306500566113</v>
      </c>
      <c r="D111" s="2">
        <f t="shared" si="9"/>
        <v>2.6628010532033985</v>
      </c>
      <c r="E111" s="2"/>
      <c r="G111" s="5"/>
      <c r="H111" s="2">
        <f ca="1" t="shared" si="10"/>
        <v>1.3462894346356427</v>
      </c>
      <c r="I111" s="2">
        <f ca="1" t="shared" si="11"/>
        <v>297.61198988484875</v>
      </c>
      <c r="J111" s="2">
        <f ca="1" t="shared" si="12"/>
        <v>17.699550987421752</v>
      </c>
      <c r="K111">
        <f t="shared" si="13"/>
        <v>2376.444581158849</v>
      </c>
    </row>
    <row r="112" spans="2:11" ht="12">
      <c r="B112" s="2">
        <f ca="1" t="shared" si="7"/>
        <v>1.4311256264587369</v>
      </c>
      <c r="C112" s="2">
        <f ca="1" t="shared" si="8"/>
        <v>2.4131726547653276</v>
      </c>
      <c r="D112" s="2">
        <f t="shared" si="9"/>
        <v>3.4535532273041225</v>
      </c>
      <c r="E112" s="2"/>
      <c r="G112" s="5"/>
      <c r="H112" s="2">
        <f ca="1" t="shared" si="10"/>
        <v>1.3428039674799774</v>
      </c>
      <c r="I112" s="2">
        <f ca="1" t="shared" si="11"/>
        <v>301.91574896667845</v>
      </c>
      <c r="J112" s="2">
        <f ca="1" t="shared" si="12"/>
        <v>17.764189692035707</v>
      </c>
      <c r="K112">
        <f t="shared" si="13"/>
        <v>2422.968077476466</v>
      </c>
    </row>
    <row r="113" spans="2:11" ht="12">
      <c r="B113" s="2">
        <f ca="1" t="shared" si="7"/>
        <v>0.8767765711487303</v>
      </c>
      <c r="C113" s="2">
        <f ca="1" t="shared" si="8"/>
        <v>2.4464448286915452</v>
      </c>
      <c r="D113" s="2">
        <f t="shared" si="9"/>
        <v>2.144985508404716</v>
      </c>
      <c r="E113" s="2"/>
      <c r="G113" s="5"/>
      <c r="H113" s="2">
        <f ca="1" t="shared" si="10"/>
        <v>1.3447541391523041</v>
      </c>
      <c r="I113" s="2">
        <f ca="1" t="shared" si="11"/>
        <v>297.9793053792573</v>
      </c>
      <c r="J113" s="2">
        <f ca="1" t="shared" si="12"/>
        <v>17.817999304061683</v>
      </c>
      <c r="K113">
        <f t="shared" si="13"/>
        <v>2394.41290930559</v>
      </c>
    </row>
    <row r="114" spans="2:11" ht="12">
      <c r="B114" s="2">
        <f ca="1" t="shared" si="7"/>
        <v>1.3866382011269707</v>
      </c>
      <c r="C114" s="2">
        <f ca="1" t="shared" si="8"/>
        <v>2.4068074584495096</v>
      </c>
      <c r="D114" s="2">
        <f t="shared" si="9"/>
        <v>3.3373711646434043</v>
      </c>
      <c r="E114" s="2"/>
      <c r="G114" s="5"/>
      <c r="H114" s="2">
        <f ca="1" t="shared" si="10"/>
        <v>1.3505565641853403</v>
      </c>
      <c r="I114" s="2">
        <f ca="1" t="shared" si="11"/>
        <v>302.74222899023454</v>
      </c>
      <c r="J114" s="2">
        <f ca="1" t="shared" si="12"/>
        <v>17.829120099704852</v>
      </c>
      <c r="K114">
        <f t="shared" si="13"/>
        <v>2425.473298987066</v>
      </c>
    </row>
    <row r="115" spans="2:11" ht="12">
      <c r="B115" s="2">
        <f ca="1" t="shared" si="7"/>
        <v>1.023635572664733</v>
      </c>
      <c r="C115" s="2">
        <f ca="1" t="shared" si="8"/>
        <v>2.2567094921679036</v>
      </c>
      <c r="D115" s="2">
        <f t="shared" si="9"/>
        <v>2.310048113353231</v>
      </c>
      <c r="E115" s="2"/>
      <c r="G115" s="5"/>
      <c r="H115" s="2">
        <f ca="1" t="shared" si="10"/>
        <v>1.3467196434993312</v>
      </c>
      <c r="I115" s="2">
        <f ca="1" t="shared" si="11"/>
        <v>298.52360589527046</v>
      </c>
      <c r="J115" s="2">
        <f ca="1" t="shared" si="12"/>
        <v>17.871249264448064</v>
      </c>
      <c r="K115">
        <f t="shared" si="13"/>
        <v>2401.7357642033166</v>
      </c>
    </row>
    <row r="116" spans="2:11" ht="12">
      <c r="B116" s="2">
        <f ca="1" t="shared" si="7"/>
        <v>1.2795904186100369</v>
      </c>
      <c r="C116" s="2">
        <f ca="1" t="shared" si="8"/>
        <v>2.38957358535463</v>
      </c>
      <c r="D116" s="2">
        <f t="shared" si="9"/>
        <v>3.0576754643834176</v>
      </c>
      <c r="E116" s="2"/>
      <c r="G116" s="5"/>
      <c r="H116" s="2">
        <f ca="1" t="shared" si="10"/>
        <v>1.3360475470599538</v>
      </c>
      <c r="I116" s="2">
        <f ca="1" t="shared" si="11"/>
        <v>300.2580190165639</v>
      </c>
      <c r="J116" s="2">
        <f ca="1" t="shared" si="12"/>
        <v>17.783063518466456</v>
      </c>
      <c r="K116">
        <f t="shared" si="13"/>
        <v>2421.5595406418424</v>
      </c>
    </row>
    <row r="117" spans="2:11" ht="12">
      <c r="B117" s="2">
        <f ca="1" t="shared" si="7"/>
        <v>1.6798803285616517</v>
      </c>
      <c r="C117" s="2">
        <f ca="1" t="shared" si="8"/>
        <v>2.3249239281308824</v>
      </c>
      <c r="D117" s="2">
        <f t="shared" si="9"/>
        <v>3.9055939722693527</v>
      </c>
      <c r="E117" s="2"/>
      <c r="G117" s="5"/>
      <c r="H117" s="2">
        <f ca="1" t="shared" si="10"/>
        <v>1.3481925379639632</v>
      </c>
      <c r="I117" s="2">
        <f ca="1" t="shared" si="11"/>
        <v>301.391361186519</v>
      </c>
      <c r="J117" s="2">
        <f ca="1" t="shared" si="12"/>
        <v>17.837873603931072</v>
      </c>
      <c r="K117">
        <f t="shared" si="13"/>
        <v>2419.0219131398726</v>
      </c>
    </row>
    <row r="118" spans="2:11" ht="12">
      <c r="B118" s="2">
        <f ca="1" t="shared" si="7"/>
        <v>1.3396089433684624</v>
      </c>
      <c r="C118" s="2">
        <f ca="1" t="shared" si="8"/>
        <v>2.1637256348762293</v>
      </c>
      <c r="D118" s="2">
        <f t="shared" si="9"/>
        <v>2.898546211475801</v>
      </c>
      <c r="E118" s="2"/>
      <c r="G118" s="5"/>
      <c r="H118" s="2">
        <f ca="1" t="shared" si="10"/>
        <v>1.3537500536425577</v>
      </c>
      <c r="I118" s="2">
        <f ca="1" t="shared" si="11"/>
        <v>300.96614688217585</v>
      </c>
      <c r="J118" s="2">
        <f ca="1" t="shared" si="12"/>
        <v>17.8536228597407</v>
      </c>
      <c r="K118">
        <f t="shared" si="13"/>
        <v>2409.3226447097836</v>
      </c>
    </row>
    <row r="119" spans="2:11" ht="12">
      <c r="B119" s="2">
        <f ca="1" t="shared" si="7"/>
        <v>1.1697238318551235</v>
      </c>
      <c r="C119" s="2">
        <f ca="1" t="shared" si="8"/>
        <v>2.28820054872265</v>
      </c>
      <c r="D119" s="2">
        <f t="shared" si="9"/>
        <v>2.676562713904855</v>
      </c>
      <c r="E119" s="2"/>
      <c r="G119" s="5"/>
      <c r="H119" s="2">
        <f ca="1" t="shared" si="10"/>
        <v>1.352515818995764</v>
      </c>
      <c r="I119" s="2">
        <f ca="1" t="shared" si="11"/>
        <v>300.3698478111487</v>
      </c>
      <c r="J119" s="2">
        <f ca="1" t="shared" si="12"/>
        <v>17.71785935305938</v>
      </c>
      <c r="K119">
        <f t="shared" si="13"/>
        <v>2391.5509532669166</v>
      </c>
    </row>
    <row r="120" spans="2:11" ht="12">
      <c r="B120" s="2">
        <f ca="1" t="shared" si="7"/>
        <v>1.0472919720270693</v>
      </c>
      <c r="C120" s="2">
        <f ca="1" t="shared" si="8"/>
        <v>2.2790393766549784</v>
      </c>
      <c r="D120" s="2">
        <f t="shared" si="9"/>
        <v>2.386819643104335</v>
      </c>
      <c r="E120" s="2"/>
      <c r="G120" s="5"/>
      <c r="H120" s="2">
        <f ca="1" t="shared" si="10"/>
        <v>1.3589458967734822</v>
      </c>
      <c r="I120" s="2">
        <f ca="1" t="shared" si="11"/>
        <v>302.09777143711347</v>
      </c>
      <c r="J120" s="2">
        <f ca="1" t="shared" si="12"/>
        <v>17.80551723159424</v>
      </c>
      <c r="K120">
        <f t="shared" si="13"/>
        <v>2405.6818339252427</v>
      </c>
    </row>
    <row r="121" spans="2:11" ht="12">
      <c r="B121" s="2">
        <f ca="1" t="shared" si="7"/>
        <v>0.9594886171646804</v>
      </c>
      <c r="C121" s="2">
        <f ca="1" t="shared" si="8"/>
        <v>2.1742247896459665</v>
      </c>
      <c r="D121" s="2">
        <f t="shared" si="9"/>
        <v>2.0861439368225767</v>
      </c>
      <c r="E121" s="2"/>
      <c r="G121" s="5"/>
      <c r="H121" s="2">
        <f ca="1" t="shared" si="10"/>
        <v>1.3580964273040266</v>
      </c>
      <c r="I121" s="2">
        <f ca="1" t="shared" si="11"/>
        <v>301.56569655378047</v>
      </c>
      <c r="J121" s="2">
        <f ca="1" t="shared" si="12"/>
        <v>17.829498337833897</v>
      </c>
      <c r="K121">
        <f t="shared" si="13"/>
        <v>2405.2653815860936</v>
      </c>
    </row>
    <row r="122" spans="2:11" ht="12">
      <c r="B122" s="2">
        <f ca="1" t="shared" si="7"/>
        <v>1.3096602747794368</v>
      </c>
      <c r="C122" s="2">
        <f ca="1" t="shared" si="8"/>
        <v>2.3677229160734727</v>
      </c>
      <c r="D122" s="2">
        <f t="shared" si="9"/>
        <v>3.1009126448663538</v>
      </c>
      <c r="E122" s="2"/>
      <c r="G122" s="5"/>
      <c r="H122" s="2">
        <f ca="1" t="shared" si="10"/>
        <v>1.346567071393728</v>
      </c>
      <c r="I122" s="2">
        <f ca="1" t="shared" si="11"/>
        <v>298.4334070098993</v>
      </c>
      <c r="J122" s="2">
        <f ca="1" t="shared" si="12"/>
        <v>17.750923704081455</v>
      </c>
      <c r="K122">
        <f t="shared" si="13"/>
        <v>2388.1828311386425</v>
      </c>
    </row>
    <row r="123" spans="2:11" ht="12">
      <c r="B123" s="2">
        <f ca="1" t="shared" si="7"/>
        <v>1.2163470224710116</v>
      </c>
      <c r="C123" s="2">
        <f ca="1" t="shared" si="8"/>
        <v>2.2743633848156715</v>
      </c>
      <c r="D123" s="2">
        <f t="shared" si="9"/>
        <v>2.7664151311376335</v>
      </c>
      <c r="E123" s="2"/>
      <c r="G123" s="5"/>
      <c r="H123" s="2">
        <f ca="1" t="shared" si="10"/>
        <v>1.348820378281435</v>
      </c>
      <c r="I123" s="2">
        <f ca="1" t="shared" si="11"/>
        <v>299.0973342907072</v>
      </c>
      <c r="J123" s="2">
        <f ca="1" t="shared" si="12"/>
        <v>17.767666916485823</v>
      </c>
      <c r="K123">
        <f t="shared" si="13"/>
        <v>2392.0887502215455</v>
      </c>
    </row>
    <row r="124" spans="2:11" ht="12">
      <c r="B124" s="2">
        <f ca="1" t="shared" si="7"/>
        <v>1.2235672996109404</v>
      </c>
      <c r="C124" s="2">
        <f ca="1" t="shared" si="8"/>
        <v>2.4025104595921647</v>
      </c>
      <c r="D124" s="2">
        <f t="shared" si="9"/>
        <v>2.9396332353302244</v>
      </c>
      <c r="E124" s="2"/>
      <c r="G124" s="5"/>
      <c r="H124" s="2">
        <f ca="1" t="shared" si="10"/>
        <v>1.353786782936683</v>
      </c>
      <c r="I124" s="2">
        <f ca="1" t="shared" si="11"/>
        <v>298.5053013888843</v>
      </c>
      <c r="J124" s="2">
        <f ca="1" t="shared" si="12"/>
        <v>17.77310688708211</v>
      </c>
      <c r="K124">
        <f t="shared" si="13"/>
        <v>2380.87608572958</v>
      </c>
    </row>
    <row r="125" spans="2:11" ht="12">
      <c r="B125" s="2">
        <f ca="1" t="shared" si="7"/>
        <v>1.1651212401154625</v>
      </c>
      <c r="C125" s="2">
        <f ca="1" t="shared" si="8"/>
        <v>2.421243736830008</v>
      </c>
      <c r="D125" s="2">
        <f t="shared" si="9"/>
        <v>2.8210425052771755</v>
      </c>
      <c r="E125" s="2"/>
      <c r="G125" s="5"/>
      <c r="H125" s="2">
        <f ca="1" t="shared" si="10"/>
        <v>1.3554458951557509</v>
      </c>
      <c r="I125" s="2">
        <f ca="1" t="shared" si="11"/>
        <v>301.9275446675108</v>
      </c>
      <c r="J125" s="2">
        <f ca="1" t="shared" si="12"/>
        <v>17.774816642902415</v>
      </c>
      <c r="K125">
        <f t="shared" si="13"/>
        <v>2405.981065447251</v>
      </c>
    </row>
    <row r="126" spans="2:11" ht="12">
      <c r="B126" s="2">
        <f ca="1" t="shared" si="7"/>
        <v>0.9782573019477194</v>
      </c>
      <c r="C126" s="2">
        <f ca="1" t="shared" si="8"/>
        <v>2.4632254605598223</v>
      </c>
      <c r="D126" s="2">
        <f t="shared" si="9"/>
        <v>2.40966829313618</v>
      </c>
      <c r="E126" s="2"/>
      <c r="G126" s="5"/>
      <c r="H126" s="2">
        <f ca="1" t="shared" si="10"/>
        <v>1.3534120614850726</v>
      </c>
      <c r="I126" s="2">
        <f ca="1" t="shared" si="11"/>
        <v>299.94144201192205</v>
      </c>
      <c r="J126" s="2">
        <f ca="1" t="shared" si="12"/>
        <v>17.701995135595933</v>
      </c>
      <c r="K126">
        <f t="shared" si="13"/>
        <v>2385.140875209443</v>
      </c>
    </row>
    <row r="127" spans="2:11" ht="12">
      <c r="B127" s="2">
        <f ca="1" t="shared" si="7"/>
        <v>1.6286937521137341</v>
      </c>
      <c r="C127" s="2">
        <f ca="1" t="shared" si="8"/>
        <v>2.3802959274047675</v>
      </c>
      <c r="D127" s="2">
        <f t="shared" si="9"/>
        <v>3.876773105145911</v>
      </c>
      <c r="E127" s="2"/>
      <c r="G127" s="5"/>
      <c r="H127" s="2">
        <f ca="1" t="shared" si="10"/>
        <v>1.3579254428558902</v>
      </c>
      <c r="I127" s="2">
        <f ca="1" t="shared" si="11"/>
        <v>300.8148228855206</v>
      </c>
      <c r="J127" s="2">
        <f ca="1" t="shared" si="12"/>
        <v>17.78459813709331</v>
      </c>
      <c r="K127">
        <f t="shared" si="13"/>
        <v>2394.6457390979463</v>
      </c>
    </row>
    <row r="128" spans="2:11" ht="12">
      <c r="B128" s="2">
        <f ca="1" t="shared" si="7"/>
        <v>1.0137680093940993</v>
      </c>
      <c r="C128" s="2">
        <f ca="1" t="shared" si="8"/>
        <v>2.3176487103152863</v>
      </c>
      <c r="D128" s="2">
        <f t="shared" si="9"/>
        <v>2.349558119531129</v>
      </c>
      <c r="E128" s="2"/>
      <c r="G128" s="5"/>
      <c r="H128" s="2">
        <f ca="1" t="shared" si="10"/>
        <v>1.371548147796883</v>
      </c>
      <c r="I128" s="2">
        <f ca="1" t="shared" si="11"/>
        <v>302.74347903590535</v>
      </c>
      <c r="J128" s="2">
        <f ca="1" t="shared" si="12"/>
        <v>17.796099136988076</v>
      </c>
      <c r="K128">
        <f t="shared" si="13"/>
        <v>2391.9229358356783</v>
      </c>
    </row>
    <row r="129" spans="2:11" ht="12">
      <c r="B129" s="2">
        <f ca="1" t="shared" si="7"/>
        <v>0.9938412093130637</v>
      </c>
      <c r="C129" s="2">
        <f ca="1" t="shared" si="8"/>
        <v>2.4729015543443</v>
      </c>
      <c r="D129" s="2">
        <f t="shared" si="9"/>
        <v>2.457671471281694</v>
      </c>
      <c r="E129" s="2"/>
      <c r="G129" s="5"/>
      <c r="H129" s="2">
        <f ca="1" t="shared" si="10"/>
        <v>1.3548160840988108</v>
      </c>
      <c r="I129" s="2">
        <f ca="1" t="shared" si="11"/>
        <v>297.9750930189132</v>
      </c>
      <c r="J129" s="2">
        <f ca="1" t="shared" si="12"/>
        <v>17.658892720344888</v>
      </c>
      <c r="K129">
        <f t="shared" si="13"/>
        <v>2362.8739162611023</v>
      </c>
    </row>
    <row r="130" spans="2:11" ht="12">
      <c r="B130" s="2">
        <f ca="1" t="shared" si="7"/>
        <v>1.4596008662043871</v>
      </c>
      <c r="C130" s="2">
        <f ca="1" t="shared" si="8"/>
        <v>2.42412962658831</v>
      </c>
      <c r="D130" s="2">
        <f t="shared" si="9"/>
        <v>3.5382617027600145</v>
      </c>
      <c r="E130" s="2"/>
      <c r="G130" s="5"/>
      <c r="H130" s="2">
        <f ca="1" t="shared" si="10"/>
        <v>1.3591850644072045</v>
      </c>
      <c r="I130" s="2">
        <f ca="1" t="shared" si="11"/>
        <v>302.61234880206604</v>
      </c>
      <c r="J130" s="2">
        <f ca="1" t="shared" si="12"/>
        <v>17.775601177741024</v>
      </c>
      <c r="K130">
        <f t="shared" si="13"/>
        <v>2406.172341646918</v>
      </c>
    </row>
    <row r="131" spans="2:11" ht="12">
      <c r="B131" s="2">
        <f ca="1" t="shared" si="7"/>
        <v>0.9518013005295998</v>
      </c>
      <c r="C131" s="2">
        <f ca="1" t="shared" si="8"/>
        <v>2.2321988746952863</v>
      </c>
      <c r="D131" s="2">
        <f t="shared" si="9"/>
        <v>2.124609791975683</v>
      </c>
      <c r="E131" s="2"/>
      <c r="G131" s="5"/>
      <c r="H131" s="2">
        <f ca="1" t="shared" si="10"/>
        <v>1.358647152319297</v>
      </c>
      <c r="I131" s="2">
        <f ca="1" t="shared" si="11"/>
        <v>296.6038543469862</v>
      </c>
      <c r="J131" s="2">
        <f ca="1" t="shared" si="12"/>
        <v>17.77078855189285</v>
      </c>
      <c r="K131">
        <f t="shared" si="13"/>
        <v>2358.6346517352827</v>
      </c>
    </row>
    <row r="132" spans="2:11" ht="12">
      <c r="B132" s="2">
        <f ca="1" t="shared" si="7"/>
        <v>1.234554492423416</v>
      </c>
      <c r="C132" s="2">
        <f ca="1" t="shared" si="8"/>
        <v>2.349454110698775</v>
      </c>
      <c r="D132" s="2">
        <f t="shared" si="9"/>
        <v>2.9005291271058344</v>
      </c>
      <c r="E132" s="2"/>
      <c r="G132" s="5"/>
      <c r="H132" s="2">
        <f ca="1" t="shared" si="10"/>
        <v>1.3580673984887566</v>
      </c>
      <c r="I132" s="2">
        <f ca="1" t="shared" si="11"/>
        <v>300.10404018222863</v>
      </c>
      <c r="J132" s="2">
        <f ca="1" t="shared" si="12"/>
        <v>17.737642565089125</v>
      </c>
      <c r="K132">
        <f t="shared" si="13"/>
        <v>2383.698583737311</v>
      </c>
    </row>
    <row r="133" spans="2:11" ht="12">
      <c r="B133" s="2">
        <f ca="1" t="shared" si="7"/>
        <v>1.0394975070630315</v>
      </c>
      <c r="C133" s="2">
        <f ca="1" t="shared" si="8"/>
        <v>2.578556570242367</v>
      </c>
      <c r="D133" s="2">
        <f t="shared" si="9"/>
        <v>2.680403126587941</v>
      </c>
      <c r="E133" s="2"/>
      <c r="G133" s="5"/>
      <c r="H133" s="2">
        <f ca="1" t="shared" si="10"/>
        <v>1.3530376829065607</v>
      </c>
      <c r="I133" s="2">
        <f ca="1" t="shared" si="11"/>
        <v>299.93444707364256</v>
      </c>
      <c r="J133" s="2">
        <f ca="1" t="shared" si="12"/>
        <v>17.77086550868497</v>
      </c>
      <c r="K133">
        <f t="shared" si="13"/>
        <v>2393.099591098818</v>
      </c>
    </row>
    <row r="134" spans="2:11" ht="12">
      <c r="B134" s="2">
        <f ca="1" t="shared" si="7"/>
        <v>0.813930513310188</v>
      </c>
      <c r="C134" s="2">
        <f ca="1" t="shared" si="8"/>
        <v>2.4163227931124096</v>
      </c>
      <c r="D134" s="2">
        <f t="shared" si="9"/>
        <v>1.9667188513210907</v>
      </c>
      <c r="E134" s="2"/>
      <c r="G134" s="5"/>
      <c r="H134" s="2">
        <f ca="1" t="shared" si="10"/>
        <v>1.3583227151525774</v>
      </c>
      <c r="I134" s="2">
        <f ca="1" t="shared" si="11"/>
        <v>300.9442010178579</v>
      </c>
      <c r="J134" s="2">
        <f ca="1" t="shared" si="12"/>
        <v>17.833552779549848</v>
      </c>
      <c r="K134">
        <f t="shared" si="13"/>
        <v>2400.426012231123</v>
      </c>
    </row>
    <row r="135" spans="2:11" ht="12">
      <c r="B135" s="2">
        <f ca="1" t="shared" si="7"/>
        <v>0.9669615481954827</v>
      </c>
      <c r="C135" s="2">
        <f ca="1" t="shared" si="8"/>
        <v>2.3839150075571514</v>
      </c>
      <c r="D135" s="2">
        <f t="shared" si="9"/>
        <v>2.305154146473909</v>
      </c>
      <c r="E135" s="2"/>
      <c r="G135" s="5"/>
      <c r="H135" s="2">
        <f ca="1" t="shared" si="10"/>
        <v>1.3556824543902226</v>
      </c>
      <c r="I135" s="2">
        <f ca="1" t="shared" si="11"/>
        <v>300.71975897359266</v>
      </c>
      <c r="J135" s="2">
        <f ca="1" t="shared" si="12"/>
        <v>17.69697723138125</v>
      </c>
      <c r="K135">
        <f t="shared" si="13"/>
        <v>2387.553917080891</v>
      </c>
    </row>
    <row r="136" spans="2:11" ht="12">
      <c r="B136" s="2">
        <f ca="1" t="shared" si="7"/>
        <v>1.4051163896551868</v>
      </c>
      <c r="C136" s="2">
        <f ca="1" t="shared" si="8"/>
        <v>2.291924163789243</v>
      </c>
      <c r="D136" s="2">
        <f t="shared" si="9"/>
        <v>3.220420206387024</v>
      </c>
      <c r="E136" s="2"/>
      <c r="G136" s="5"/>
      <c r="H136" s="2">
        <f ca="1" t="shared" si="10"/>
        <v>1.3359872089837104</v>
      </c>
      <c r="I136" s="2">
        <f ca="1" t="shared" si="11"/>
        <v>299.6861122968264</v>
      </c>
      <c r="J136" s="2">
        <f ca="1" t="shared" si="12"/>
        <v>17.765199174478308</v>
      </c>
      <c r="K136">
        <f t="shared" si="13"/>
        <v>2415.0768624797947</v>
      </c>
    </row>
    <row r="137" spans="2:11" ht="12">
      <c r="B137" s="2">
        <f ca="1" t="shared" si="7"/>
        <v>1.0833618944345436</v>
      </c>
      <c r="C137" s="2">
        <f ca="1" t="shared" si="8"/>
        <v>2.2012599381459</v>
      </c>
      <c r="D137" s="2">
        <f t="shared" si="9"/>
        <v>2.3847611367326085</v>
      </c>
      <c r="E137" s="2"/>
      <c r="G137" s="5"/>
      <c r="H137" s="2">
        <f ca="1" t="shared" si="10"/>
        <v>1.3531729039846379</v>
      </c>
      <c r="I137" s="2">
        <f ca="1" t="shared" si="11"/>
        <v>301.69047459380266</v>
      </c>
      <c r="J137" s="2">
        <f ca="1" t="shared" si="12"/>
        <v>17.826201571105777</v>
      </c>
      <c r="K137">
        <f t="shared" si="13"/>
        <v>2412.958879529701</v>
      </c>
    </row>
    <row r="138" spans="2:11" ht="12">
      <c r="B138" s="2">
        <f ca="1" t="shared" si="7"/>
        <v>1.1685626746801372</v>
      </c>
      <c r="C138" s="2">
        <f ca="1" t="shared" si="8"/>
        <v>2.263933870945654</v>
      </c>
      <c r="D138" s="2">
        <f t="shared" si="9"/>
        <v>2.64554861953121</v>
      </c>
      <c r="E138" s="2"/>
      <c r="G138" s="5"/>
      <c r="H138" s="2">
        <f ca="1" t="shared" si="10"/>
        <v>1.3542110027409073</v>
      </c>
      <c r="I138" s="2">
        <f ca="1" t="shared" si="11"/>
        <v>299.55370612612614</v>
      </c>
      <c r="J138" s="2">
        <f ca="1" t="shared" si="12"/>
        <v>17.769638371603765</v>
      </c>
      <c r="K138">
        <f t="shared" si="13"/>
        <v>2388.2586072005115</v>
      </c>
    </row>
    <row r="139" spans="2:11" ht="12">
      <c r="B139" s="2">
        <f ca="1" t="shared" si="7"/>
        <v>1.05334272873067</v>
      </c>
      <c r="C139" s="2">
        <f ca="1" t="shared" si="8"/>
        <v>2.224891719716473</v>
      </c>
      <c r="D139" s="2">
        <f t="shared" si="9"/>
        <v>2.343573515176423</v>
      </c>
      <c r="E139" s="2"/>
      <c r="G139" s="5"/>
      <c r="H139" s="2">
        <f ca="1" t="shared" si="10"/>
        <v>1.3497311551617226</v>
      </c>
      <c r="I139" s="2">
        <f ca="1" t="shared" si="11"/>
        <v>303.65219229054577</v>
      </c>
      <c r="J139" s="2">
        <f ca="1" t="shared" si="12"/>
        <v>17.830656346172116</v>
      </c>
      <c r="K139">
        <f t="shared" si="13"/>
        <v>2434.132466717967</v>
      </c>
    </row>
  </sheetData>
  <sheetProtection/>
  <mergeCells count="4">
    <mergeCell ref="B13:F13"/>
    <mergeCell ref="H13:L13"/>
    <mergeCell ref="B20:F20"/>
    <mergeCell ref="H23:L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Alexandre Suaide</cp:lastModifiedBy>
  <dcterms:modified xsi:type="dcterms:W3CDTF">2009-09-26T13:28:39Z</dcterms:modified>
  <cp:category/>
  <cp:version/>
  <cp:contentType/>
  <cp:contentStatus/>
</cp:coreProperties>
</file>