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ropbox (CISLOG)\PTR\Graduação\"/>
    </mc:Choice>
  </mc:AlternateContent>
  <bookViews>
    <workbookView xWindow="0" yWindow="0" windowWidth="23040" windowHeight="9408" activeTab="4"/>
  </bookViews>
  <sheets>
    <sheet name="Mapa" sheetId="2" r:id="rId1"/>
    <sheet name="Inicial" sheetId="1" r:id="rId2"/>
    <sheet name="Final" sheetId="3" r:id="rId3"/>
    <sheet name="Final com populacao" sheetId="5" r:id="rId4"/>
    <sheet name="Min Maior Pop" sheetId="7" r:id="rId5"/>
    <sheet name="Plan1" sheetId="4" r:id="rId6"/>
  </sheets>
  <definedNames>
    <definedName name="solver_adj" localSheetId="2" hidden="1">Final!$D$41:$R$41</definedName>
    <definedName name="solver_adj" localSheetId="3" hidden="1">'Final com populacao'!$D$42:$R$42</definedName>
    <definedName name="solver_adj" localSheetId="4" hidden="1">'Min Maior Pop'!$D$42:$R$42,'Min Maior Pop'!$D$45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lhs1" localSheetId="2" hidden="1">Final!$D$41:$R$41</definedName>
    <definedName name="solver_lhs1" localSheetId="3" hidden="1">'Final com populacao'!$D$42:$R$42</definedName>
    <definedName name="solver_lhs1" localSheetId="4" hidden="1">'Min Maior Pop'!$S$42</definedName>
    <definedName name="solver_lhs10" localSheetId="4" hidden="1">'Min Maior Pop'!$D$45</definedName>
    <definedName name="solver_lhs11" localSheetId="4" hidden="1">'Min Maior Pop'!$D$45</definedName>
    <definedName name="solver_lhs12" localSheetId="4" hidden="1">'Min Maior Pop'!$D$45</definedName>
    <definedName name="solver_lhs13" localSheetId="4" hidden="1">'Min Maior Pop'!$S$27:$S$41</definedName>
    <definedName name="solver_lhs14" localSheetId="4" hidden="1">'Min Maior Pop'!$D$45</definedName>
    <definedName name="solver_lhs15" localSheetId="4" hidden="1">'Min Maior Pop'!$D$45</definedName>
    <definedName name="solver_lhs16" localSheetId="4" hidden="1">'Min Maior Pop'!$D$45</definedName>
    <definedName name="solver_lhs17" localSheetId="4" hidden="1">'Min Maior Pop'!$D$45</definedName>
    <definedName name="solver_lhs18" localSheetId="4" hidden="1">'Min Maior Pop'!$D$45</definedName>
    <definedName name="solver_lhs2" localSheetId="2" hidden="1">Final!$S$26:$S$40</definedName>
    <definedName name="solver_lhs2" localSheetId="3" hidden="1">'Final com populacao'!$S$27:$S$41</definedName>
    <definedName name="solver_lhs2" localSheetId="4" hidden="1">'Min Maior Pop'!$D$45</definedName>
    <definedName name="solver_lhs3" localSheetId="3" hidden="1">'Final com populacao'!$S$42</definedName>
    <definedName name="solver_lhs3" localSheetId="4" hidden="1">'Min Maior Pop'!$D$42:$R$42</definedName>
    <definedName name="solver_lhs4" localSheetId="4" hidden="1">'Min Maior Pop'!$D$45</definedName>
    <definedName name="solver_lhs5" localSheetId="4" hidden="1">'Min Maior Pop'!$D$45</definedName>
    <definedName name="solver_lhs6" localSheetId="4" hidden="1">'Min Maior Pop'!$D$45</definedName>
    <definedName name="solver_lhs7" localSheetId="4" hidden="1">'Min Maior Pop'!$D$45</definedName>
    <definedName name="solver_lhs8" localSheetId="4" hidden="1">'Min Maior Pop'!$D$45</definedName>
    <definedName name="solver_lhs9" localSheetId="4" hidden="1">'Min Maior Pop'!$D$45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um" localSheetId="2" hidden="1">2</definedName>
    <definedName name="solver_num" localSheetId="3" hidden="1">3</definedName>
    <definedName name="solver_num" localSheetId="4" hidden="1">18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opt" localSheetId="2" hidden="1">Final!$D$43</definedName>
    <definedName name="solver_opt" localSheetId="3" hidden="1">'Final com populacao'!$D$45</definedName>
    <definedName name="solver_opt" localSheetId="4" hidden="1">'Min Maior Pop'!$D$45</definedName>
    <definedName name="solver_pre" localSheetId="2" hidden="1">0.000001</definedName>
    <definedName name="solver_pre" localSheetId="3" hidden="1">0.000001</definedName>
    <definedName name="solver_pre" localSheetId="4" hidden="1">0.0001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el1" localSheetId="2" hidden="1">5</definedName>
    <definedName name="solver_rel1" localSheetId="3" hidden="1">5</definedName>
    <definedName name="solver_rel1" localSheetId="4" hidden="1">2</definedName>
    <definedName name="solver_rel10" localSheetId="4" hidden="1">3</definedName>
    <definedName name="solver_rel11" localSheetId="4" hidden="1">3</definedName>
    <definedName name="solver_rel12" localSheetId="4" hidden="1">3</definedName>
    <definedName name="solver_rel13" localSheetId="4" hidden="1">3</definedName>
    <definedName name="solver_rel14" localSheetId="4" hidden="1">3</definedName>
    <definedName name="solver_rel15" localSheetId="4" hidden="1">3</definedName>
    <definedName name="solver_rel16" localSheetId="4" hidden="1">3</definedName>
    <definedName name="solver_rel17" localSheetId="4" hidden="1">3</definedName>
    <definedName name="solver_rel18" localSheetId="4" hidden="1">3</definedName>
    <definedName name="solver_rel2" localSheetId="2" hidden="1">3</definedName>
    <definedName name="solver_rel2" localSheetId="3" hidden="1">3</definedName>
    <definedName name="solver_rel2" localSheetId="4" hidden="1">1</definedName>
    <definedName name="solver_rel3" localSheetId="3" hidden="1">2</definedName>
    <definedName name="solver_rel3" localSheetId="4" hidden="1">5</definedName>
    <definedName name="solver_rel4" localSheetId="4" hidden="1">3</definedName>
    <definedName name="solver_rel5" localSheetId="4" hidden="1">3</definedName>
    <definedName name="solver_rel6" localSheetId="4" hidden="1">3</definedName>
    <definedName name="solver_rel7" localSheetId="4" hidden="1">3</definedName>
    <definedName name="solver_rel8" localSheetId="4" hidden="1">3</definedName>
    <definedName name="solver_rel9" localSheetId="4" hidden="1">3</definedName>
    <definedName name="solver_rhs1" localSheetId="2" hidden="1">binário</definedName>
    <definedName name="solver_rhs1" localSheetId="3" hidden="1">binário</definedName>
    <definedName name="solver_rhs1" localSheetId="4" hidden="1">'Min Maior Pop'!$U$42</definedName>
    <definedName name="solver_rhs10" localSheetId="4" hidden="1">'Min Maior Pop'!$J$43</definedName>
    <definedName name="solver_rhs11" localSheetId="4" hidden="1">'Min Maior Pop'!$K$43</definedName>
    <definedName name="solver_rhs12" localSheetId="4" hidden="1">'Min Maior Pop'!$L$43</definedName>
    <definedName name="solver_rhs13" localSheetId="4" hidden="1">'Min Maior Pop'!$U$27:$U$41</definedName>
    <definedName name="solver_rhs14" localSheetId="4" hidden="1">'Min Maior Pop'!$Q$43</definedName>
    <definedName name="solver_rhs15" localSheetId="4" hidden="1">'Min Maior Pop'!$N$43</definedName>
    <definedName name="solver_rhs16" localSheetId="4" hidden="1">'Min Maior Pop'!$M$43</definedName>
    <definedName name="solver_rhs17" localSheetId="4" hidden="1">'Min Maior Pop'!$O$43</definedName>
    <definedName name="solver_rhs18" localSheetId="4" hidden="1">'Min Maior Pop'!$P$43</definedName>
    <definedName name="solver_rhs2" localSheetId="2" hidden="1">Final!$U$26:$U$40</definedName>
    <definedName name="solver_rhs2" localSheetId="3" hidden="1">'Final com populacao'!$U$27:$U$41</definedName>
    <definedName name="solver_rhs2" localSheetId="4" hidden="1">'Min Maior Pop'!$R$43</definedName>
    <definedName name="solver_rhs3" localSheetId="3" hidden="1">'Final com populacao'!$U$42</definedName>
    <definedName name="solver_rhs3" localSheetId="4" hidden="1">binário</definedName>
    <definedName name="solver_rhs4" localSheetId="4" hidden="1">'Min Maior Pop'!$E$43</definedName>
    <definedName name="solver_rhs5" localSheetId="4" hidden="1">'Min Maior Pop'!$E$43</definedName>
    <definedName name="solver_rhs6" localSheetId="4" hidden="1">'Min Maior Pop'!$F$43</definedName>
    <definedName name="solver_rhs7" localSheetId="4" hidden="1">'Min Maior Pop'!$G$43</definedName>
    <definedName name="solver_rhs8" localSheetId="4" hidden="1">'Min Maior Pop'!$H$43</definedName>
    <definedName name="solver_rhs9" localSheetId="4" hidden="1">'Min Maior Pop'!$I$43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ol" localSheetId="2" hidden="1">0.01</definedName>
    <definedName name="solver_tol" localSheetId="3" hidden="1">0.01</definedName>
    <definedName name="solver_tol" localSheetId="4" hidden="1">0.000001</definedName>
    <definedName name="solver_typ" localSheetId="2" hidden="1">2</definedName>
    <definedName name="solver_typ" localSheetId="3" hidden="1">1</definedName>
    <definedName name="solver_typ" localSheetId="4" hidden="1">2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er" localSheetId="2" hidden="1">3</definedName>
    <definedName name="solver_ver" localSheetId="3" hidden="1">3</definedName>
    <definedName name="solver_ver" localSheetId="4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7" l="1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S42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S27" i="7" l="1"/>
  <c r="S39" i="7"/>
  <c r="S31" i="7"/>
  <c r="S35" i="7"/>
  <c r="S28" i="7"/>
  <c r="S32" i="7"/>
  <c r="S36" i="7"/>
  <c r="S40" i="7"/>
  <c r="S30" i="7"/>
  <c r="S34" i="7"/>
  <c r="S38" i="7"/>
  <c r="S29" i="7"/>
  <c r="S33" i="7"/>
  <c r="S37" i="7"/>
  <c r="S41" i="7"/>
  <c r="S43" i="7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S42" i="5"/>
  <c r="D45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S39" i="5" s="1"/>
  <c r="D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S35" i="5" s="1"/>
  <c r="D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R33" i="5"/>
  <c r="Q33" i="5"/>
  <c r="P33" i="5"/>
  <c r="O33" i="5"/>
  <c r="N33" i="5"/>
  <c r="M33" i="5"/>
  <c r="L33" i="5"/>
  <c r="K33" i="5"/>
  <c r="J33" i="5"/>
  <c r="I33" i="5"/>
  <c r="H33" i="5"/>
  <c r="G33" i="5"/>
  <c r="S33" i="5" s="1"/>
  <c r="F33" i="5"/>
  <c r="E33" i="5"/>
  <c r="D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R29" i="5"/>
  <c r="Q29" i="5"/>
  <c r="P29" i="5"/>
  <c r="O29" i="5"/>
  <c r="N29" i="5"/>
  <c r="M29" i="5"/>
  <c r="L29" i="5"/>
  <c r="K29" i="5"/>
  <c r="J29" i="5"/>
  <c r="I29" i="5"/>
  <c r="H29" i="5"/>
  <c r="G29" i="5"/>
  <c r="S29" i="5" s="1"/>
  <c r="F29" i="5"/>
  <c r="E29" i="5"/>
  <c r="D29" i="5"/>
  <c r="R28" i="5"/>
  <c r="Q28" i="5"/>
  <c r="P28" i="5"/>
  <c r="O28" i="5"/>
  <c r="N28" i="5"/>
  <c r="M28" i="5"/>
  <c r="L28" i="5"/>
  <c r="K28" i="5"/>
  <c r="J28" i="5"/>
  <c r="I28" i="5"/>
  <c r="H28" i="5"/>
  <c r="G28" i="5"/>
  <c r="S28" i="5" s="1"/>
  <c r="F28" i="5"/>
  <c r="E28" i="5"/>
  <c r="D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S27" i="5" l="1"/>
  <c r="S32" i="5"/>
  <c r="S38" i="5"/>
  <c r="S31" i="5"/>
  <c r="S37" i="5"/>
  <c r="S41" i="5"/>
  <c r="S30" i="5"/>
  <c r="S34" i="5"/>
  <c r="S36" i="5"/>
  <c r="S40" i="5"/>
  <c r="D43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S40" i="3" s="1"/>
  <c r="D40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S34" i="3" s="1"/>
  <c r="D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S30" i="3" s="1"/>
  <c r="D30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S26" i="3" s="1"/>
  <c r="D26" i="3"/>
  <c r="D43" i="1"/>
  <c r="S29" i="3" l="1"/>
  <c r="S33" i="3"/>
  <c r="S37" i="3"/>
  <c r="S28" i="3"/>
  <c r="S32" i="3"/>
  <c r="S36" i="3"/>
  <c r="S27" i="3"/>
  <c r="S31" i="3"/>
  <c r="S35" i="3"/>
  <c r="S39" i="3"/>
  <c r="S38" i="3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40" i="1"/>
  <c r="S40" i="1" s="1"/>
  <c r="D39" i="1"/>
  <c r="S39" i="1" s="1"/>
  <c r="D38" i="1"/>
  <c r="S38" i="1" s="1"/>
  <c r="D37" i="1"/>
  <c r="S37" i="1" s="1"/>
  <c r="D36" i="1"/>
  <c r="S36" i="1" s="1"/>
  <c r="D35" i="1"/>
  <c r="S35" i="1" s="1"/>
  <c r="D34" i="1"/>
  <c r="S34" i="1" s="1"/>
  <c r="D33" i="1"/>
  <c r="S33" i="1" s="1"/>
  <c r="D32" i="1"/>
  <c r="S32" i="1" s="1"/>
  <c r="D31" i="1"/>
  <c r="S31" i="1" s="1"/>
  <c r="D30" i="1"/>
  <c r="S30" i="1" s="1"/>
  <c r="D29" i="1"/>
  <c r="S29" i="1" s="1"/>
  <c r="D28" i="1"/>
  <c r="S28" i="1" s="1"/>
  <c r="D27" i="1"/>
  <c r="S27" i="1" s="1"/>
  <c r="D26" i="1"/>
  <c r="S26" i="1" s="1"/>
</calcChain>
</file>

<file path=xl/sharedStrings.xml><?xml version="1.0" encoding="utf-8"?>
<sst xmlns="http://schemas.openxmlformats.org/spreadsheetml/2006/main" count="334" uniqueCount="28">
  <si>
    <t>Porto Alegre</t>
  </si>
  <si>
    <t>Caxias do Sul</t>
  </si>
  <si>
    <t>Bagé</t>
  </si>
  <si>
    <t>Pelotas</t>
  </si>
  <si>
    <t>Cachoeira do Sul</t>
  </si>
  <si>
    <t>São Gabriel</t>
  </si>
  <si>
    <t>Alegrete</t>
  </si>
  <si>
    <t>Rio Grande</t>
  </si>
  <si>
    <t>Santa Maria</t>
  </si>
  <si>
    <t>São Borja</t>
  </si>
  <si>
    <t>Passo Fundo</t>
  </si>
  <si>
    <t>Santo Angelo</t>
  </si>
  <si>
    <t>Uruguaiana</t>
  </si>
  <si>
    <t>Esteio</t>
  </si>
  <si>
    <t>Santana do Livramento</t>
  </si>
  <si>
    <t>TABELA DE DISTÂNCIAS RODOVIÁRIAS (km)</t>
  </si>
  <si>
    <t>TABELA DE COBERTURA</t>
  </si>
  <si>
    <t xml:space="preserve">Distancia = </t>
  </si>
  <si>
    <t>km</t>
  </si>
  <si>
    <t>Escolhida? (S/N)</t>
  </si>
  <si>
    <t>Cidades Escolhidas</t>
  </si>
  <si>
    <t>Cidades Cobertas</t>
  </si>
  <si>
    <t>&gt;=</t>
  </si>
  <si>
    <t>População</t>
  </si>
  <si>
    <t>População total</t>
  </si>
  <si>
    <t>=</t>
  </si>
  <si>
    <t>População Efetiva</t>
  </si>
  <si>
    <t>Pop Maior 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</si>
</sst>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rgb="FFFF0000"/>
      </right>
      <top style="thin">
        <color indexed="64"/>
      </top>
      <bottom style="medium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indexed="64"/>
      </top>
      <bottom style="medium">
        <color rgb="FFFF0000"/>
      </bottom>
      <diagonal/>
    </border>
    <border>
      <left style="hair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5" xfId="0" applyFont="1" applyBorder="1"/>
    <xf numFmtId="0" fontId="4" fillId="0" borderId="6" xfId="0" applyFont="1" applyBorder="1"/>
    <xf numFmtId="0" fontId="0" fillId="0" borderId="6" xfId="0" applyBorder="1"/>
    <xf numFmtId="0" fontId="4" fillId="0" borderId="8" xfId="0" applyFont="1" applyBorder="1"/>
    <xf numFmtId="0" fontId="4" fillId="0" borderId="9" xfId="0" applyFont="1" applyBorder="1"/>
    <xf numFmtId="0" fontId="0" fillId="0" borderId="9" xfId="0" applyBorder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3" xfId="0" applyFont="1" applyBorder="1"/>
    <xf numFmtId="0" fontId="1" fillId="0" borderId="6" xfId="0" applyFont="1" applyBorder="1"/>
    <xf numFmtId="0" fontId="2" fillId="2" borderId="2" xfId="0" applyFont="1" applyFill="1" applyBorder="1"/>
    <xf numFmtId="0" fontId="2" fillId="2" borderId="6" xfId="0" applyFont="1" applyFill="1" applyBorder="1"/>
    <xf numFmtId="0" fontId="2" fillId="2" borderId="10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10" xfId="0" applyFont="1" applyFill="1" applyBorder="1"/>
    <xf numFmtId="0" fontId="4" fillId="0" borderId="4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3" fillId="0" borderId="0" xfId="0" applyFont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0" fillId="0" borderId="20" xfId="0" applyFill="1" applyBorder="1"/>
    <xf numFmtId="0" fontId="0" fillId="0" borderId="21" xfId="0" applyBorder="1"/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25" xfId="0" applyBorder="1" applyAlignment="1">
      <alignment horizontal="right" wrapText="1"/>
    </xf>
    <xf numFmtId="0" fontId="1" fillId="0" borderId="4" xfId="0" applyFont="1" applyBorder="1"/>
    <xf numFmtId="0" fontId="1" fillId="0" borderId="7" xfId="0" applyFont="1" applyBorder="1"/>
    <xf numFmtId="0" fontId="0" fillId="0" borderId="22" xfId="0" applyBorder="1"/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3" fontId="0" fillId="0" borderId="21" xfId="0" applyNumberFormat="1" applyBorder="1"/>
    <xf numFmtId="3" fontId="4" fillId="0" borderId="0" xfId="0" applyNumberFormat="1" applyFont="1" applyFill="1" applyBorder="1"/>
    <xf numFmtId="3" fontId="0" fillId="0" borderId="23" xfId="0" applyNumberFormat="1" applyBorder="1" applyAlignment="1">
      <alignment horizontal="right" wrapText="1"/>
    </xf>
    <xf numFmtId="3" fontId="0" fillId="0" borderId="24" xfId="0" applyNumberFormat="1" applyBorder="1" applyAlignment="1">
      <alignment horizontal="right" wrapText="1"/>
    </xf>
    <xf numFmtId="3" fontId="0" fillId="0" borderId="25" xfId="0" applyNumberFormat="1" applyBorder="1" applyAlignment="1">
      <alignment horizontal="right" wrapText="1"/>
    </xf>
    <xf numFmtId="3" fontId="0" fillId="0" borderId="0" xfId="0" applyNumberFormat="1" applyFill="1" applyBorder="1"/>
    <xf numFmtId="3" fontId="0" fillId="0" borderId="0" xfId="0" applyNumberFormat="1"/>
  </cellXfs>
  <cellStyles count="1">
    <cellStyle name="Normal" xfId="0" builtinId="0"/>
  </cellStyles>
  <dxfs count="7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66675</xdr:rowOff>
    </xdr:from>
    <xdr:to>
      <xdr:col>18</xdr:col>
      <xdr:colOff>465350</xdr:colOff>
      <xdr:row>38</xdr:row>
      <xdr:rowOff>151509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57175"/>
          <a:ext cx="11009525" cy="7133334"/>
        </a:xfrm>
        <a:prstGeom prst="rect">
          <a:avLst/>
        </a:prstGeom>
      </xdr:spPr>
    </xdr:pic>
    <xdr:clientData/>
  </xdr:twoCellAnchor>
  <xdr:twoCellAnchor>
    <xdr:from>
      <xdr:col>13</xdr:col>
      <xdr:colOff>371476</xdr:colOff>
      <xdr:row>21</xdr:row>
      <xdr:rowOff>104775</xdr:rowOff>
    </xdr:from>
    <xdr:to>
      <xdr:col>14</xdr:col>
      <xdr:colOff>123825</xdr:colOff>
      <xdr:row>23</xdr:row>
      <xdr:rowOff>57150</xdr:rowOff>
    </xdr:to>
    <xdr:sp macro="" textlink="">
      <xdr:nvSpPr>
        <xdr:cNvPr id="3" name="Elipse 2"/>
        <xdr:cNvSpPr/>
      </xdr:nvSpPr>
      <xdr:spPr>
        <a:xfrm>
          <a:off x="8296276" y="4105275"/>
          <a:ext cx="361949" cy="333375"/>
        </a:xfrm>
        <a:prstGeom prst="ellipse">
          <a:avLst/>
        </a:prstGeom>
        <a:solidFill>
          <a:srgbClr val="FF0000">
            <a:alpha val="2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495301</xdr:colOff>
      <xdr:row>19</xdr:row>
      <xdr:rowOff>142875</xdr:rowOff>
    </xdr:from>
    <xdr:to>
      <xdr:col>2</xdr:col>
      <xdr:colOff>247650</xdr:colOff>
      <xdr:row>21</xdr:row>
      <xdr:rowOff>95250</xdr:rowOff>
    </xdr:to>
    <xdr:sp macro="" textlink="">
      <xdr:nvSpPr>
        <xdr:cNvPr id="5" name="Elipse 4"/>
        <xdr:cNvSpPr/>
      </xdr:nvSpPr>
      <xdr:spPr>
        <a:xfrm>
          <a:off x="1104901" y="3762375"/>
          <a:ext cx="361949" cy="333375"/>
        </a:xfrm>
        <a:prstGeom prst="ellipse">
          <a:avLst/>
        </a:prstGeom>
        <a:solidFill>
          <a:srgbClr val="FF0000">
            <a:alpha val="2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238126</xdr:colOff>
      <xdr:row>19</xdr:row>
      <xdr:rowOff>142875</xdr:rowOff>
    </xdr:from>
    <xdr:to>
      <xdr:col>4</xdr:col>
      <xdr:colOff>600075</xdr:colOff>
      <xdr:row>21</xdr:row>
      <xdr:rowOff>95250</xdr:rowOff>
    </xdr:to>
    <xdr:sp macro="" textlink="">
      <xdr:nvSpPr>
        <xdr:cNvPr id="6" name="Elipse 5"/>
        <xdr:cNvSpPr/>
      </xdr:nvSpPr>
      <xdr:spPr>
        <a:xfrm>
          <a:off x="2676526" y="3762375"/>
          <a:ext cx="361949" cy="333375"/>
        </a:xfrm>
        <a:prstGeom prst="ellipse">
          <a:avLst/>
        </a:prstGeom>
        <a:solidFill>
          <a:srgbClr val="FF0000">
            <a:alpha val="2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495301</xdr:colOff>
      <xdr:row>30</xdr:row>
      <xdr:rowOff>171450</xdr:rowOff>
    </xdr:from>
    <xdr:to>
      <xdr:col>8</xdr:col>
      <xdr:colOff>247650</xdr:colOff>
      <xdr:row>32</xdr:row>
      <xdr:rowOff>123825</xdr:rowOff>
    </xdr:to>
    <xdr:sp macro="" textlink="">
      <xdr:nvSpPr>
        <xdr:cNvPr id="7" name="Elipse 6"/>
        <xdr:cNvSpPr/>
      </xdr:nvSpPr>
      <xdr:spPr>
        <a:xfrm>
          <a:off x="4762501" y="5886450"/>
          <a:ext cx="361949" cy="333375"/>
        </a:xfrm>
        <a:prstGeom prst="ellipse">
          <a:avLst/>
        </a:prstGeom>
        <a:solidFill>
          <a:srgbClr val="FF0000">
            <a:alpha val="2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190501</xdr:colOff>
      <xdr:row>34</xdr:row>
      <xdr:rowOff>66675</xdr:rowOff>
    </xdr:from>
    <xdr:to>
      <xdr:col>11</xdr:col>
      <xdr:colOff>552450</xdr:colOff>
      <xdr:row>36</xdr:row>
      <xdr:rowOff>19050</xdr:rowOff>
    </xdr:to>
    <xdr:sp macro="" textlink="">
      <xdr:nvSpPr>
        <xdr:cNvPr id="8" name="Elipse 7"/>
        <xdr:cNvSpPr/>
      </xdr:nvSpPr>
      <xdr:spPr>
        <a:xfrm>
          <a:off x="6896101" y="6543675"/>
          <a:ext cx="361949" cy="333375"/>
        </a:xfrm>
        <a:prstGeom prst="ellipse">
          <a:avLst/>
        </a:prstGeom>
        <a:solidFill>
          <a:srgbClr val="FF0000">
            <a:alpha val="2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504826</xdr:colOff>
      <xdr:row>36</xdr:row>
      <xdr:rowOff>104775</xdr:rowOff>
    </xdr:from>
    <xdr:to>
      <xdr:col>12</xdr:col>
      <xdr:colOff>257175</xdr:colOff>
      <xdr:row>38</xdr:row>
      <xdr:rowOff>57150</xdr:rowOff>
    </xdr:to>
    <xdr:sp macro="" textlink="">
      <xdr:nvSpPr>
        <xdr:cNvPr id="9" name="Elipse 8"/>
        <xdr:cNvSpPr/>
      </xdr:nvSpPr>
      <xdr:spPr>
        <a:xfrm>
          <a:off x="7210426" y="6962775"/>
          <a:ext cx="361949" cy="333375"/>
        </a:xfrm>
        <a:prstGeom prst="ellipse">
          <a:avLst/>
        </a:prstGeom>
        <a:solidFill>
          <a:srgbClr val="FF0000">
            <a:alpha val="2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152401</xdr:colOff>
      <xdr:row>21</xdr:row>
      <xdr:rowOff>85725</xdr:rowOff>
    </xdr:from>
    <xdr:to>
      <xdr:col>10</xdr:col>
      <xdr:colOff>514350</xdr:colOff>
      <xdr:row>23</xdr:row>
      <xdr:rowOff>38100</xdr:rowOff>
    </xdr:to>
    <xdr:sp macro="" textlink="">
      <xdr:nvSpPr>
        <xdr:cNvPr id="10" name="Elipse 9"/>
        <xdr:cNvSpPr/>
      </xdr:nvSpPr>
      <xdr:spPr>
        <a:xfrm>
          <a:off x="6248401" y="4086225"/>
          <a:ext cx="361949" cy="333375"/>
        </a:xfrm>
        <a:prstGeom prst="ellipse">
          <a:avLst/>
        </a:prstGeom>
        <a:solidFill>
          <a:srgbClr val="FF0000">
            <a:alpha val="2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238126</xdr:colOff>
      <xdr:row>18</xdr:row>
      <xdr:rowOff>180975</xdr:rowOff>
    </xdr:from>
    <xdr:to>
      <xdr:col>8</xdr:col>
      <xdr:colOff>600075</xdr:colOff>
      <xdr:row>20</xdr:row>
      <xdr:rowOff>133350</xdr:rowOff>
    </xdr:to>
    <xdr:sp macro="" textlink="">
      <xdr:nvSpPr>
        <xdr:cNvPr id="11" name="Elipse 10"/>
        <xdr:cNvSpPr/>
      </xdr:nvSpPr>
      <xdr:spPr>
        <a:xfrm>
          <a:off x="5114926" y="3609975"/>
          <a:ext cx="361949" cy="333375"/>
        </a:xfrm>
        <a:prstGeom prst="ellipse">
          <a:avLst/>
        </a:prstGeom>
        <a:solidFill>
          <a:srgbClr val="FF0000">
            <a:alpha val="2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142876</xdr:colOff>
      <xdr:row>8</xdr:row>
      <xdr:rowOff>76200</xdr:rowOff>
    </xdr:from>
    <xdr:to>
      <xdr:col>11</xdr:col>
      <xdr:colOff>504825</xdr:colOff>
      <xdr:row>10</xdr:row>
      <xdr:rowOff>28575</xdr:rowOff>
    </xdr:to>
    <xdr:sp macro="" textlink="">
      <xdr:nvSpPr>
        <xdr:cNvPr id="12" name="Elipse 11"/>
        <xdr:cNvSpPr/>
      </xdr:nvSpPr>
      <xdr:spPr>
        <a:xfrm>
          <a:off x="6848476" y="1600200"/>
          <a:ext cx="361949" cy="333375"/>
        </a:xfrm>
        <a:prstGeom prst="ellipse">
          <a:avLst/>
        </a:prstGeom>
        <a:solidFill>
          <a:srgbClr val="FF0000">
            <a:alpha val="2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323851</xdr:colOff>
      <xdr:row>3</xdr:row>
      <xdr:rowOff>123825</xdr:rowOff>
    </xdr:from>
    <xdr:to>
      <xdr:col>12</xdr:col>
      <xdr:colOff>76200</xdr:colOff>
      <xdr:row>5</xdr:row>
      <xdr:rowOff>76200</xdr:rowOff>
    </xdr:to>
    <xdr:sp macro="" textlink="">
      <xdr:nvSpPr>
        <xdr:cNvPr id="13" name="Elipse 12"/>
        <xdr:cNvSpPr/>
      </xdr:nvSpPr>
      <xdr:spPr>
        <a:xfrm>
          <a:off x="7029451" y="695325"/>
          <a:ext cx="361949" cy="333375"/>
        </a:xfrm>
        <a:prstGeom prst="ellipse">
          <a:avLst/>
        </a:prstGeom>
        <a:solidFill>
          <a:srgbClr val="FF0000">
            <a:alpha val="2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428626</xdr:colOff>
      <xdr:row>14</xdr:row>
      <xdr:rowOff>171450</xdr:rowOff>
    </xdr:from>
    <xdr:to>
      <xdr:col>14</xdr:col>
      <xdr:colOff>180975</xdr:colOff>
      <xdr:row>16</xdr:row>
      <xdr:rowOff>123825</xdr:rowOff>
    </xdr:to>
    <xdr:sp macro="" textlink="">
      <xdr:nvSpPr>
        <xdr:cNvPr id="14" name="Elipse 13"/>
        <xdr:cNvSpPr/>
      </xdr:nvSpPr>
      <xdr:spPr>
        <a:xfrm>
          <a:off x="8353426" y="2838450"/>
          <a:ext cx="361949" cy="333375"/>
        </a:xfrm>
        <a:prstGeom prst="ellipse">
          <a:avLst/>
        </a:prstGeom>
        <a:solidFill>
          <a:srgbClr val="FF0000">
            <a:alpha val="2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28576</xdr:colOff>
      <xdr:row>11</xdr:row>
      <xdr:rowOff>133350</xdr:rowOff>
    </xdr:from>
    <xdr:to>
      <xdr:col>4</xdr:col>
      <xdr:colOff>390525</xdr:colOff>
      <xdr:row>13</xdr:row>
      <xdr:rowOff>85725</xdr:rowOff>
    </xdr:to>
    <xdr:sp macro="" textlink="">
      <xdr:nvSpPr>
        <xdr:cNvPr id="15" name="Elipse 14"/>
        <xdr:cNvSpPr/>
      </xdr:nvSpPr>
      <xdr:spPr>
        <a:xfrm>
          <a:off x="2466976" y="2228850"/>
          <a:ext cx="361949" cy="333375"/>
        </a:xfrm>
        <a:prstGeom prst="ellipse">
          <a:avLst/>
        </a:prstGeom>
        <a:solidFill>
          <a:srgbClr val="FF0000">
            <a:alpha val="2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180976</xdr:colOff>
      <xdr:row>23</xdr:row>
      <xdr:rowOff>123825</xdr:rowOff>
    </xdr:from>
    <xdr:to>
      <xdr:col>7</xdr:col>
      <xdr:colOff>542925</xdr:colOff>
      <xdr:row>25</xdr:row>
      <xdr:rowOff>76200</xdr:rowOff>
    </xdr:to>
    <xdr:sp macro="" textlink="">
      <xdr:nvSpPr>
        <xdr:cNvPr id="16" name="Elipse 15"/>
        <xdr:cNvSpPr/>
      </xdr:nvSpPr>
      <xdr:spPr>
        <a:xfrm>
          <a:off x="4448176" y="4505325"/>
          <a:ext cx="361949" cy="333375"/>
        </a:xfrm>
        <a:prstGeom prst="ellipse">
          <a:avLst/>
        </a:prstGeom>
        <a:solidFill>
          <a:srgbClr val="FF0000">
            <a:alpha val="2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323851</xdr:colOff>
      <xdr:row>8</xdr:row>
      <xdr:rowOff>142875</xdr:rowOff>
    </xdr:from>
    <xdr:to>
      <xdr:col>8</xdr:col>
      <xdr:colOff>76200</xdr:colOff>
      <xdr:row>10</xdr:row>
      <xdr:rowOff>95250</xdr:rowOff>
    </xdr:to>
    <xdr:sp macro="" textlink="">
      <xdr:nvSpPr>
        <xdr:cNvPr id="17" name="Elipse 16"/>
        <xdr:cNvSpPr/>
      </xdr:nvSpPr>
      <xdr:spPr>
        <a:xfrm>
          <a:off x="4591051" y="1666875"/>
          <a:ext cx="361949" cy="333375"/>
        </a:xfrm>
        <a:prstGeom prst="ellipse">
          <a:avLst/>
        </a:prstGeom>
        <a:solidFill>
          <a:srgbClr val="FF0000">
            <a:alpha val="27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4" sqref="C14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44"/>
  <sheetViews>
    <sheetView topLeftCell="A19" workbookViewId="0">
      <selection activeCell="U48" sqref="U48"/>
    </sheetView>
  </sheetViews>
  <sheetFormatPr defaultRowHeight="14.4" x14ac:dyDescent="0.3"/>
  <cols>
    <col min="3" max="3" width="20.5546875" customWidth="1"/>
    <col min="6" max="6" width="9.88671875" customWidth="1"/>
    <col min="8" max="8" width="10" customWidth="1"/>
    <col min="14" max="14" width="11.44140625" customWidth="1"/>
    <col min="15" max="15" width="8.44140625" customWidth="1"/>
    <col min="18" max="18" width="10.6640625" customWidth="1"/>
    <col min="20" max="20" width="7.109375" customWidth="1"/>
  </cols>
  <sheetData>
    <row r="2" spans="3:18" x14ac:dyDescent="0.3">
      <c r="C2" s="28" t="s">
        <v>15</v>
      </c>
    </row>
    <row r="4" spans="3:18" ht="28.8" x14ac:dyDescent="0.3">
      <c r="D4" s="7" t="s">
        <v>6</v>
      </c>
      <c r="E4" s="8" t="s">
        <v>2</v>
      </c>
      <c r="F4" s="8" t="s">
        <v>4</v>
      </c>
      <c r="G4" s="8" t="s">
        <v>1</v>
      </c>
      <c r="H4" s="8" t="s">
        <v>13</v>
      </c>
      <c r="I4" s="8" t="s">
        <v>10</v>
      </c>
      <c r="J4" s="8" t="s">
        <v>3</v>
      </c>
      <c r="K4" s="8" t="s">
        <v>0</v>
      </c>
      <c r="L4" s="8" t="s">
        <v>7</v>
      </c>
      <c r="M4" s="8" t="s">
        <v>8</v>
      </c>
      <c r="N4" s="8" t="s">
        <v>14</v>
      </c>
      <c r="O4" s="8" t="s">
        <v>11</v>
      </c>
      <c r="P4" s="8" t="s">
        <v>9</v>
      </c>
      <c r="Q4" s="8" t="s">
        <v>5</v>
      </c>
      <c r="R4" s="9" t="s">
        <v>12</v>
      </c>
    </row>
    <row r="5" spans="3:18" x14ac:dyDescent="0.3">
      <c r="C5" s="10" t="s">
        <v>6</v>
      </c>
      <c r="D5" s="15">
        <v>0</v>
      </c>
      <c r="E5" s="13">
        <v>294</v>
      </c>
      <c r="F5" s="13">
        <v>343</v>
      </c>
      <c r="G5" s="13">
        <v>525</v>
      </c>
      <c r="H5" s="13">
        <v>504</v>
      </c>
      <c r="I5" s="13">
        <v>471</v>
      </c>
      <c r="J5" s="13">
        <v>457</v>
      </c>
      <c r="K5" s="13">
        <v>486</v>
      </c>
      <c r="L5" s="13">
        <v>514</v>
      </c>
      <c r="M5" s="13">
        <v>220</v>
      </c>
      <c r="N5" s="13">
        <v>200</v>
      </c>
      <c r="O5" s="13">
        <v>315</v>
      </c>
      <c r="P5" s="13">
        <v>283</v>
      </c>
      <c r="Q5" s="13">
        <v>165</v>
      </c>
      <c r="R5" s="13">
        <v>138</v>
      </c>
    </row>
    <row r="6" spans="3:18" x14ac:dyDescent="0.3">
      <c r="C6" s="11" t="s">
        <v>2</v>
      </c>
      <c r="D6" s="1">
        <v>294</v>
      </c>
      <c r="E6" s="16">
        <v>0</v>
      </c>
      <c r="F6" s="14">
        <v>234</v>
      </c>
      <c r="G6" s="14">
        <v>474</v>
      </c>
      <c r="H6" s="14">
        <v>390</v>
      </c>
      <c r="I6" s="14">
        <v>506</v>
      </c>
      <c r="J6" s="14">
        <v>187</v>
      </c>
      <c r="K6" s="14">
        <v>371</v>
      </c>
      <c r="L6" s="14">
        <v>237</v>
      </c>
      <c r="M6" s="14">
        <v>236</v>
      </c>
      <c r="N6" s="14">
        <v>162</v>
      </c>
      <c r="O6" s="14">
        <v>449</v>
      </c>
      <c r="P6" s="14">
        <v>481</v>
      </c>
      <c r="Q6" s="14">
        <v>240</v>
      </c>
      <c r="R6" s="14">
        <v>383</v>
      </c>
    </row>
    <row r="7" spans="3:18" x14ac:dyDescent="0.3">
      <c r="C7" s="11" t="s">
        <v>4</v>
      </c>
      <c r="D7" s="1">
        <v>343</v>
      </c>
      <c r="E7" s="2">
        <v>234</v>
      </c>
      <c r="F7" s="16">
        <v>0</v>
      </c>
      <c r="G7" s="14">
        <v>250</v>
      </c>
      <c r="H7" s="14">
        <v>213</v>
      </c>
      <c r="I7" s="14">
        <v>273</v>
      </c>
      <c r="J7" s="14">
        <v>287</v>
      </c>
      <c r="K7" s="14">
        <v>194</v>
      </c>
      <c r="L7" s="14">
        <v>344</v>
      </c>
      <c r="M7" s="14">
        <v>117</v>
      </c>
      <c r="N7" s="14">
        <v>349</v>
      </c>
      <c r="O7" s="14">
        <v>307</v>
      </c>
      <c r="P7" s="14">
        <v>412</v>
      </c>
      <c r="Q7" s="14">
        <v>184</v>
      </c>
      <c r="R7" s="14">
        <v>481</v>
      </c>
    </row>
    <row r="8" spans="3:18" x14ac:dyDescent="0.3">
      <c r="C8" s="11" t="s">
        <v>1</v>
      </c>
      <c r="D8" s="1">
        <v>525</v>
      </c>
      <c r="E8" s="2">
        <v>474</v>
      </c>
      <c r="F8" s="3">
        <v>250</v>
      </c>
      <c r="G8" s="16">
        <v>0</v>
      </c>
      <c r="H8" s="14">
        <v>101</v>
      </c>
      <c r="I8" s="14">
        <v>222</v>
      </c>
      <c r="J8" s="14">
        <v>378</v>
      </c>
      <c r="K8" s="14">
        <v>120</v>
      </c>
      <c r="L8" s="14">
        <v>435</v>
      </c>
      <c r="M8" s="14">
        <v>304</v>
      </c>
      <c r="N8" s="14">
        <v>546</v>
      </c>
      <c r="O8" s="14">
        <v>429</v>
      </c>
      <c r="P8" s="14">
        <v>598</v>
      </c>
      <c r="Q8" s="14">
        <v>429</v>
      </c>
      <c r="R8" s="14">
        <v>668</v>
      </c>
    </row>
    <row r="9" spans="3:18" x14ac:dyDescent="0.3">
      <c r="C9" s="11" t="s">
        <v>13</v>
      </c>
      <c r="D9" s="1">
        <v>504</v>
      </c>
      <c r="E9" s="2">
        <v>390</v>
      </c>
      <c r="F9" s="3">
        <v>213</v>
      </c>
      <c r="G9" s="3">
        <v>101</v>
      </c>
      <c r="H9" s="16">
        <v>0</v>
      </c>
      <c r="I9" s="14">
        <v>274</v>
      </c>
      <c r="J9" s="14">
        <v>272</v>
      </c>
      <c r="K9" s="14">
        <v>19</v>
      </c>
      <c r="L9" s="14">
        <v>328</v>
      </c>
      <c r="M9" s="14">
        <v>279</v>
      </c>
      <c r="N9" s="14">
        <v>504</v>
      </c>
      <c r="O9" s="14">
        <v>426</v>
      </c>
      <c r="P9" s="14">
        <v>573</v>
      </c>
      <c r="Q9" s="14">
        <v>340</v>
      </c>
      <c r="R9" s="14">
        <v>643</v>
      </c>
    </row>
    <row r="10" spans="3:18" x14ac:dyDescent="0.3">
      <c r="C10" s="11" t="s">
        <v>10</v>
      </c>
      <c r="D10" s="1">
        <v>471</v>
      </c>
      <c r="E10" s="2">
        <v>506</v>
      </c>
      <c r="F10" s="3">
        <v>273</v>
      </c>
      <c r="G10" s="3">
        <v>222</v>
      </c>
      <c r="H10" s="3">
        <v>274</v>
      </c>
      <c r="I10" s="16">
        <v>0</v>
      </c>
      <c r="J10" s="14">
        <v>486</v>
      </c>
      <c r="K10" s="14">
        <v>280</v>
      </c>
      <c r="L10" s="14">
        <v>543</v>
      </c>
      <c r="M10" s="14">
        <v>271</v>
      </c>
      <c r="N10" s="14">
        <v>512</v>
      </c>
      <c r="O10" s="14">
        <v>209</v>
      </c>
      <c r="P10" s="14">
        <v>378</v>
      </c>
      <c r="Q10" s="14">
        <v>433</v>
      </c>
      <c r="R10" s="14">
        <v>553</v>
      </c>
    </row>
    <row r="11" spans="3:18" x14ac:dyDescent="0.3">
      <c r="C11" s="11" t="s">
        <v>3</v>
      </c>
      <c r="D11" s="1">
        <v>457</v>
      </c>
      <c r="E11" s="2">
        <v>187</v>
      </c>
      <c r="F11" s="3">
        <v>287</v>
      </c>
      <c r="G11" s="3">
        <v>378</v>
      </c>
      <c r="H11" s="3">
        <v>272</v>
      </c>
      <c r="I11" s="3">
        <v>486</v>
      </c>
      <c r="J11" s="16">
        <v>0</v>
      </c>
      <c r="K11" s="14">
        <v>253</v>
      </c>
      <c r="L11" s="14">
        <v>67</v>
      </c>
      <c r="M11" s="14">
        <v>289</v>
      </c>
      <c r="N11" s="14">
        <v>340</v>
      </c>
      <c r="O11" s="14">
        <v>502</v>
      </c>
      <c r="P11" s="14">
        <v>578</v>
      </c>
      <c r="Q11" s="14">
        <v>292</v>
      </c>
      <c r="R11" s="14">
        <v>561</v>
      </c>
    </row>
    <row r="12" spans="3:18" x14ac:dyDescent="0.3">
      <c r="C12" s="11" t="s">
        <v>0</v>
      </c>
      <c r="D12" s="1">
        <v>486</v>
      </c>
      <c r="E12" s="2">
        <v>371</v>
      </c>
      <c r="F12" s="3">
        <v>194</v>
      </c>
      <c r="G12" s="3">
        <v>120</v>
      </c>
      <c r="H12" s="3">
        <v>19</v>
      </c>
      <c r="I12" s="3">
        <v>280</v>
      </c>
      <c r="J12" s="3">
        <v>253</v>
      </c>
      <c r="K12" s="16">
        <v>0</v>
      </c>
      <c r="L12" s="14">
        <v>310</v>
      </c>
      <c r="M12" s="14">
        <v>283</v>
      </c>
      <c r="N12" s="14">
        <v>486</v>
      </c>
      <c r="O12" s="14">
        <v>431</v>
      </c>
      <c r="P12" s="14">
        <v>577</v>
      </c>
      <c r="Q12" s="14">
        <v>321</v>
      </c>
      <c r="R12" s="14">
        <v>622</v>
      </c>
    </row>
    <row r="13" spans="3:18" x14ac:dyDescent="0.3">
      <c r="C13" s="11" t="s">
        <v>7</v>
      </c>
      <c r="D13" s="1">
        <v>514</v>
      </c>
      <c r="E13" s="2">
        <v>237</v>
      </c>
      <c r="F13" s="3">
        <v>344</v>
      </c>
      <c r="G13" s="3">
        <v>435</v>
      </c>
      <c r="H13" s="3">
        <v>328</v>
      </c>
      <c r="I13" s="3">
        <v>543</v>
      </c>
      <c r="J13" s="3">
        <v>67</v>
      </c>
      <c r="K13" s="3">
        <v>310</v>
      </c>
      <c r="L13" s="16">
        <v>0</v>
      </c>
      <c r="M13" s="14">
        <v>345</v>
      </c>
      <c r="N13" s="14">
        <v>391</v>
      </c>
      <c r="O13" s="14">
        <v>559</v>
      </c>
      <c r="P13" s="14">
        <v>635</v>
      </c>
      <c r="Q13" s="14">
        <v>349</v>
      </c>
      <c r="R13" s="14">
        <v>612</v>
      </c>
    </row>
    <row r="14" spans="3:18" x14ac:dyDescent="0.3">
      <c r="C14" s="11" t="s">
        <v>8</v>
      </c>
      <c r="D14" s="1">
        <v>220</v>
      </c>
      <c r="E14" s="2">
        <v>236</v>
      </c>
      <c r="F14" s="3">
        <v>117</v>
      </c>
      <c r="G14" s="3">
        <v>304</v>
      </c>
      <c r="H14" s="3">
        <v>279</v>
      </c>
      <c r="I14" s="3">
        <v>271</v>
      </c>
      <c r="J14" s="3">
        <v>289</v>
      </c>
      <c r="K14" s="3">
        <v>283</v>
      </c>
      <c r="L14" s="3">
        <v>345</v>
      </c>
      <c r="M14" s="16">
        <v>0</v>
      </c>
      <c r="N14" s="14">
        <v>242</v>
      </c>
      <c r="O14" s="14">
        <v>213</v>
      </c>
      <c r="P14" s="14">
        <v>294</v>
      </c>
      <c r="Q14" s="14">
        <v>163</v>
      </c>
      <c r="R14" s="14">
        <v>364</v>
      </c>
    </row>
    <row r="15" spans="3:18" x14ac:dyDescent="0.3">
      <c r="C15" s="11" t="s">
        <v>14</v>
      </c>
      <c r="D15" s="1">
        <v>200</v>
      </c>
      <c r="E15" s="2">
        <v>162</v>
      </c>
      <c r="F15" s="3">
        <v>349</v>
      </c>
      <c r="G15" s="3">
        <v>546</v>
      </c>
      <c r="H15" s="3">
        <v>504</v>
      </c>
      <c r="I15" s="3">
        <v>512</v>
      </c>
      <c r="J15" s="3">
        <v>340</v>
      </c>
      <c r="K15" s="3">
        <v>486</v>
      </c>
      <c r="L15" s="3">
        <v>391</v>
      </c>
      <c r="M15" s="3">
        <v>242</v>
      </c>
      <c r="N15" s="16">
        <v>0</v>
      </c>
      <c r="O15" s="14">
        <v>420</v>
      </c>
      <c r="P15" s="14">
        <v>388</v>
      </c>
      <c r="Q15" s="14">
        <v>165</v>
      </c>
      <c r="R15" s="14">
        <v>227</v>
      </c>
    </row>
    <row r="16" spans="3:18" x14ac:dyDescent="0.3">
      <c r="C16" s="11" t="s">
        <v>11</v>
      </c>
      <c r="D16" s="1">
        <v>315</v>
      </c>
      <c r="E16" s="2">
        <v>449</v>
      </c>
      <c r="F16" s="3">
        <v>307</v>
      </c>
      <c r="G16" s="3">
        <v>429</v>
      </c>
      <c r="H16" s="3">
        <v>426</v>
      </c>
      <c r="I16" s="3">
        <v>209</v>
      </c>
      <c r="J16" s="3">
        <v>502</v>
      </c>
      <c r="K16" s="3">
        <v>431</v>
      </c>
      <c r="L16" s="3">
        <v>559</v>
      </c>
      <c r="M16" s="3">
        <v>213</v>
      </c>
      <c r="N16" s="3">
        <v>420</v>
      </c>
      <c r="O16" s="16">
        <v>0</v>
      </c>
      <c r="P16" s="14">
        <v>185</v>
      </c>
      <c r="Q16" s="14">
        <v>369</v>
      </c>
      <c r="R16" s="14">
        <v>360</v>
      </c>
    </row>
    <row r="17" spans="3:21" x14ac:dyDescent="0.3">
      <c r="C17" s="11" t="s">
        <v>9</v>
      </c>
      <c r="D17" s="1">
        <v>283</v>
      </c>
      <c r="E17" s="2">
        <v>481</v>
      </c>
      <c r="F17" s="3">
        <v>412</v>
      </c>
      <c r="G17" s="3">
        <v>598</v>
      </c>
      <c r="H17" s="3">
        <v>573</v>
      </c>
      <c r="I17" s="3">
        <v>378</v>
      </c>
      <c r="J17" s="3">
        <v>578</v>
      </c>
      <c r="K17" s="3">
        <v>577</v>
      </c>
      <c r="L17" s="3">
        <v>635</v>
      </c>
      <c r="M17" s="3">
        <v>294</v>
      </c>
      <c r="N17" s="3">
        <v>388</v>
      </c>
      <c r="O17" s="3">
        <v>185</v>
      </c>
      <c r="P17" s="16">
        <v>0</v>
      </c>
      <c r="Q17" s="14">
        <v>337</v>
      </c>
      <c r="R17" s="14">
        <v>179</v>
      </c>
    </row>
    <row r="18" spans="3:21" x14ac:dyDescent="0.3">
      <c r="C18" s="11" t="s">
        <v>5</v>
      </c>
      <c r="D18" s="1">
        <v>165</v>
      </c>
      <c r="E18" s="2">
        <v>240</v>
      </c>
      <c r="F18" s="3">
        <v>184</v>
      </c>
      <c r="G18" s="3">
        <v>429</v>
      </c>
      <c r="H18" s="3">
        <v>340</v>
      </c>
      <c r="I18" s="3">
        <v>433</v>
      </c>
      <c r="J18" s="3">
        <v>292</v>
      </c>
      <c r="K18" s="3">
        <v>321</v>
      </c>
      <c r="L18" s="3">
        <v>349</v>
      </c>
      <c r="M18" s="3">
        <v>163</v>
      </c>
      <c r="N18" s="3">
        <v>165</v>
      </c>
      <c r="O18" s="3">
        <v>369</v>
      </c>
      <c r="P18" s="3">
        <v>337</v>
      </c>
      <c r="Q18" s="16">
        <v>0</v>
      </c>
      <c r="R18" s="14">
        <v>303</v>
      </c>
    </row>
    <row r="19" spans="3:21" x14ac:dyDescent="0.3">
      <c r="C19" s="12" t="s">
        <v>12</v>
      </c>
      <c r="D19" s="4">
        <v>138</v>
      </c>
      <c r="E19" s="5">
        <v>383</v>
      </c>
      <c r="F19" s="6">
        <v>481</v>
      </c>
      <c r="G19" s="6">
        <v>668</v>
      </c>
      <c r="H19" s="6">
        <v>643</v>
      </c>
      <c r="I19" s="6">
        <v>553</v>
      </c>
      <c r="J19" s="6">
        <v>561</v>
      </c>
      <c r="K19" s="6">
        <v>622</v>
      </c>
      <c r="L19" s="6">
        <v>612</v>
      </c>
      <c r="M19" s="6">
        <v>364</v>
      </c>
      <c r="N19" s="6">
        <v>227</v>
      </c>
      <c r="O19" s="6">
        <v>360</v>
      </c>
      <c r="P19" s="6">
        <v>179</v>
      </c>
      <c r="Q19" s="6">
        <v>303</v>
      </c>
      <c r="R19" s="17">
        <v>0</v>
      </c>
    </row>
    <row r="22" spans="3:21" x14ac:dyDescent="0.3">
      <c r="C22" s="28" t="s">
        <v>16</v>
      </c>
    </row>
    <row r="23" spans="3:21" x14ac:dyDescent="0.3">
      <c r="C23" t="s">
        <v>17</v>
      </c>
      <c r="D23">
        <v>300</v>
      </c>
      <c r="E23" t="s">
        <v>18</v>
      </c>
    </row>
    <row r="25" spans="3:21" ht="28.8" x14ac:dyDescent="0.3">
      <c r="D25" s="7" t="s">
        <v>6</v>
      </c>
      <c r="E25" s="8" t="s">
        <v>2</v>
      </c>
      <c r="F25" s="8" t="s">
        <v>4</v>
      </c>
      <c r="G25" s="8" t="s">
        <v>1</v>
      </c>
      <c r="H25" s="8" t="s">
        <v>13</v>
      </c>
      <c r="I25" s="8" t="s">
        <v>10</v>
      </c>
      <c r="J25" s="8" t="s">
        <v>3</v>
      </c>
      <c r="K25" s="8" t="s">
        <v>0</v>
      </c>
      <c r="L25" s="8" t="s">
        <v>7</v>
      </c>
      <c r="M25" s="8" t="s">
        <v>8</v>
      </c>
      <c r="N25" s="8" t="s">
        <v>14</v>
      </c>
      <c r="O25" s="8" t="s">
        <v>11</v>
      </c>
      <c r="P25" s="8" t="s">
        <v>9</v>
      </c>
      <c r="Q25" s="8" t="s">
        <v>5</v>
      </c>
      <c r="R25" s="9" t="s">
        <v>12</v>
      </c>
      <c r="S25" s="34" t="s">
        <v>21</v>
      </c>
    </row>
    <row r="26" spans="3:21" x14ac:dyDescent="0.3">
      <c r="C26" s="10" t="s">
        <v>6</v>
      </c>
      <c r="D26" s="22">
        <f>IF(D5&lt;=$D$23,1,0)</f>
        <v>1</v>
      </c>
      <c r="E26" s="23">
        <f t="shared" ref="E26:R26" si="0">IF(E5&lt;=$D$23,1,0)</f>
        <v>1</v>
      </c>
      <c r="F26" s="23">
        <f t="shared" si="0"/>
        <v>0</v>
      </c>
      <c r="G26" s="23">
        <f t="shared" si="0"/>
        <v>0</v>
      </c>
      <c r="H26" s="23">
        <f t="shared" si="0"/>
        <v>0</v>
      </c>
      <c r="I26" s="23">
        <f t="shared" si="0"/>
        <v>0</v>
      </c>
      <c r="J26" s="23">
        <f t="shared" si="0"/>
        <v>0</v>
      </c>
      <c r="K26" s="23">
        <f t="shared" si="0"/>
        <v>0</v>
      </c>
      <c r="L26" s="23">
        <f t="shared" si="0"/>
        <v>0</v>
      </c>
      <c r="M26" s="23">
        <f t="shared" si="0"/>
        <v>1</v>
      </c>
      <c r="N26" s="23">
        <f t="shared" si="0"/>
        <v>1</v>
      </c>
      <c r="O26" s="23">
        <f t="shared" si="0"/>
        <v>0</v>
      </c>
      <c r="P26" s="23">
        <f t="shared" si="0"/>
        <v>1</v>
      </c>
      <c r="Q26" s="23">
        <f t="shared" si="0"/>
        <v>1</v>
      </c>
      <c r="R26" s="25">
        <f t="shared" si="0"/>
        <v>1</v>
      </c>
      <c r="S26" s="27">
        <f>SUMPRODUCT(D26:R26,$D$41:$R$41)</f>
        <v>0</v>
      </c>
      <c r="T26" s="35" t="s">
        <v>22</v>
      </c>
      <c r="U26">
        <v>1</v>
      </c>
    </row>
    <row r="27" spans="3:21" x14ac:dyDescent="0.3">
      <c r="C27" s="11" t="s">
        <v>2</v>
      </c>
      <c r="D27" s="18">
        <f t="shared" ref="D27:D40" si="1">IF(D6&lt;=$D$23,1,0)</f>
        <v>1</v>
      </c>
      <c r="E27" s="19">
        <f t="shared" ref="E27:R27" si="2">IF(E6&lt;=$D$23,1,0)</f>
        <v>1</v>
      </c>
      <c r="F27" s="19">
        <f t="shared" si="2"/>
        <v>1</v>
      </c>
      <c r="G27" s="19">
        <f t="shared" si="2"/>
        <v>0</v>
      </c>
      <c r="H27" s="19">
        <f t="shared" si="2"/>
        <v>0</v>
      </c>
      <c r="I27" s="19">
        <f t="shared" si="2"/>
        <v>0</v>
      </c>
      <c r="J27" s="19">
        <f t="shared" si="2"/>
        <v>1</v>
      </c>
      <c r="K27" s="19">
        <f t="shared" si="2"/>
        <v>0</v>
      </c>
      <c r="L27" s="19">
        <f t="shared" si="2"/>
        <v>1</v>
      </c>
      <c r="M27" s="19">
        <f t="shared" si="2"/>
        <v>1</v>
      </c>
      <c r="N27" s="19">
        <f t="shared" si="2"/>
        <v>1</v>
      </c>
      <c r="O27" s="19">
        <f t="shared" si="2"/>
        <v>0</v>
      </c>
      <c r="P27" s="19">
        <f t="shared" si="2"/>
        <v>0</v>
      </c>
      <c r="Q27" s="19">
        <f t="shared" si="2"/>
        <v>1</v>
      </c>
      <c r="R27" s="26">
        <f t="shared" si="2"/>
        <v>0</v>
      </c>
      <c r="S27" s="27">
        <f t="shared" ref="S27:S39" si="3">SUMPRODUCT(D27:R27,$D$41:$R$41)</f>
        <v>0</v>
      </c>
      <c r="T27" s="35" t="s">
        <v>22</v>
      </c>
      <c r="U27">
        <v>1</v>
      </c>
    </row>
    <row r="28" spans="3:21" x14ac:dyDescent="0.3">
      <c r="C28" s="11" t="s">
        <v>4</v>
      </c>
      <c r="D28" s="18">
        <f t="shared" si="1"/>
        <v>0</v>
      </c>
      <c r="E28" s="19">
        <f t="shared" ref="E28:R28" si="4">IF(E7&lt;=$D$23,1,0)</f>
        <v>1</v>
      </c>
      <c r="F28" s="19">
        <f t="shared" si="4"/>
        <v>1</v>
      </c>
      <c r="G28" s="19">
        <f t="shared" si="4"/>
        <v>1</v>
      </c>
      <c r="H28" s="19">
        <f t="shared" si="4"/>
        <v>1</v>
      </c>
      <c r="I28" s="19">
        <f t="shared" si="4"/>
        <v>1</v>
      </c>
      <c r="J28" s="19">
        <f t="shared" si="4"/>
        <v>1</v>
      </c>
      <c r="K28" s="19">
        <f t="shared" si="4"/>
        <v>1</v>
      </c>
      <c r="L28" s="19">
        <f t="shared" si="4"/>
        <v>0</v>
      </c>
      <c r="M28" s="19">
        <f t="shared" si="4"/>
        <v>1</v>
      </c>
      <c r="N28" s="19">
        <f t="shared" si="4"/>
        <v>0</v>
      </c>
      <c r="O28" s="19">
        <f t="shared" si="4"/>
        <v>0</v>
      </c>
      <c r="P28" s="19">
        <f t="shared" si="4"/>
        <v>0</v>
      </c>
      <c r="Q28" s="19">
        <f t="shared" si="4"/>
        <v>1</v>
      </c>
      <c r="R28" s="26">
        <f t="shared" si="4"/>
        <v>0</v>
      </c>
      <c r="S28" s="27">
        <f t="shared" si="3"/>
        <v>0</v>
      </c>
      <c r="T28" s="35" t="s">
        <v>22</v>
      </c>
      <c r="U28">
        <v>1</v>
      </c>
    </row>
    <row r="29" spans="3:21" x14ac:dyDescent="0.3">
      <c r="C29" s="11" t="s">
        <v>1</v>
      </c>
      <c r="D29" s="18">
        <f t="shared" si="1"/>
        <v>0</v>
      </c>
      <c r="E29" s="19">
        <f t="shared" ref="E29:R29" si="5">IF(E8&lt;=$D$23,1,0)</f>
        <v>0</v>
      </c>
      <c r="F29" s="19">
        <f t="shared" si="5"/>
        <v>1</v>
      </c>
      <c r="G29" s="19">
        <f t="shared" si="5"/>
        <v>1</v>
      </c>
      <c r="H29" s="19">
        <f t="shared" si="5"/>
        <v>1</v>
      </c>
      <c r="I29" s="19">
        <f t="shared" si="5"/>
        <v>1</v>
      </c>
      <c r="J29" s="19">
        <f t="shared" si="5"/>
        <v>0</v>
      </c>
      <c r="K29" s="19">
        <f t="shared" si="5"/>
        <v>1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26">
        <f t="shared" si="5"/>
        <v>0</v>
      </c>
      <c r="S29" s="27">
        <f t="shared" si="3"/>
        <v>0</v>
      </c>
      <c r="T29" s="35" t="s">
        <v>22</v>
      </c>
      <c r="U29">
        <v>1</v>
      </c>
    </row>
    <row r="30" spans="3:21" x14ac:dyDescent="0.3">
      <c r="C30" s="11" t="s">
        <v>13</v>
      </c>
      <c r="D30" s="18">
        <f t="shared" si="1"/>
        <v>0</v>
      </c>
      <c r="E30" s="19">
        <f t="shared" ref="E30:R30" si="6">IF(E9&lt;=$D$23,1,0)</f>
        <v>0</v>
      </c>
      <c r="F30" s="19">
        <f t="shared" si="6"/>
        <v>1</v>
      </c>
      <c r="G30" s="19">
        <f t="shared" si="6"/>
        <v>1</v>
      </c>
      <c r="H30" s="19">
        <f t="shared" si="6"/>
        <v>1</v>
      </c>
      <c r="I30" s="19">
        <f t="shared" si="6"/>
        <v>1</v>
      </c>
      <c r="J30" s="19">
        <f t="shared" si="6"/>
        <v>1</v>
      </c>
      <c r="K30" s="19">
        <f t="shared" si="6"/>
        <v>1</v>
      </c>
      <c r="L30" s="19">
        <f t="shared" si="6"/>
        <v>0</v>
      </c>
      <c r="M30" s="19">
        <f t="shared" si="6"/>
        <v>1</v>
      </c>
      <c r="N30" s="19">
        <f t="shared" si="6"/>
        <v>0</v>
      </c>
      <c r="O30" s="19">
        <f t="shared" si="6"/>
        <v>0</v>
      </c>
      <c r="P30" s="19">
        <f t="shared" si="6"/>
        <v>0</v>
      </c>
      <c r="Q30" s="19">
        <f t="shared" si="6"/>
        <v>0</v>
      </c>
      <c r="R30" s="26">
        <f t="shared" si="6"/>
        <v>0</v>
      </c>
      <c r="S30" s="27">
        <f t="shared" si="3"/>
        <v>0</v>
      </c>
      <c r="T30" s="35" t="s">
        <v>22</v>
      </c>
      <c r="U30">
        <v>1</v>
      </c>
    </row>
    <row r="31" spans="3:21" x14ac:dyDescent="0.3">
      <c r="C31" s="11" t="s">
        <v>10</v>
      </c>
      <c r="D31" s="18">
        <f t="shared" si="1"/>
        <v>0</v>
      </c>
      <c r="E31" s="19">
        <f t="shared" ref="E31:R31" si="7">IF(E10&lt;=$D$23,1,0)</f>
        <v>0</v>
      </c>
      <c r="F31" s="19">
        <f t="shared" si="7"/>
        <v>1</v>
      </c>
      <c r="G31" s="19">
        <f t="shared" si="7"/>
        <v>1</v>
      </c>
      <c r="H31" s="19">
        <f t="shared" si="7"/>
        <v>1</v>
      </c>
      <c r="I31" s="19">
        <f t="shared" si="7"/>
        <v>1</v>
      </c>
      <c r="J31" s="19">
        <f t="shared" si="7"/>
        <v>0</v>
      </c>
      <c r="K31" s="19">
        <f t="shared" si="7"/>
        <v>1</v>
      </c>
      <c r="L31" s="19">
        <f t="shared" si="7"/>
        <v>0</v>
      </c>
      <c r="M31" s="19">
        <f t="shared" si="7"/>
        <v>1</v>
      </c>
      <c r="N31" s="19">
        <f t="shared" si="7"/>
        <v>0</v>
      </c>
      <c r="O31" s="19">
        <f t="shared" si="7"/>
        <v>1</v>
      </c>
      <c r="P31" s="19">
        <f t="shared" si="7"/>
        <v>0</v>
      </c>
      <c r="Q31" s="19">
        <f t="shared" si="7"/>
        <v>0</v>
      </c>
      <c r="R31" s="26">
        <f t="shared" si="7"/>
        <v>0</v>
      </c>
      <c r="S31" s="27">
        <f t="shared" si="3"/>
        <v>0</v>
      </c>
      <c r="T31" s="35" t="s">
        <v>22</v>
      </c>
      <c r="U31">
        <v>1</v>
      </c>
    </row>
    <row r="32" spans="3:21" x14ac:dyDescent="0.3">
      <c r="C32" s="11" t="s">
        <v>3</v>
      </c>
      <c r="D32" s="18">
        <f t="shared" si="1"/>
        <v>0</v>
      </c>
      <c r="E32" s="19">
        <f t="shared" ref="E32:R32" si="8">IF(E11&lt;=$D$23,1,0)</f>
        <v>1</v>
      </c>
      <c r="F32" s="19">
        <f t="shared" si="8"/>
        <v>1</v>
      </c>
      <c r="G32" s="19">
        <f t="shared" si="8"/>
        <v>0</v>
      </c>
      <c r="H32" s="19">
        <f t="shared" si="8"/>
        <v>1</v>
      </c>
      <c r="I32" s="19">
        <f t="shared" si="8"/>
        <v>0</v>
      </c>
      <c r="J32" s="19">
        <f t="shared" si="8"/>
        <v>1</v>
      </c>
      <c r="K32" s="19">
        <f t="shared" si="8"/>
        <v>1</v>
      </c>
      <c r="L32" s="19">
        <f t="shared" si="8"/>
        <v>1</v>
      </c>
      <c r="M32" s="19">
        <f t="shared" si="8"/>
        <v>1</v>
      </c>
      <c r="N32" s="19">
        <f t="shared" si="8"/>
        <v>0</v>
      </c>
      <c r="O32" s="19">
        <f t="shared" si="8"/>
        <v>0</v>
      </c>
      <c r="P32" s="19">
        <f t="shared" si="8"/>
        <v>0</v>
      </c>
      <c r="Q32" s="19">
        <f t="shared" si="8"/>
        <v>1</v>
      </c>
      <c r="R32" s="26">
        <f t="shared" si="8"/>
        <v>0</v>
      </c>
      <c r="S32" s="27">
        <f t="shared" si="3"/>
        <v>0</v>
      </c>
      <c r="T32" s="35" t="s">
        <v>22</v>
      </c>
      <c r="U32">
        <v>1</v>
      </c>
    </row>
    <row r="33" spans="3:21" x14ac:dyDescent="0.3">
      <c r="C33" s="11" t="s">
        <v>0</v>
      </c>
      <c r="D33" s="18">
        <f t="shared" si="1"/>
        <v>0</v>
      </c>
      <c r="E33" s="19">
        <f t="shared" ref="E33:R33" si="9">IF(E12&lt;=$D$23,1,0)</f>
        <v>0</v>
      </c>
      <c r="F33" s="19">
        <f t="shared" si="9"/>
        <v>1</v>
      </c>
      <c r="G33" s="19">
        <f t="shared" si="9"/>
        <v>1</v>
      </c>
      <c r="H33" s="19">
        <f t="shared" si="9"/>
        <v>1</v>
      </c>
      <c r="I33" s="19">
        <f t="shared" si="9"/>
        <v>1</v>
      </c>
      <c r="J33" s="19">
        <f t="shared" si="9"/>
        <v>1</v>
      </c>
      <c r="K33" s="19">
        <f t="shared" si="9"/>
        <v>1</v>
      </c>
      <c r="L33" s="19">
        <f t="shared" si="9"/>
        <v>0</v>
      </c>
      <c r="M33" s="19">
        <f t="shared" si="9"/>
        <v>1</v>
      </c>
      <c r="N33" s="19">
        <f t="shared" si="9"/>
        <v>0</v>
      </c>
      <c r="O33" s="19">
        <f t="shared" si="9"/>
        <v>0</v>
      </c>
      <c r="P33" s="19">
        <f t="shared" si="9"/>
        <v>0</v>
      </c>
      <c r="Q33" s="19">
        <f t="shared" si="9"/>
        <v>0</v>
      </c>
      <c r="R33" s="26">
        <f t="shared" si="9"/>
        <v>0</v>
      </c>
      <c r="S33" s="27">
        <f t="shared" si="3"/>
        <v>0</v>
      </c>
      <c r="T33" s="35" t="s">
        <v>22</v>
      </c>
      <c r="U33">
        <v>1</v>
      </c>
    </row>
    <row r="34" spans="3:21" x14ac:dyDescent="0.3">
      <c r="C34" s="11" t="s">
        <v>7</v>
      </c>
      <c r="D34" s="18">
        <f t="shared" si="1"/>
        <v>0</v>
      </c>
      <c r="E34" s="19">
        <f t="shared" ref="E34:R34" si="10">IF(E13&lt;=$D$23,1,0)</f>
        <v>1</v>
      </c>
      <c r="F34" s="19">
        <f t="shared" si="10"/>
        <v>0</v>
      </c>
      <c r="G34" s="19">
        <f t="shared" si="10"/>
        <v>0</v>
      </c>
      <c r="H34" s="19">
        <f t="shared" si="10"/>
        <v>0</v>
      </c>
      <c r="I34" s="19">
        <f t="shared" si="10"/>
        <v>0</v>
      </c>
      <c r="J34" s="19">
        <f t="shared" si="10"/>
        <v>1</v>
      </c>
      <c r="K34" s="19">
        <f t="shared" si="10"/>
        <v>0</v>
      </c>
      <c r="L34" s="19">
        <f t="shared" si="10"/>
        <v>1</v>
      </c>
      <c r="M34" s="19">
        <f t="shared" si="10"/>
        <v>0</v>
      </c>
      <c r="N34" s="19">
        <f t="shared" si="10"/>
        <v>0</v>
      </c>
      <c r="O34" s="19">
        <f t="shared" si="10"/>
        <v>0</v>
      </c>
      <c r="P34" s="19">
        <f t="shared" si="10"/>
        <v>0</v>
      </c>
      <c r="Q34" s="19">
        <f t="shared" si="10"/>
        <v>0</v>
      </c>
      <c r="R34" s="26">
        <f t="shared" si="10"/>
        <v>0</v>
      </c>
      <c r="S34" s="27">
        <f t="shared" si="3"/>
        <v>0</v>
      </c>
      <c r="T34" s="35" t="s">
        <v>22</v>
      </c>
      <c r="U34">
        <v>1</v>
      </c>
    </row>
    <row r="35" spans="3:21" x14ac:dyDescent="0.3">
      <c r="C35" s="11" t="s">
        <v>8</v>
      </c>
      <c r="D35" s="18">
        <f t="shared" si="1"/>
        <v>1</v>
      </c>
      <c r="E35" s="19">
        <f t="shared" ref="E35:R35" si="11">IF(E14&lt;=$D$23,1,0)</f>
        <v>1</v>
      </c>
      <c r="F35" s="19">
        <f t="shared" si="11"/>
        <v>1</v>
      </c>
      <c r="G35" s="19">
        <f t="shared" si="11"/>
        <v>0</v>
      </c>
      <c r="H35" s="19">
        <f t="shared" si="11"/>
        <v>1</v>
      </c>
      <c r="I35" s="19">
        <f t="shared" si="11"/>
        <v>1</v>
      </c>
      <c r="J35" s="19">
        <f t="shared" si="11"/>
        <v>1</v>
      </c>
      <c r="K35" s="19">
        <f t="shared" si="11"/>
        <v>1</v>
      </c>
      <c r="L35" s="19">
        <f t="shared" si="11"/>
        <v>0</v>
      </c>
      <c r="M35" s="19">
        <f t="shared" si="11"/>
        <v>1</v>
      </c>
      <c r="N35" s="19">
        <f t="shared" si="11"/>
        <v>1</v>
      </c>
      <c r="O35" s="19">
        <f t="shared" si="11"/>
        <v>1</v>
      </c>
      <c r="P35" s="19">
        <f t="shared" si="11"/>
        <v>1</v>
      </c>
      <c r="Q35" s="19">
        <f t="shared" si="11"/>
        <v>1</v>
      </c>
      <c r="R35" s="26">
        <f t="shared" si="11"/>
        <v>0</v>
      </c>
      <c r="S35" s="27">
        <f t="shared" si="3"/>
        <v>0</v>
      </c>
      <c r="T35" s="35" t="s">
        <v>22</v>
      </c>
      <c r="U35">
        <v>1</v>
      </c>
    </row>
    <row r="36" spans="3:21" x14ac:dyDescent="0.3">
      <c r="C36" s="11" t="s">
        <v>14</v>
      </c>
      <c r="D36" s="18">
        <f t="shared" si="1"/>
        <v>1</v>
      </c>
      <c r="E36" s="19">
        <f t="shared" ref="E36:R36" si="12">IF(E15&lt;=$D$23,1,0)</f>
        <v>1</v>
      </c>
      <c r="F36" s="19">
        <f t="shared" si="12"/>
        <v>0</v>
      </c>
      <c r="G36" s="19">
        <f t="shared" si="12"/>
        <v>0</v>
      </c>
      <c r="H36" s="19">
        <f t="shared" si="12"/>
        <v>0</v>
      </c>
      <c r="I36" s="19">
        <f t="shared" si="12"/>
        <v>0</v>
      </c>
      <c r="J36" s="19">
        <f t="shared" si="12"/>
        <v>0</v>
      </c>
      <c r="K36" s="19">
        <f t="shared" si="12"/>
        <v>0</v>
      </c>
      <c r="L36" s="19">
        <f t="shared" si="12"/>
        <v>0</v>
      </c>
      <c r="M36" s="19">
        <f t="shared" si="12"/>
        <v>1</v>
      </c>
      <c r="N36" s="19">
        <f t="shared" si="12"/>
        <v>1</v>
      </c>
      <c r="O36" s="19">
        <f t="shared" si="12"/>
        <v>0</v>
      </c>
      <c r="P36" s="19">
        <f t="shared" si="12"/>
        <v>0</v>
      </c>
      <c r="Q36" s="19">
        <f t="shared" si="12"/>
        <v>1</v>
      </c>
      <c r="R36" s="26">
        <f t="shared" si="12"/>
        <v>1</v>
      </c>
      <c r="S36" s="27">
        <f t="shared" si="3"/>
        <v>0</v>
      </c>
      <c r="T36" s="35" t="s">
        <v>22</v>
      </c>
      <c r="U36">
        <v>1</v>
      </c>
    </row>
    <row r="37" spans="3:21" x14ac:dyDescent="0.3">
      <c r="C37" s="11" t="s">
        <v>11</v>
      </c>
      <c r="D37" s="18">
        <f t="shared" si="1"/>
        <v>0</v>
      </c>
      <c r="E37" s="19">
        <f t="shared" ref="E37:R37" si="13">IF(E16&lt;=$D$23,1,0)</f>
        <v>0</v>
      </c>
      <c r="F37" s="19">
        <f t="shared" si="13"/>
        <v>0</v>
      </c>
      <c r="G37" s="19">
        <f t="shared" si="13"/>
        <v>0</v>
      </c>
      <c r="H37" s="19">
        <f t="shared" si="13"/>
        <v>0</v>
      </c>
      <c r="I37" s="19">
        <f t="shared" si="13"/>
        <v>1</v>
      </c>
      <c r="J37" s="19">
        <f t="shared" si="13"/>
        <v>0</v>
      </c>
      <c r="K37" s="19">
        <f t="shared" si="13"/>
        <v>0</v>
      </c>
      <c r="L37" s="19">
        <f t="shared" si="13"/>
        <v>0</v>
      </c>
      <c r="M37" s="19">
        <f t="shared" si="13"/>
        <v>1</v>
      </c>
      <c r="N37" s="19">
        <f t="shared" si="13"/>
        <v>0</v>
      </c>
      <c r="O37" s="19">
        <f t="shared" si="13"/>
        <v>1</v>
      </c>
      <c r="P37" s="19">
        <f t="shared" si="13"/>
        <v>1</v>
      </c>
      <c r="Q37" s="19">
        <f t="shared" si="13"/>
        <v>0</v>
      </c>
      <c r="R37" s="26">
        <f t="shared" si="13"/>
        <v>0</v>
      </c>
      <c r="S37" s="27">
        <f t="shared" si="3"/>
        <v>0</v>
      </c>
      <c r="T37" s="35" t="s">
        <v>22</v>
      </c>
      <c r="U37">
        <v>1</v>
      </c>
    </row>
    <row r="38" spans="3:21" x14ac:dyDescent="0.3">
      <c r="C38" s="11" t="s">
        <v>9</v>
      </c>
      <c r="D38" s="18">
        <f t="shared" si="1"/>
        <v>1</v>
      </c>
      <c r="E38" s="19">
        <f t="shared" ref="E38:R38" si="14">IF(E17&lt;=$D$23,1,0)</f>
        <v>0</v>
      </c>
      <c r="F38" s="19">
        <f t="shared" si="14"/>
        <v>0</v>
      </c>
      <c r="G38" s="19">
        <f t="shared" si="14"/>
        <v>0</v>
      </c>
      <c r="H38" s="19">
        <f t="shared" si="14"/>
        <v>0</v>
      </c>
      <c r="I38" s="19">
        <f t="shared" si="14"/>
        <v>0</v>
      </c>
      <c r="J38" s="19">
        <f t="shared" si="14"/>
        <v>0</v>
      </c>
      <c r="K38" s="19">
        <f t="shared" si="14"/>
        <v>0</v>
      </c>
      <c r="L38" s="19">
        <f t="shared" si="14"/>
        <v>0</v>
      </c>
      <c r="M38" s="19">
        <f t="shared" si="14"/>
        <v>1</v>
      </c>
      <c r="N38" s="19">
        <f t="shared" si="14"/>
        <v>0</v>
      </c>
      <c r="O38" s="19">
        <f t="shared" si="14"/>
        <v>1</v>
      </c>
      <c r="P38" s="19">
        <f t="shared" si="14"/>
        <v>1</v>
      </c>
      <c r="Q38" s="19">
        <f t="shared" si="14"/>
        <v>0</v>
      </c>
      <c r="R38" s="26">
        <f t="shared" si="14"/>
        <v>1</v>
      </c>
      <c r="S38" s="27">
        <f t="shared" si="3"/>
        <v>0</v>
      </c>
      <c r="T38" s="35" t="s">
        <v>22</v>
      </c>
      <c r="U38">
        <v>1</v>
      </c>
    </row>
    <row r="39" spans="3:21" x14ac:dyDescent="0.3">
      <c r="C39" s="11" t="s">
        <v>5</v>
      </c>
      <c r="D39" s="18">
        <f t="shared" si="1"/>
        <v>1</v>
      </c>
      <c r="E39" s="19">
        <f t="shared" ref="E39:R39" si="15">IF(E18&lt;=$D$23,1,0)</f>
        <v>1</v>
      </c>
      <c r="F39" s="19">
        <f t="shared" si="15"/>
        <v>1</v>
      </c>
      <c r="G39" s="19">
        <f t="shared" si="15"/>
        <v>0</v>
      </c>
      <c r="H39" s="19">
        <f t="shared" si="15"/>
        <v>0</v>
      </c>
      <c r="I39" s="19">
        <f t="shared" si="15"/>
        <v>0</v>
      </c>
      <c r="J39" s="19">
        <f t="shared" si="15"/>
        <v>1</v>
      </c>
      <c r="K39" s="19">
        <f t="shared" si="15"/>
        <v>0</v>
      </c>
      <c r="L39" s="19">
        <f t="shared" si="15"/>
        <v>0</v>
      </c>
      <c r="M39" s="19">
        <f t="shared" si="15"/>
        <v>1</v>
      </c>
      <c r="N39" s="19">
        <f t="shared" si="15"/>
        <v>1</v>
      </c>
      <c r="O39" s="19">
        <f t="shared" si="15"/>
        <v>0</v>
      </c>
      <c r="P39" s="19">
        <f t="shared" si="15"/>
        <v>0</v>
      </c>
      <c r="Q39" s="19">
        <f t="shared" si="15"/>
        <v>1</v>
      </c>
      <c r="R39" s="26">
        <f t="shared" si="15"/>
        <v>0</v>
      </c>
      <c r="S39" s="27">
        <f t="shared" si="3"/>
        <v>0</v>
      </c>
      <c r="T39" s="35" t="s">
        <v>22</v>
      </c>
      <c r="U39">
        <v>1</v>
      </c>
    </row>
    <row r="40" spans="3:21" x14ac:dyDescent="0.3">
      <c r="C40" s="12" t="s">
        <v>12</v>
      </c>
      <c r="D40" s="20">
        <f t="shared" si="1"/>
        <v>1</v>
      </c>
      <c r="E40" s="21">
        <f t="shared" ref="E40:R40" si="16">IF(E19&lt;=$D$23,1,0)</f>
        <v>0</v>
      </c>
      <c r="F40" s="21">
        <f t="shared" si="16"/>
        <v>0</v>
      </c>
      <c r="G40" s="21">
        <f t="shared" si="16"/>
        <v>0</v>
      </c>
      <c r="H40" s="21">
        <f t="shared" si="16"/>
        <v>0</v>
      </c>
      <c r="I40" s="21">
        <f t="shared" si="16"/>
        <v>0</v>
      </c>
      <c r="J40" s="21">
        <f t="shared" si="16"/>
        <v>0</v>
      </c>
      <c r="K40" s="21">
        <f t="shared" si="16"/>
        <v>0</v>
      </c>
      <c r="L40" s="21">
        <f t="shared" si="16"/>
        <v>0</v>
      </c>
      <c r="M40" s="21">
        <f t="shared" si="16"/>
        <v>0</v>
      </c>
      <c r="N40" s="21">
        <f t="shared" si="16"/>
        <v>1</v>
      </c>
      <c r="O40" s="21">
        <f t="shared" si="16"/>
        <v>0</v>
      </c>
      <c r="P40" s="21">
        <f t="shared" si="16"/>
        <v>1</v>
      </c>
      <c r="Q40" s="21">
        <f t="shared" si="16"/>
        <v>0</v>
      </c>
      <c r="R40" s="24">
        <f t="shared" si="16"/>
        <v>1</v>
      </c>
      <c r="S40" s="27">
        <f>SUMPRODUCT(D40:R40,$D$41:$R$41)</f>
        <v>0</v>
      </c>
      <c r="T40" s="35" t="s">
        <v>22</v>
      </c>
      <c r="U40">
        <v>1</v>
      </c>
    </row>
    <row r="41" spans="3:21" ht="15" thickBot="1" x14ac:dyDescent="0.35">
      <c r="C41" s="32" t="s">
        <v>19</v>
      </c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1"/>
    </row>
    <row r="42" spans="3:21" ht="15" thickBot="1" x14ac:dyDescent="0.35"/>
    <row r="43" spans="3:21" ht="15.6" thickTop="1" thickBot="1" x14ac:dyDescent="0.35">
      <c r="C43" t="s">
        <v>20</v>
      </c>
      <c r="D43" s="33">
        <f>SUM(D41:R41)</f>
        <v>0</v>
      </c>
    </row>
    <row r="44" spans="3:21" ht="15" thickTop="1" x14ac:dyDescent="0.3"/>
  </sheetData>
  <sortState ref="C5:C18">
    <sortCondition ref="C5:C18"/>
  </sortState>
  <conditionalFormatting sqref="D26:R41 S26:S40">
    <cfRule type="cellIs" dxfId="6" priority="1" operator="equal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44"/>
  <sheetViews>
    <sheetView topLeftCell="I1" workbookViewId="0">
      <selection activeCell="S4" sqref="S4"/>
    </sheetView>
  </sheetViews>
  <sheetFormatPr defaultRowHeight="14.4" x14ac:dyDescent="0.3"/>
  <cols>
    <col min="3" max="3" width="20.5546875" customWidth="1"/>
    <col min="6" max="6" width="9.88671875" customWidth="1"/>
    <col min="8" max="8" width="10" customWidth="1"/>
    <col min="14" max="14" width="11.44140625" customWidth="1"/>
    <col min="15" max="15" width="8.44140625" customWidth="1"/>
    <col min="18" max="18" width="10.6640625" customWidth="1"/>
    <col min="20" max="20" width="7.109375" customWidth="1"/>
  </cols>
  <sheetData>
    <row r="2" spans="3:18" x14ac:dyDescent="0.3">
      <c r="C2" s="28" t="s">
        <v>15</v>
      </c>
    </row>
    <row r="4" spans="3:18" ht="28.8" x14ac:dyDescent="0.3">
      <c r="D4" s="7" t="s">
        <v>6</v>
      </c>
      <c r="E4" s="8" t="s">
        <v>2</v>
      </c>
      <c r="F4" s="8" t="s">
        <v>4</v>
      </c>
      <c r="G4" s="8" t="s">
        <v>1</v>
      </c>
      <c r="H4" s="8" t="s">
        <v>13</v>
      </c>
      <c r="I4" s="8" t="s">
        <v>10</v>
      </c>
      <c r="J4" s="8" t="s">
        <v>3</v>
      </c>
      <c r="K4" s="8" t="s">
        <v>0</v>
      </c>
      <c r="L4" s="8" t="s">
        <v>7</v>
      </c>
      <c r="M4" s="8" t="s">
        <v>8</v>
      </c>
      <c r="N4" s="8" t="s">
        <v>14</v>
      </c>
      <c r="O4" s="8" t="s">
        <v>11</v>
      </c>
      <c r="P4" s="8" t="s">
        <v>9</v>
      </c>
      <c r="Q4" s="8" t="s">
        <v>5</v>
      </c>
      <c r="R4" s="9" t="s">
        <v>12</v>
      </c>
    </row>
    <row r="5" spans="3:18" x14ac:dyDescent="0.3">
      <c r="C5" s="10" t="s">
        <v>6</v>
      </c>
      <c r="D5" s="15">
        <v>0</v>
      </c>
      <c r="E5" s="13">
        <v>294</v>
      </c>
      <c r="F5" s="13">
        <v>343</v>
      </c>
      <c r="G5" s="13">
        <v>525</v>
      </c>
      <c r="H5" s="13">
        <v>504</v>
      </c>
      <c r="I5" s="13">
        <v>471</v>
      </c>
      <c r="J5" s="13">
        <v>457</v>
      </c>
      <c r="K5" s="13">
        <v>486</v>
      </c>
      <c r="L5" s="13">
        <v>514</v>
      </c>
      <c r="M5" s="13">
        <v>220</v>
      </c>
      <c r="N5" s="13">
        <v>200</v>
      </c>
      <c r="O5" s="13">
        <v>315</v>
      </c>
      <c r="P5" s="13">
        <v>283</v>
      </c>
      <c r="Q5" s="13">
        <v>165</v>
      </c>
      <c r="R5" s="13">
        <v>138</v>
      </c>
    </row>
    <row r="6" spans="3:18" x14ac:dyDescent="0.3">
      <c r="C6" s="11" t="s">
        <v>2</v>
      </c>
      <c r="D6" s="1">
        <v>294</v>
      </c>
      <c r="E6" s="16">
        <v>0</v>
      </c>
      <c r="F6" s="14">
        <v>234</v>
      </c>
      <c r="G6" s="14">
        <v>474</v>
      </c>
      <c r="H6" s="14">
        <v>390</v>
      </c>
      <c r="I6" s="14">
        <v>506</v>
      </c>
      <c r="J6" s="14">
        <v>187</v>
      </c>
      <c r="K6" s="14">
        <v>371</v>
      </c>
      <c r="L6" s="14">
        <v>237</v>
      </c>
      <c r="M6" s="14">
        <v>236</v>
      </c>
      <c r="N6" s="14">
        <v>162</v>
      </c>
      <c r="O6" s="14">
        <v>449</v>
      </c>
      <c r="P6" s="14">
        <v>481</v>
      </c>
      <c r="Q6" s="14">
        <v>240</v>
      </c>
      <c r="R6" s="14">
        <v>383</v>
      </c>
    </row>
    <row r="7" spans="3:18" x14ac:dyDescent="0.3">
      <c r="C7" s="11" t="s">
        <v>4</v>
      </c>
      <c r="D7" s="1">
        <v>343</v>
      </c>
      <c r="E7" s="2">
        <v>234</v>
      </c>
      <c r="F7" s="16">
        <v>0</v>
      </c>
      <c r="G7" s="14">
        <v>250</v>
      </c>
      <c r="H7" s="14">
        <v>213</v>
      </c>
      <c r="I7" s="14">
        <v>273</v>
      </c>
      <c r="J7" s="14">
        <v>287</v>
      </c>
      <c r="K7" s="14">
        <v>194</v>
      </c>
      <c r="L7" s="14">
        <v>344</v>
      </c>
      <c r="M7" s="14">
        <v>117</v>
      </c>
      <c r="N7" s="14">
        <v>349</v>
      </c>
      <c r="O7" s="14">
        <v>307</v>
      </c>
      <c r="P7" s="14">
        <v>412</v>
      </c>
      <c r="Q7" s="14">
        <v>184</v>
      </c>
      <c r="R7" s="14">
        <v>481</v>
      </c>
    </row>
    <row r="8" spans="3:18" x14ac:dyDescent="0.3">
      <c r="C8" s="11" t="s">
        <v>1</v>
      </c>
      <c r="D8" s="1">
        <v>525</v>
      </c>
      <c r="E8" s="2">
        <v>474</v>
      </c>
      <c r="F8" s="3">
        <v>250</v>
      </c>
      <c r="G8" s="16">
        <v>0</v>
      </c>
      <c r="H8" s="14">
        <v>101</v>
      </c>
      <c r="I8" s="14">
        <v>222</v>
      </c>
      <c r="J8" s="14">
        <v>378</v>
      </c>
      <c r="K8" s="14">
        <v>120</v>
      </c>
      <c r="L8" s="14">
        <v>435</v>
      </c>
      <c r="M8" s="14">
        <v>304</v>
      </c>
      <c r="N8" s="14">
        <v>546</v>
      </c>
      <c r="O8" s="14">
        <v>429</v>
      </c>
      <c r="P8" s="14">
        <v>598</v>
      </c>
      <c r="Q8" s="14">
        <v>429</v>
      </c>
      <c r="R8" s="14">
        <v>668</v>
      </c>
    </row>
    <row r="9" spans="3:18" x14ac:dyDescent="0.3">
      <c r="C9" s="11" t="s">
        <v>13</v>
      </c>
      <c r="D9" s="1">
        <v>504</v>
      </c>
      <c r="E9" s="2">
        <v>390</v>
      </c>
      <c r="F9" s="3">
        <v>213</v>
      </c>
      <c r="G9" s="3">
        <v>101</v>
      </c>
      <c r="H9" s="16">
        <v>0</v>
      </c>
      <c r="I9" s="14">
        <v>274</v>
      </c>
      <c r="J9" s="14">
        <v>272</v>
      </c>
      <c r="K9" s="14">
        <v>19</v>
      </c>
      <c r="L9" s="14">
        <v>328</v>
      </c>
      <c r="M9" s="14">
        <v>279</v>
      </c>
      <c r="N9" s="14">
        <v>504</v>
      </c>
      <c r="O9" s="14">
        <v>426</v>
      </c>
      <c r="P9" s="14">
        <v>573</v>
      </c>
      <c r="Q9" s="14">
        <v>340</v>
      </c>
      <c r="R9" s="14">
        <v>643</v>
      </c>
    </row>
    <row r="10" spans="3:18" x14ac:dyDescent="0.3">
      <c r="C10" s="11" t="s">
        <v>10</v>
      </c>
      <c r="D10" s="1">
        <v>471</v>
      </c>
      <c r="E10" s="2">
        <v>506</v>
      </c>
      <c r="F10" s="3">
        <v>273</v>
      </c>
      <c r="G10" s="3">
        <v>222</v>
      </c>
      <c r="H10" s="3">
        <v>274</v>
      </c>
      <c r="I10" s="16">
        <v>0</v>
      </c>
      <c r="J10" s="14">
        <v>486</v>
      </c>
      <c r="K10" s="14">
        <v>280</v>
      </c>
      <c r="L10" s="14">
        <v>543</v>
      </c>
      <c r="M10" s="14">
        <v>271</v>
      </c>
      <c r="N10" s="14">
        <v>512</v>
      </c>
      <c r="O10" s="14">
        <v>209</v>
      </c>
      <c r="P10" s="14">
        <v>378</v>
      </c>
      <c r="Q10" s="14">
        <v>433</v>
      </c>
      <c r="R10" s="14">
        <v>553</v>
      </c>
    </row>
    <row r="11" spans="3:18" x14ac:dyDescent="0.3">
      <c r="C11" s="11" t="s">
        <v>3</v>
      </c>
      <c r="D11" s="1">
        <v>457</v>
      </c>
      <c r="E11" s="2">
        <v>187</v>
      </c>
      <c r="F11" s="3">
        <v>287</v>
      </c>
      <c r="G11" s="3">
        <v>378</v>
      </c>
      <c r="H11" s="3">
        <v>272</v>
      </c>
      <c r="I11" s="3">
        <v>486</v>
      </c>
      <c r="J11" s="16">
        <v>0</v>
      </c>
      <c r="K11" s="14">
        <v>253</v>
      </c>
      <c r="L11" s="14">
        <v>67</v>
      </c>
      <c r="M11" s="14">
        <v>289</v>
      </c>
      <c r="N11" s="14">
        <v>340</v>
      </c>
      <c r="O11" s="14">
        <v>502</v>
      </c>
      <c r="P11" s="14">
        <v>578</v>
      </c>
      <c r="Q11" s="14">
        <v>292</v>
      </c>
      <c r="R11" s="14">
        <v>561</v>
      </c>
    </row>
    <row r="12" spans="3:18" x14ac:dyDescent="0.3">
      <c r="C12" s="11" t="s">
        <v>0</v>
      </c>
      <c r="D12" s="1">
        <v>486</v>
      </c>
      <c r="E12" s="2">
        <v>371</v>
      </c>
      <c r="F12" s="3">
        <v>194</v>
      </c>
      <c r="G12" s="3">
        <v>120</v>
      </c>
      <c r="H12" s="3">
        <v>19</v>
      </c>
      <c r="I12" s="3">
        <v>280</v>
      </c>
      <c r="J12" s="3">
        <v>253</v>
      </c>
      <c r="K12" s="16">
        <v>0</v>
      </c>
      <c r="L12" s="14">
        <v>310</v>
      </c>
      <c r="M12" s="14">
        <v>283</v>
      </c>
      <c r="N12" s="14">
        <v>486</v>
      </c>
      <c r="O12" s="14">
        <v>431</v>
      </c>
      <c r="P12" s="14">
        <v>577</v>
      </c>
      <c r="Q12" s="14">
        <v>321</v>
      </c>
      <c r="R12" s="14">
        <v>622</v>
      </c>
    </row>
    <row r="13" spans="3:18" x14ac:dyDescent="0.3">
      <c r="C13" s="11" t="s">
        <v>7</v>
      </c>
      <c r="D13" s="1">
        <v>514</v>
      </c>
      <c r="E13" s="2">
        <v>237</v>
      </c>
      <c r="F13" s="3">
        <v>344</v>
      </c>
      <c r="G13" s="3">
        <v>435</v>
      </c>
      <c r="H13" s="3">
        <v>328</v>
      </c>
      <c r="I13" s="3">
        <v>543</v>
      </c>
      <c r="J13" s="3">
        <v>67</v>
      </c>
      <c r="K13" s="3">
        <v>310</v>
      </c>
      <c r="L13" s="16">
        <v>0</v>
      </c>
      <c r="M13" s="14">
        <v>345</v>
      </c>
      <c r="N13" s="14">
        <v>391</v>
      </c>
      <c r="O13" s="14">
        <v>559</v>
      </c>
      <c r="P13" s="14">
        <v>635</v>
      </c>
      <c r="Q13" s="14">
        <v>349</v>
      </c>
      <c r="R13" s="14">
        <v>612</v>
      </c>
    </row>
    <row r="14" spans="3:18" x14ac:dyDescent="0.3">
      <c r="C14" s="11" t="s">
        <v>8</v>
      </c>
      <c r="D14" s="1">
        <v>220</v>
      </c>
      <c r="E14" s="2">
        <v>236</v>
      </c>
      <c r="F14" s="3">
        <v>117</v>
      </c>
      <c r="G14" s="3">
        <v>304</v>
      </c>
      <c r="H14" s="3">
        <v>279</v>
      </c>
      <c r="I14" s="3">
        <v>271</v>
      </c>
      <c r="J14" s="3">
        <v>289</v>
      </c>
      <c r="K14" s="3">
        <v>283</v>
      </c>
      <c r="L14" s="3">
        <v>345</v>
      </c>
      <c r="M14" s="16">
        <v>0</v>
      </c>
      <c r="N14" s="14">
        <v>242</v>
      </c>
      <c r="O14" s="14">
        <v>213</v>
      </c>
      <c r="P14" s="14">
        <v>294</v>
      </c>
      <c r="Q14" s="14">
        <v>163</v>
      </c>
      <c r="R14" s="14">
        <v>364</v>
      </c>
    </row>
    <row r="15" spans="3:18" x14ac:dyDescent="0.3">
      <c r="C15" s="11" t="s">
        <v>14</v>
      </c>
      <c r="D15" s="1">
        <v>200</v>
      </c>
      <c r="E15" s="2">
        <v>162</v>
      </c>
      <c r="F15" s="3">
        <v>349</v>
      </c>
      <c r="G15" s="3">
        <v>546</v>
      </c>
      <c r="H15" s="3">
        <v>504</v>
      </c>
      <c r="I15" s="3">
        <v>512</v>
      </c>
      <c r="J15" s="3">
        <v>340</v>
      </c>
      <c r="K15" s="3">
        <v>486</v>
      </c>
      <c r="L15" s="3">
        <v>391</v>
      </c>
      <c r="M15" s="3">
        <v>242</v>
      </c>
      <c r="N15" s="16">
        <v>0</v>
      </c>
      <c r="O15" s="14">
        <v>420</v>
      </c>
      <c r="P15" s="14">
        <v>388</v>
      </c>
      <c r="Q15" s="14">
        <v>165</v>
      </c>
      <c r="R15" s="14">
        <v>227</v>
      </c>
    </row>
    <row r="16" spans="3:18" x14ac:dyDescent="0.3">
      <c r="C16" s="11" t="s">
        <v>11</v>
      </c>
      <c r="D16" s="1">
        <v>315</v>
      </c>
      <c r="E16" s="2">
        <v>449</v>
      </c>
      <c r="F16" s="3">
        <v>307</v>
      </c>
      <c r="G16" s="3">
        <v>429</v>
      </c>
      <c r="H16" s="3">
        <v>426</v>
      </c>
      <c r="I16" s="3">
        <v>209</v>
      </c>
      <c r="J16" s="3">
        <v>502</v>
      </c>
      <c r="K16" s="3">
        <v>431</v>
      </c>
      <c r="L16" s="3">
        <v>559</v>
      </c>
      <c r="M16" s="3">
        <v>213</v>
      </c>
      <c r="N16" s="3">
        <v>420</v>
      </c>
      <c r="O16" s="16">
        <v>0</v>
      </c>
      <c r="P16" s="14">
        <v>185</v>
      </c>
      <c r="Q16" s="14">
        <v>369</v>
      </c>
      <c r="R16" s="14">
        <v>360</v>
      </c>
    </row>
    <row r="17" spans="3:21" x14ac:dyDescent="0.3">
      <c r="C17" s="11" t="s">
        <v>9</v>
      </c>
      <c r="D17" s="1">
        <v>283</v>
      </c>
      <c r="E17" s="2">
        <v>481</v>
      </c>
      <c r="F17" s="3">
        <v>412</v>
      </c>
      <c r="G17" s="3">
        <v>598</v>
      </c>
      <c r="H17" s="3">
        <v>573</v>
      </c>
      <c r="I17" s="3">
        <v>378</v>
      </c>
      <c r="J17" s="3">
        <v>578</v>
      </c>
      <c r="K17" s="3">
        <v>577</v>
      </c>
      <c r="L17" s="3">
        <v>635</v>
      </c>
      <c r="M17" s="3">
        <v>294</v>
      </c>
      <c r="N17" s="3">
        <v>388</v>
      </c>
      <c r="O17" s="3">
        <v>185</v>
      </c>
      <c r="P17" s="16">
        <v>0</v>
      </c>
      <c r="Q17" s="14">
        <v>337</v>
      </c>
      <c r="R17" s="14">
        <v>179</v>
      </c>
    </row>
    <row r="18" spans="3:21" x14ac:dyDescent="0.3">
      <c r="C18" s="11" t="s">
        <v>5</v>
      </c>
      <c r="D18" s="1">
        <v>165</v>
      </c>
      <c r="E18" s="2">
        <v>240</v>
      </c>
      <c r="F18" s="3">
        <v>184</v>
      </c>
      <c r="G18" s="3">
        <v>429</v>
      </c>
      <c r="H18" s="3">
        <v>340</v>
      </c>
      <c r="I18" s="3">
        <v>433</v>
      </c>
      <c r="J18" s="3">
        <v>292</v>
      </c>
      <c r="K18" s="3">
        <v>321</v>
      </c>
      <c r="L18" s="3">
        <v>349</v>
      </c>
      <c r="M18" s="3">
        <v>163</v>
      </c>
      <c r="N18" s="3">
        <v>165</v>
      </c>
      <c r="O18" s="3">
        <v>369</v>
      </c>
      <c r="P18" s="3">
        <v>337</v>
      </c>
      <c r="Q18" s="16">
        <v>0</v>
      </c>
      <c r="R18" s="14">
        <v>303</v>
      </c>
    </row>
    <row r="19" spans="3:21" x14ac:dyDescent="0.3">
      <c r="C19" s="12" t="s">
        <v>12</v>
      </c>
      <c r="D19" s="4">
        <v>138</v>
      </c>
      <c r="E19" s="5">
        <v>383</v>
      </c>
      <c r="F19" s="6">
        <v>481</v>
      </c>
      <c r="G19" s="6">
        <v>668</v>
      </c>
      <c r="H19" s="6">
        <v>643</v>
      </c>
      <c r="I19" s="6">
        <v>553</v>
      </c>
      <c r="J19" s="6">
        <v>561</v>
      </c>
      <c r="K19" s="6">
        <v>622</v>
      </c>
      <c r="L19" s="6">
        <v>612</v>
      </c>
      <c r="M19" s="6">
        <v>364</v>
      </c>
      <c r="N19" s="6">
        <v>227</v>
      </c>
      <c r="O19" s="6">
        <v>360</v>
      </c>
      <c r="P19" s="6">
        <v>179</v>
      </c>
      <c r="Q19" s="6">
        <v>303</v>
      </c>
      <c r="R19" s="17">
        <v>0</v>
      </c>
    </row>
    <row r="22" spans="3:21" x14ac:dyDescent="0.3">
      <c r="C22" s="28" t="s">
        <v>16</v>
      </c>
    </row>
    <row r="23" spans="3:21" x14ac:dyDescent="0.3">
      <c r="C23" t="s">
        <v>17</v>
      </c>
      <c r="D23">
        <v>300</v>
      </c>
      <c r="E23" t="s">
        <v>18</v>
      </c>
    </row>
    <row r="25" spans="3:21" ht="28.8" x14ac:dyDescent="0.3">
      <c r="D25" s="7" t="s">
        <v>6</v>
      </c>
      <c r="E25" s="8" t="s">
        <v>2</v>
      </c>
      <c r="F25" s="8" t="s">
        <v>4</v>
      </c>
      <c r="G25" s="8" t="s">
        <v>1</v>
      </c>
      <c r="H25" s="8" t="s">
        <v>13</v>
      </c>
      <c r="I25" s="8" t="s">
        <v>10</v>
      </c>
      <c r="J25" s="8" t="s">
        <v>3</v>
      </c>
      <c r="K25" s="8" t="s">
        <v>0</v>
      </c>
      <c r="L25" s="8" t="s">
        <v>7</v>
      </c>
      <c r="M25" s="8" t="s">
        <v>8</v>
      </c>
      <c r="N25" s="8" t="s">
        <v>14</v>
      </c>
      <c r="O25" s="8" t="s">
        <v>11</v>
      </c>
      <c r="P25" s="8" t="s">
        <v>9</v>
      </c>
      <c r="Q25" s="8" t="s">
        <v>5</v>
      </c>
      <c r="R25" s="9" t="s">
        <v>12</v>
      </c>
      <c r="S25" s="34" t="s">
        <v>21</v>
      </c>
    </row>
    <row r="26" spans="3:21" x14ac:dyDescent="0.3">
      <c r="C26" s="10" t="s">
        <v>6</v>
      </c>
      <c r="D26" s="22">
        <f>IF(D5&lt;=$D$23,1,0)</f>
        <v>1</v>
      </c>
      <c r="E26" s="23">
        <f t="shared" ref="E26:R40" si="0">IF(E5&lt;=$D$23,1,0)</f>
        <v>1</v>
      </c>
      <c r="F26" s="23">
        <f t="shared" si="0"/>
        <v>0</v>
      </c>
      <c r="G26" s="23">
        <f t="shared" si="0"/>
        <v>0</v>
      </c>
      <c r="H26" s="23">
        <f t="shared" si="0"/>
        <v>0</v>
      </c>
      <c r="I26" s="23">
        <f t="shared" si="0"/>
        <v>0</v>
      </c>
      <c r="J26" s="23">
        <f t="shared" si="0"/>
        <v>0</v>
      </c>
      <c r="K26" s="23">
        <f t="shared" si="0"/>
        <v>0</v>
      </c>
      <c r="L26" s="23">
        <f t="shared" si="0"/>
        <v>0</v>
      </c>
      <c r="M26" s="23">
        <f t="shared" si="0"/>
        <v>1</v>
      </c>
      <c r="N26" s="23">
        <f t="shared" si="0"/>
        <v>1</v>
      </c>
      <c r="O26" s="23">
        <f t="shared" si="0"/>
        <v>0</v>
      </c>
      <c r="P26" s="23">
        <f t="shared" si="0"/>
        <v>1</v>
      </c>
      <c r="Q26" s="23">
        <f t="shared" si="0"/>
        <v>1</v>
      </c>
      <c r="R26" s="25">
        <f t="shared" si="0"/>
        <v>1</v>
      </c>
      <c r="S26" s="27">
        <f>SUMPRODUCT(D26:R26,$D$41:$R$41)</f>
        <v>2</v>
      </c>
      <c r="T26" s="35" t="s">
        <v>22</v>
      </c>
      <c r="U26">
        <v>1</v>
      </c>
    </row>
    <row r="27" spans="3:21" x14ac:dyDescent="0.3">
      <c r="C27" s="11" t="s">
        <v>2</v>
      </c>
      <c r="D27" s="18">
        <f t="shared" ref="D27:D40" si="1">IF(D6&lt;=$D$23,1,0)</f>
        <v>1</v>
      </c>
      <c r="E27" s="19">
        <f t="shared" si="0"/>
        <v>1</v>
      </c>
      <c r="F27" s="19">
        <f t="shared" si="0"/>
        <v>1</v>
      </c>
      <c r="G27" s="19">
        <f t="shared" si="0"/>
        <v>0</v>
      </c>
      <c r="H27" s="19">
        <f t="shared" si="0"/>
        <v>0</v>
      </c>
      <c r="I27" s="19">
        <f t="shared" si="0"/>
        <v>0</v>
      </c>
      <c r="J27" s="19">
        <f t="shared" si="0"/>
        <v>1</v>
      </c>
      <c r="K27" s="19">
        <f t="shared" si="0"/>
        <v>0</v>
      </c>
      <c r="L27" s="19">
        <f t="shared" si="0"/>
        <v>1</v>
      </c>
      <c r="M27" s="19">
        <f t="shared" si="0"/>
        <v>1</v>
      </c>
      <c r="N27" s="19">
        <f t="shared" si="0"/>
        <v>1</v>
      </c>
      <c r="O27" s="19">
        <f t="shared" si="0"/>
        <v>0</v>
      </c>
      <c r="P27" s="19">
        <f t="shared" si="0"/>
        <v>0</v>
      </c>
      <c r="Q27" s="19">
        <f t="shared" si="0"/>
        <v>1</v>
      </c>
      <c r="R27" s="26">
        <f t="shared" si="0"/>
        <v>0</v>
      </c>
      <c r="S27" s="27">
        <f t="shared" ref="S27:S39" si="2">SUMPRODUCT(D27:R27,$D$41:$R$41)</f>
        <v>2</v>
      </c>
      <c r="T27" s="35" t="s">
        <v>22</v>
      </c>
      <c r="U27">
        <v>1</v>
      </c>
    </row>
    <row r="28" spans="3:21" x14ac:dyDescent="0.3">
      <c r="C28" s="11" t="s">
        <v>4</v>
      </c>
      <c r="D28" s="18">
        <f t="shared" si="1"/>
        <v>0</v>
      </c>
      <c r="E28" s="19">
        <f t="shared" si="0"/>
        <v>1</v>
      </c>
      <c r="F28" s="19">
        <f t="shared" si="0"/>
        <v>1</v>
      </c>
      <c r="G28" s="19">
        <f t="shared" si="0"/>
        <v>1</v>
      </c>
      <c r="H28" s="19">
        <f t="shared" si="0"/>
        <v>1</v>
      </c>
      <c r="I28" s="19">
        <f t="shared" si="0"/>
        <v>1</v>
      </c>
      <c r="J28" s="19">
        <f t="shared" si="0"/>
        <v>1</v>
      </c>
      <c r="K28" s="19">
        <f t="shared" si="0"/>
        <v>1</v>
      </c>
      <c r="L28" s="19">
        <f t="shared" si="0"/>
        <v>0</v>
      </c>
      <c r="M28" s="19">
        <f t="shared" si="0"/>
        <v>1</v>
      </c>
      <c r="N28" s="19">
        <f t="shared" si="0"/>
        <v>0</v>
      </c>
      <c r="O28" s="19">
        <f t="shared" si="0"/>
        <v>0</v>
      </c>
      <c r="P28" s="19">
        <f t="shared" si="0"/>
        <v>0</v>
      </c>
      <c r="Q28" s="19">
        <f t="shared" si="0"/>
        <v>1</v>
      </c>
      <c r="R28" s="26">
        <f t="shared" si="0"/>
        <v>0</v>
      </c>
      <c r="S28" s="27">
        <f t="shared" si="2"/>
        <v>2</v>
      </c>
      <c r="T28" s="35" t="s">
        <v>22</v>
      </c>
      <c r="U28">
        <v>1</v>
      </c>
    </row>
    <row r="29" spans="3:21" x14ac:dyDescent="0.3">
      <c r="C29" s="11" t="s">
        <v>1</v>
      </c>
      <c r="D29" s="18">
        <f t="shared" si="1"/>
        <v>0</v>
      </c>
      <c r="E29" s="19">
        <f t="shared" si="0"/>
        <v>0</v>
      </c>
      <c r="F29" s="19">
        <f t="shared" si="0"/>
        <v>1</v>
      </c>
      <c r="G29" s="19">
        <f t="shared" si="0"/>
        <v>1</v>
      </c>
      <c r="H29" s="19">
        <f t="shared" si="0"/>
        <v>1</v>
      </c>
      <c r="I29" s="19">
        <f t="shared" si="0"/>
        <v>1</v>
      </c>
      <c r="J29" s="19">
        <f t="shared" si="0"/>
        <v>0</v>
      </c>
      <c r="K29" s="19">
        <f t="shared" si="0"/>
        <v>1</v>
      </c>
      <c r="L29" s="19">
        <f t="shared" si="0"/>
        <v>0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26">
        <f t="shared" si="0"/>
        <v>0</v>
      </c>
      <c r="S29" s="27">
        <f t="shared" si="2"/>
        <v>1</v>
      </c>
      <c r="T29" s="35" t="s">
        <v>22</v>
      </c>
      <c r="U29">
        <v>1</v>
      </c>
    </row>
    <row r="30" spans="3:21" x14ac:dyDescent="0.3">
      <c r="C30" s="11" t="s">
        <v>13</v>
      </c>
      <c r="D30" s="18">
        <f t="shared" si="1"/>
        <v>0</v>
      </c>
      <c r="E30" s="19">
        <f t="shared" si="0"/>
        <v>0</v>
      </c>
      <c r="F30" s="19">
        <f t="shared" si="0"/>
        <v>1</v>
      </c>
      <c r="G30" s="19">
        <f t="shared" si="0"/>
        <v>1</v>
      </c>
      <c r="H30" s="19">
        <f t="shared" si="0"/>
        <v>1</v>
      </c>
      <c r="I30" s="19">
        <f t="shared" si="0"/>
        <v>1</v>
      </c>
      <c r="J30" s="19">
        <f t="shared" si="0"/>
        <v>1</v>
      </c>
      <c r="K30" s="19">
        <f t="shared" si="0"/>
        <v>1</v>
      </c>
      <c r="L30" s="19">
        <f t="shared" si="0"/>
        <v>0</v>
      </c>
      <c r="M30" s="19">
        <f t="shared" si="0"/>
        <v>1</v>
      </c>
      <c r="N30" s="19">
        <f t="shared" si="0"/>
        <v>0</v>
      </c>
      <c r="O30" s="19">
        <f t="shared" si="0"/>
        <v>0</v>
      </c>
      <c r="P30" s="19">
        <f t="shared" si="0"/>
        <v>0</v>
      </c>
      <c r="Q30" s="19">
        <f t="shared" si="0"/>
        <v>0</v>
      </c>
      <c r="R30" s="26">
        <f t="shared" si="0"/>
        <v>0</v>
      </c>
      <c r="S30" s="27">
        <f t="shared" si="2"/>
        <v>1</v>
      </c>
      <c r="T30" s="35" t="s">
        <v>22</v>
      </c>
      <c r="U30">
        <v>1</v>
      </c>
    </row>
    <row r="31" spans="3:21" x14ac:dyDescent="0.3">
      <c r="C31" s="11" t="s">
        <v>10</v>
      </c>
      <c r="D31" s="18">
        <f t="shared" si="1"/>
        <v>0</v>
      </c>
      <c r="E31" s="19">
        <f t="shared" si="0"/>
        <v>0</v>
      </c>
      <c r="F31" s="19">
        <f t="shared" si="0"/>
        <v>1</v>
      </c>
      <c r="G31" s="19">
        <f t="shared" si="0"/>
        <v>1</v>
      </c>
      <c r="H31" s="19">
        <f t="shared" si="0"/>
        <v>1</v>
      </c>
      <c r="I31" s="19">
        <f t="shared" si="0"/>
        <v>1</v>
      </c>
      <c r="J31" s="19">
        <f t="shared" si="0"/>
        <v>0</v>
      </c>
      <c r="K31" s="19">
        <f t="shared" si="0"/>
        <v>1</v>
      </c>
      <c r="L31" s="19">
        <f t="shared" si="0"/>
        <v>0</v>
      </c>
      <c r="M31" s="19">
        <f t="shared" si="0"/>
        <v>1</v>
      </c>
      <c r="N31" s="19">
        <f t="shared" si="0"/>
        <v>0</v>
      </c>
      <c r="O31" s="19">
        <f t="shared" si="0"/>
        <v>1</v>
      </c>
      <c r="P31" s="19">
        <f t="shared" si="0"/>
        <v>0</v>
      </c>
      <c r="Q31" s="19">
        <f t="shared" si="0"/>
        <v>0</v>
      </c>
      <c r="R31" s="26">
        <f t="shared" si="0"/>
        <v>0</v>
      </c>
      <c r="S31" s="27">
        <f t="shared" si="2"/>
        <v>1</v>
      </c>
      <c r="T31" s="35" t="s">
        <v>22</v>
      </c>
      <c r="U31">
        <v>1</v>
      </c>
    </row>
    <row r="32" spans="3:21" x14ac:dyDescent="0.3">
      <c r="C32" s="11" t="s">
        <v>3</v>
      </c>
      <c r="D32" s="18">
        <f t="shared" si="1"/>
        <v>0</v>
      </c>
      <c r="E32" s="19">
        <f t="shared" si="0"/>
        <v>1</v>
      </c>
      <c r="F32" s="19">
        <f t="shared" si="0"/>
        <v>1</v>
      </c>
      <c r="G32" s="19">
        <f t="shared" si="0"/>
        <v>0</v>
      </c>
      <c r="H32" s="19">
        <f t="shared" si="0"/>
        <v>1</v>
      </c>
      <c r="I32" s="19">
        <f t="shared" si="0"/>
        <v>0</v>
      </c>
      <c r="J32" s="19">
        <f t="shared" si="0"/>
        <v>1</v>
      </c>
      <c r="K32" s="19">
        <f t="shared" si="0"/>
        <v>1</v>
      </c>
      <c r="L32" s="19">
        <f t="shared" si="0"/>
        <v>1</v>
      </c>
      <c r="M32" s="19">
        <f t="shared" si="0"/>
        <v>1</v>
      </c>
      <c r="N32" s="19">
        <f t="shared" si="0"/>
        <v>0</v>
      </c>
      <c r="O32" s="19">
        <f t="shared" si="0"/>
        <v>0</v>
      </c>
      <c r="P32" s="19">
        <f t="shared" si="0"/>
        <v>0</v>
      </c>
      <c r="Q32" s="19">
        <f t="shared" si="0"/>
        <v>1</v>
      </c>
      <c r="R32" s="26">
        <f t="shared" si="0"/>
        <v>0</v>
      </c>
      <c r="S32" s="27">
        <f t="shared" si="2"/>
        <v>2</v>
      </c>
      <c r="T32" s="35" t="s">
        <v>22</v>
      </c>
      <c r="U32">
        <v>1</v>
      </c>
    </row>
    <row r="33" spans="3:21" x14ac:dyDescent="0.3">
      <c r="C33" s="11" t="s">
        <v>0</v>
      </c>
      <c r="D33" s="18">
        <f t="shared" si="1"/>
        <v>0</v>
      </c>
      <c r="E33" s="19">
        <f t="shared" si="0"/>
        <v>0</v>
      </c>
      <c r="F33" s="19">
        <f t="shared" si="0"/>
        <v>1</v>
      </c>
      <c r="G33" s="19">
        <f t="shared" si="0"/>
        <v>1</v>
      </c>
      <c r="H33" s="19">
        <f t="shared" si="0"/>
        <v>1</v>
      </c>
      <c r="I33" s="19">
        <f t="shared" si="0"/>
        <v>1</v>
      </c>
      <c r="J33" s="19">
        <f t="shared" si="0"/>
        <v>1</v>
      </c>
      <c r="K33" s="19">
        <f t="shared" si="0"/>
        <v>1</v>
      </c>
      <c r="L33" s="19">
        <f t="shared" si="0"/>
        <v>0</v>
      </c>
      <c r="M33" s="19">
        <f t="shared" si="0"/>
        <v>1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26">
        <f t="shared" si="0"/>
        <v>0</v>
      </c>
      <c r="S33" s="27">
        <f t="shared" si="2"/>
        <v>1</v>
      </c>
      <c r="T33" s="35" t="s">
        <v>22</v>
      </c>
      <c r="U33">
        <v>1</v>
      </c>
    </row>
    <row r="34" spans="3:21" x14ac:dyDescent="0.3">
      <c r="C34" s="11" t="s">
        <v>7</v>
      </c>
      <c r="D34" s="18">
        <f t="shared" si="1"/>
        <v>0</v>
      </c>
      <c r="E34" s="19">
        <f t="shared" si="0"/>
        <v>1</v>
      </c>
      <c r="F34" s="19">
        <f t="shared" si="0"/>
        <v>0</v>
      </c>
      <c r="G34" s="19">
        <f t="shared" si="0"/>
        <v>0</v>
      </c>
      <c r="H34" s="19">
        <f t="shared" si="0"/>
        <v>0</v>
      </c>
      <c r="I34" s="19">
        <f t="shared" si="0"/>
        <v>0</v>
      </c>
      <c r="J34" s="19">
        <f t="shared" si="0"/>
        <v>1</v>
      </c>
      <c r="K34" s="19">
        <f t="shared" si="0"/>
        <v>0</v>
      </c>
      <c r="L34" s="19">
        <f t="shared" si="0"/>
        <v>1</v>
      </c>
      <c r="M34" s="19">
        <f t="shared" si="0"/>
        <v>0</v>
      </c>
      <c r="N34" s="19">
        <f t="shared" si="0"/>
        <v>0</v>
      </c>
      <c r="O34" s="19">
        <f t="shared" si="0"/>
        <v>0</v>
      </c>
      <c r="P34" s="19">
        <f t="shared" si="0"/>
        <v>0</v>
      </c>
      <c r="Q34" s="19">
        <f t="shared" si="0"/>
        <v>0</v>
      </c>
      <c r="R34" s="26">
        <f t="shared" si="0"/>
        <v>0</v>
      </c>
      <c r="S34" s="27">
        <f t="shared" si="2"/>
        <v>1</v>
      </c>
      <c r="T34" s="35" t="s">
        <v>22</v>
      </c>
      <c r="U34">
        <v>1</v>
      </c>
    </row>
    <row r="35" spans="3:21" x14ac:dyDescent="0.3">
      <c r="C35" s="11" t="s">
        <v>8</v>
      </c>
      <c r="D35" s="18">
        <f t="shared" si="1"/>
        <v>1</v>
      </c>
      <c r="E35" s="19">
        <f t="shared" si="0"/>
        <v>1</v>
      </c>
      <c r="F35" s="19">
        <f t="shared" si="0"/>
        <v>1</v>
      </c>
      <c r="G35" s="19">
        <f t="shared" si="0"/>
        <v>0</v>
      </c>
      <c r="H35" s="19">
        <f t="shared" si="0"/>
        <v>1</v>
      </c>
      <c r="I35" s="19">
        <f t="shared" si="0"/>
        <v>1</v>
      </c>
      <c r="J35" s="19">
        <f t="shared" si="0"/>
        <v>1</v>
      </c>
      <c r="K35" s="19">
        <f t="shared" si="0"/>
        <v>1</v>
      </c>
      <c r="L35" s="19">
        <f t="shared" si="0"/>
        <v>0</v>
      </c>
      <c r="M35" s="19">
        <f t="shared" si="0"/>
        <v>1</v>
      </c>
      <c r="N35" s="19">
        <f t="shared" si="0"/>
        <v>1</v>
      </c>
      <c r="O35" s="19">
        <f t="shared" si="0"/>
        <v>1</v>
      </c>
      <c r="P35" s="19">
        <f t="shared" si="0"/>
        <v>1</v>
      </c>
      <c r="Q35" s="19">
        <f t="shared" si="0"/>
        <v>1</v>
      </c>
      <c r="R35" s="26">
        <f t="shared" si="0"/>
        <v>0</v>
      </c>
      <c r="S35" s="27">
        <f t="shared" si="2"/>
        <v>3</v>
      </c>
      <c r="T35" s="35" t="s">
        <v>22</v>
      </c>
      <c r="U35">
        <v>1</v>
      </c>
    </row>
    <row r="36" spans="3:21" x14ac:dyDescent="0.3">
      <c r="C36" s="11" t="s">
        <v>14</v>
      </c>
      <c r="D36" s="18">
        <f t="shared" si="1"/>
        <v>1</v>
      </c>
      <c r="E36" s="19">
        <f t="shared" si="0"/>
        <v>1</v>
      </c>
      <c r="F36" s="19">
        <f t="shared" si="0"/>
        <v>0</v>
      </c>
      <c r="G36" s="19">
        <f t="shared" si="0"/>
        <v>0</v>
      </c>
      <c r="H36" s="19">
        <f t="shared" si="0"/>
        <v>0</v>
      </c>
      <c r="I36" s="19">
        <f t="shared" si="0"/>
        <v>0</v>
      </c>
      <c r="J36" s="19">
        <f t="shared" si="0"/>
        <v>0</v>
      </c>
      <c r="K36" s="19">
        <f t="shared" si="0"/>
        <v>0</v>
      </c>
      <c r="L36" s="19">
        <f t="shared" si="0"/>
        <v>0</v>
      </c>
      <c r="M36" s="19">
        <f t="shared" si="0"/>
        <v>1</v>
      </c>
      <c r="N36" s="19">
        <f t="shared" si="0"/>
        <v>1</v>
      </c>
      <c r="O36" s="19">
        <f t="shared" si="0"/>
        <v>0</v>
      </c>
      <c r="P36" s="19">
        <f t="shared" si="0"/>
        <v>0</v>
      </c>
      <c r="Q36" s="19">
        <f t="shared" si="0"/>
        <v>1</v>
      </c>
      <c r="R36" s="26">
        <f t="shared" si="0"/>
        <v>1</v>
      </c>
      <c r="S36" s="27">
        <f t="shared" si="2"/>
        <v>1</v>
      </c>
      <c r="T36" s="35" t="s">
        <v>22</v>
      </c>
      <c r="U36">
        <v>1</v>
      </c>
    </row>
    <row r="37" spans="3:21" x14ac:dyDescent="0.3">
      <c r="C37" s="11" t="s">
        <v>11</v>
      </c>
      <c r="D37" s="18">
        <f t="shared" si="1"/>
        <v>0</v>
      </c>
      <c r="E37" s="19">
        <f t="shared" si="0"/>
        <v>0</v>
      </c>
      <c r="F37" s="19">
        <f t="shared" si="0"/>
        <v>0</v>
      </c>
      <c r="G37" s="19">
        <f t="shared" si="0"/>
        <v>0</v>
      </c>
      <c r="H37" s="19">
        <f t="shared" si="0"/>
        <v>0</v>
      </c>
      <c r="I37" s="19">
        <f t="shared" si="0"/>
        <v>1</v>
      </c>
      <c r="J37" s="19">
        <f t="shared" si="0"/>
        <v>0</v>
      </c>
      <c r="K37" s="19">
        <f t="shared" si="0"/>
        <v>0</v>
      </c>
      <c r="L37" s="19">
        <f t="shared" si="0"/>
        <v>0</v>
      </c>
      <c r="M37" s="19">
        <f t="shared" si="0"/>
        <v>1</v>
      </c>
      <c r="N37" s="19">
        <f t="shared" si="0"/>
        <v>0</v>
      </c>
      <c r="O37" s="19">
        <f t="shared" si="0"/>
        <v>1</v>
      </c>
      <c r="P37" s="19">
        <f t="shared" si="0"/>
        <v>1</v>
      </c>
      <c r="Q37" s="19">
        <f t="shared" si="0"/>
        <v>0</v>
      </c>
      <c r="R37" s="26">
        <f t="shared" si="0"/>
        <v>0</v>
      </c>
      <c r="S37" s="27">
        <f t="shared" si="2"/>
        <v>1</v>
      </c>
      <c r="T37" s="35" t="s">
        <v>22</v>
      </c>
      <c r="U37">
        <v>1</v>
      </c>
    </row>
    <row r="38" spans="3:21" x14ac:dyDescent="0.3">
      <c r="C38" s="11" t="s">
        <v>9</v>
      </c>
      <c r="D38" s="18">
        <f t="shared" si="1"/>
        <v>1</v>
      </c>
      <c r="E38" s="19">
        <f t="shared" si="0"/>
        <v>0</v>
      </c>
      <c r="F38" s="19">
        <f t="shared" si="0"/>
        <v>0</v>
      </c>
      <c r="G38" s="19">
        <f t="shared" si="0"/>
        <v>0</v>
      </c>
      <c r="H38" s="19">
        <f t="shared" si="0"/>
        <v>0</v>
      </c>
      <c r="I38" s="19">
        <f t="shared" si="0"/>
        <v>0</v>
      </c>
      <c r="J38" s="19">
        <f t="shared" si="0"/>
        <v>0</v>
      </c>
      <c r="K38" s="19">
        <f t="shared" si="0"/>
        <v>0</v>
      </c>
      <c r="L38" s="19">
        <f t="shared" si="0"/>
        <v>0</v>
      </c>
      <c r="M38" s="19">
        <f t="shared" si="0"/>
        <v>1</v>
      </c>
      <c r="N38" s="19">
        <f t="shared" si="0"/>
        <v>0</v>
      </c>
      <c r="O38" s="19">
        <f t="shared" si="0"/>
        <v>1</v>
      </c>
      <c r="P38" s="19">
        <f t="shared" si="0"/>
        <v>1</v>
      </c>
      <c r="Q38" s="19">
        <f t="shared" si="0"/>
        <v>0</v>
      </c>
      <c r="R38" s="26">
        <f t="shared" si="0"/>
        <v>1</v>
      </c>
      <c r="S38" s="27">
        <f t="shared" si="2"/>
        <v>1</v>
      </c>
      <c r="T38" s="35" t="s">
        <v>22</v>
      </c>
      <c r="U38">
        <v>1</v>
      </c>
    </row>
    <row r="39" spans="3:21" x14ac:dyDescent="0.3">
      <c r="C39" s="11" t="s">
        <v>5</v>
      </c>
      <c r="D39" s="18">
        <f t="shared" si="1"/>
        <v>1</v>
      </c>
      <c r="E39" s="19">
        <f t="shared" si="0"/>
        <v>1</v>
      </c>
      <c r="F39" s="19">
        <f t="shared" si="0"/>
        <v>1</v>
      </c>
      <c r="G39" s="19">
        <f t="shared" si="0"/>
        <v>0</v>
      </c>
      <c r="H39" s="19">
        <f t="shared" si="0"/>
        <v>0</v>
      </c>
      <c r="I39" s="19">
        <f t="shared" si="0"/>
        <v>0</v>
      </c>
      <c r="J39" s="19">
        <f t="shared" si="0"/>
        <v>1</v>
      </c>
      <c r="K39" s="19">
        <f t="shared" si="0"/>
        <v>0</v>
      </c>
      <c r="L39" s="19">
        <f t="shared" si="0"/>
        <v>0</v>
      </c>
      <c r="M39" s="19">
        <f t="shared" si="0"/>
        <v>1</v>
      </c>
      <c r="N39" s="19">
        <f t="shared" si="0"/>
        <v>1</v>
      </c>
      <c r="O39" s="19">
        <f t="shared" si="0"/>
        <v>0</v>
      </c>
      <c r="P39" s="19">
        <f t="shared" si="0"/>
        <v>0</v>
      </c>
      <c r="Q39" s="19">
        <f t="shared" si="0"/>
        <v>1</v>
      </c>
      <c r="R39" s="26">
        <f t="shared" si="0"/>
        <v>0</v>
      </c>
      <c r="S39" s="27">
        <f t="shared" si="2"/>
        <v>2</v>
      </c>
      <c r="T39" s="35" t="s">
        <v>22</v>
      </c>
      <c r="U39">
        <v>1</v>
      </c>
    </row>
    <row r="40" spans="3:21" x14ac:dyDescent="0.3">
      <c r="C40" s="12" t="s">
        <v>12</v>
      </c>
      <c r="D40" s="20">
        <f t="shared" si="1"/>
        <v>1</v>
      </c>
      <c r="E40" s="21">
        <f t="shared" si="0"/>
        <v>0</v>
      </c>
      <c r="F40" s="21">
        <f t="shared" si="0"/>
        <v>0</v>
      </c>
      <c r="G40" s="21">
        <f t="shared" si="0"/>
        <v>0</v>
      </c>
      <c r="H40" s="21">
        <f t="shared" si="0"/>
        <v>0</v>
      </c>
      <c r="I40" s="21">
        <f t="shared" si="0"/>
        <v>0</v>
      </c>
      <c r="J40" s="21">
        <f t="shared" si="0"/>
        <v>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1</v>
      </c>
      <c r="O40" s="21">
        <f t="shared" si="0"/>
        <v>0</v>
      </c>
      <c r="P40" s="21">
        <f t="shared" si="0"/>
        <v>1</v>
      </c>
      <c r="Q40" s="21">
        <f t="shared" si="0"/>
        <v>0</v>
      </c>
      <c r="R40" s="24">
        <f t="shared" si="0"/>
        <v>1</v>
      </c>
      <c r="S40" s="27">
        <f>SUMPRODUCT(D40:R40,$D$41:$R$41)</f>
        <v>1</v>
      </c>
      <c r="T40" s="35" t="s">
        <v>22</v>
      </c>
      <c r="U40">
        <v>1</v>
      </c>
    </row>
    <row r="41" spans="3:21" ht="15" thickBot="1" x14ac:dyDescent="0.35">
      <c r="C41" s="32" t="s">
        <v>19</v>
      </c>
      <c r="D41" s="29">
        <v>0</v>
      </c>
      <c r="E41" s="30">
        <v>1</v>
      </c>
      <c r="F41" s="30">
        <v>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1</v>
      </c>
      <c r="Q41" s="30">
        <v>0</v>
      </c>
      <c r="R41" s="31">
        <v>0</v>
      </c>
    </row>
    <row r="42" spans="3:21" ht="15" thickBot="1" x14ac:dyDescent="0.35"/>
    <row r="43" spans="3:21" ht="15.6" thickTop="1" thickBot="1" x14ac:dyDescent="0.35">
      <c r="C43" t="s">
        <v>20</v>
      </c>
      <c r="D43" s="33">
        <f>SUM(D41:R41)</f>
        <v>3</v>
      </c>
    </row>
    <row r="44" spans="3:21" ht="15" thickTop="1" x14ac:dyDescent="0.3"/>
  </sheetData>
  <conditionalFormatting sqref="D26:S40">
    <cfRule type="cellIs" dxfId="5" priority="1" operator="equal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46"/>
  <sheetViews>
    <sheetView topLeftCell="A22" workbookViewId="0">
      <selection activeCell="D42" sqref="D42:R42"/>
    </sheetView>
  </sheetViews>
  <sheetFormatPr defaultRowHeight="14.4" x14ac:dyDescent="0.3"/>
  <cols>
    <col min="3" max="3" width="20.5546875" customWidth="1"/>
    <col min="4" max="4" width="9.109375" bestFit="1" customWidth="1"/>
    <col min="6" max="6" width="9.88671875" customWidth="1"/>
    <col min="8" max="8" width="10" customWidth="1"/>
    <col min="11" max="11" width="9.109375" bestFit="1" customWidth="1"/>
    <col min="14" max="14" width="11.44140625" customWidth="1"/>
    <col min="15" max="15" width="8.44140625" customWidth="1"/>
    <col min="18" max="18" width="10.6640625" customWidth="1"/>
    <col min="19" max="19" width="11" customWidth="1"/>
    <col min="20" max="20" width="7.109375" customWidth="1"/>
  </cols>
  <sheetData>
    <row r="2" spans="3:18" x14ac:dyDescent="0.3">
      <c r="C2" s="28" t="s">
        <v>15</v>
      </c>
    </row>
    <row r="4" spans="3:18" ht="28.8" x14ac:dyDescent="0.3">
      <c r="D4" s="7" t="s">
        <v>6</v>
      </c>
      <c r="E4" s="8" t="s">
        <v>2</v>
      </c>
      <c r="F4" s="8" t="s">
        <v>4</v>
      </c>
      <c r="G4" s="8" t="s">
        <v>1</v>
      </c>
      <c r="H4" s="8" t="s">
        <v>13</v>
      </c>
      <c r="I4" s="8" t="s">
        <v>10</v>
      </c>
      <c r="J4" s="8" t="s">
        <v>3</v>
      </c>
      <c r="K4" s="8" t="s">
        <v>0</v>
      </c>
      <c r="L4" s="8" t="s">
        <v>7</v>
      </c>
      <c r="M4" s="8" t="s">
        <v>8</v>
      </c>
      <c r="N4" s="8" t="s">
        <v>14</v>
      </c>
      <c r="O4" s="8" t="s">
        <v>11</v>
      </c>
      <c r="P4" s="8" t="s">
        <v>9</v>
      </c>
      <c r="Q4" s="8" t="s">
        <v>5</v>
      </c>
      <c r="R4" s="9" t="s">
        <v>12</v>
      </c>
    </row>
    <row r="5" spans="3:18" x14ac:dyDescent="0.3">
      <c r="C5" s="41" t="s">
        <v>23</v>
      </c>
      <c r="D5" s="48">
        <v>77673</v>
      </c>
      <c r="E5" s="49">
        <v>116792</v>
      </c>
      <c r="F5" s="49">
        <v>83827</v>
      </c>
      <c r="G5" s="49">
        <v>435564</v>
      </c>
      <c r="H5" s="49">
        <v>80669</v>
      </c>
      <c r="I5" s="49">
        <v>184826</v>
      </c>
      <c r="J5" s="49">
        <v>328275</v>
      </c>
      <c r="K5" s="49">
        <v>1450555</v>
      </c>
      <c r="L5" s="49">
        <v>197253</v>
      </c>
      <c r="M5" s="49">
        <v>246544</v>
      </c>
      <c r="N5" s="49">
        <v>82513</v>
      </c>
      <c r="O5" s="49">
        <v>76304</v>
      </c>
      <c r="P5" s="49">
        <v>61671</v>
      </c>
      <c r="Q5" s="49">
        <v>60508</v>
      </c>
      <c r="R5" s="50">
        <v>125507</v>
      </c>
    </row>
    <row r="6" spans="3:18" x14ac:dyDescent="0.3">
      <c r="C6" s="10" t="s">
        <v>6</v>
      </c>
      <c r="D6" s="15">
        <v>0</v>
      </c>
      <c r="E6" s="13">
        <v>294</v>
      </c>
      <c r="F6" s="13">
        <v>343</v>
      </c>
      <c r="G6" s="13">
        <v>525</v>
      </c>
      <c r="H6" s="13">
        <v>504</v>
      </c>
      <c r="I6" s="13">
        <v>471</v>
      </c>
      <c r="J6" s="13">
        <v>457</v>
      </c>
      <c r="K6" s="13">
        <v>486</v>
      </c>
      <c r="L6" s="13">
        <v>514</v>
      </c>
      <c r="M6" s="13">
        <v>220</v>
      </c>
      <c r="N6" s="13">
        <v>200</v>
      </c>
      <c r="O6" s="13">
        <v>315</v>
      </c>
      <c r="P6" s="13">
        <v>283</v>
      </c>
      <c r="Q6" s="13">
        <v>165</v>
      </c>
      <c r="R6" s="39">
        <v>138</v>
      </c>
    </row>
    <row r="7" spans="3:18" x14ac:dyDescent="0.3">
      <c r="C7" s="11" t="s">
        <v>2</v>
      </c>
      <c r="D7" s="1">
        <v>294</v>
      </c>
      <c r="E7" s="16">
        <v>0</v>
      </c>
      <c r="F7" s="14">
        <v>234</v>
      </c>
      <c r="G7" s="14">
        <v>474</v>
      </c>
      <c r="H7" s="14">
        <v>390</v>
      </c>
      <c r="I7" s="14">
        <v>506</v>
      </c>
      <c r="J7" s="14">
        <v>187</v>
      </c>
      <c r="K7" s="14">
        <v>371</v>
      </c>
      <c r="L7" s="14">
        <v>237</v>
      </c>
      <c r="M7" s="14">
        <v>236</v>
      </c>
      <c r="N7" s="14">
        <v>162</v>
      </c>
      <c r="O7" s="14">
        <v>449</v>
      </c>
      <c r="P7" s="14">
        <v>481</v>
      </c>
      <c r="Q7" s="14">
        <v>240</v>
      </c>
      <c r="R7" s="40">
        <v>383</v>
      </c>
    </row>
    <row r="8" spans="3:18" x14ac:dyDescent="0.3">
      <c r="C8" s="11" t="s">
        <v>4</v>
      </c>
      <c r="D8" s="1">
        <v>343</v>
      </c>
      <c r="E8" s="2">
        <v>234</v>
      </c>
      <c r="F8" s="16">
        <v>0</v>
      </c>
      <c r="G8" s="14">
        <v>250</v>
      </c>
      <c r="H8" s="14">
        <v>213</v>
      </c>
      <c r="I8" s="14">
        <v>273</v>
      </c>
      <c r="J8" s="14">
        <v>287</v>
      </c>
      <c r="K8" s="14">
        <v>194</v>
      </c>
      <c r="L8" s="14">
        <v>344</v>
      </c>
      <c r="M8" s="14">
        <v>117</v>
      </c>
      <c r="N8" s="14">
        <v>349</v>
      </c>
      <c r="O8" s="14">
        <v>307</v>
      </c>
      <c r="P8" s="14">
        <v>412</v>
      </c>
      <c r="Q8" s="14">
        <v>184</v>
      </c>
      <c r="R8" s="40">
        <v>481</v>
      </c>
    </row>
    <row r="9" spans="3:18" x14ac:dyDescent="0.3">
      <c r="C9" s="11" t="s">
        <v>1</v>
      </c>
      <c r="D9" s="1">
        <v>525</v>
      </c>
      <c r="E9" s="2">
        <v>474</v>
      </c>
      <c r="F9" s="3">
        <v>250</v>
      </c>
      <c r="G9" s="16">
        <v>0</v>
      </c>
      <c r="H9" s="14">
        <v>101</v>
      </c>
      <c r="I9" s="14">
        <v>222</v>
      </c>
      <c r="J9" s="14">
        <v>378</v>
      </c>
      <c r="K9" s="14">
        <v>120</v>
      </c>
      <c r="L9" s="14">
        <v>435</v>
      </c>
      <c r="M9" s="14">
        <v>304</v>
      </c>
      <c r="N9" s="14">
        <v>546</v>
      </c>
      <c r="O9" s="14">
        <v>429</v>
      </c>
      <c r="P9" s="14">
        <v>598</v>
      </c>
      <c r="Q9" s="14">
        <v>429</v>
      </c>
      <c r="R9" s="40">
        <v>668</v>
      </c>
    </row>
    <row r="10" spans="3:18" x14ac:dyDescent="0.3">
      <c r="C10" s="11" t="s">
        <v>13</v>
      </c>
      <c r="D10" s="1">
        <v>504</v>
      </c>
      <c r="E10" s="2">
        <v>390</v>
      </c>
      <c r="F10" s="3">
        <v>213</v>
      </c>
      <c r="G10" s="3">
        <v>101</v>
      </c>
      <c r="H10" s="16">
        <v>0</v>
      </c>
      <c r="I10" s="14">
        <v>274</v>
      </c>
      <c r="J10" s="14">
        <v>272</v>
      </c>
      <c r="K10" s="14">
        <v>19</v>
      </c>
      <c r="L10" s="14">
        <v>328</v>
      </c>
      <c r="M10" s="14">
        <v>279</v>
      </c>
      <c r="N10" s="14">
        <v>504</v>
      </c>
      <c r="O10" s="14">
        <v>426</v>
      </c>
      <c r="P10" s="14">
        <v>573</v>
      </c>
      <c r="Q10" s="14">
        <v>340</v>
      </c>
      <c r="R10" s="40">
        <v>643</v>
      </c>
    </row>
    <row r="11" spans="3:18" x14ac:dyDescent="0.3">
      <c r="C11" s="11" t="s">
        <v>10</v>
      </c>
      <c r="D11" s="1">
        <v>471</v>
      </c>
      <c r="E11" s="2">
        <v>506</v>
      </c>
      <c r="F11" s="3">
        <v>273</v>
      </c>
      <c r="G11" s="3">
        <v>222</v>
      </c>
      <c r="H11" s="3">
        <v>274</v>
      </c>
      <c r="I11" s="16">
        <v>0</v>
      </c>
      <c r="J11" s="14">
        <v>486</v>
      </c>
      <c r="K11" s="14">
        <v>280</v>
      </c>
      <c r="L11" s="14">
        <v>543</v>
      </c>
      <c r="M11" s="14">
        <v>271</v>
      </c>
      <c r="N11" s="14">
        <v>512</v>
      </c>
      <c r="O11" s="14">
        <v>209</v>
      </c>
      <c r="P11" s="14">
        <v>378</v>
      </c>
      <c r="Q11" s="14">
        <v>433</v>
      </c>
      <c r="R11" s="40">
        <v>553</v>
      </c>
    </row>
    <row r="12" spans="3:18" x14ac:dyDescent="0.3">
      <c r="C12" s="11" t="s">
        <v>3</v>
      </c>
      <c r="D12" s="1">
        <v>457</v>
      </c>
      <c r="E12" s="2">
        <v>187</v>
      </c>
      <c r="F12" s="3">
        <v>287</v>
      </c>
      <c r="G12" s="3">
        <v>378</v>
      </c>
      <c r="H12" s="3">
        <v>272</v>
      </c>
      <c r="I12" s="3">
        <v>486</v>
      </c>
      <c r="J12" s="16">
        <v>0</v>
      </c>
      <c r="K12" s="14">
        <v>253</v>
      </c>
      <c r="L12" s="14">
        <v>67</v>
      </c>
      <c r="M12" s="14">
        <v>289</v>
      </c>
      <c r="N12" s="14">
        <v>340</v>
      </c>
      <c r="O12" s="14">
        <v>502</v>
      </c>
      <c r="P12" s="14">
        <v>578</v>
      </c>
      <c r="Q12" s="14">
        <v>292</v>
      </c>
      <c r="R12" s="40">
        <v>561</v>
      </c>
    </row>
    <row r="13" spans="3:18" x14ac:dyDescent="0.3">
      <c r="C13" s="11" t="s">
        <v>0</v>
      </c>
      <c r="D13" s="1">
        <v>486</v>
      </c>
      <c r="E13" s="2">
        <v>371</v>
      </c>
      <c r="F13" s="3">
        <v>194</v>
      </c>
      <c r="G13" s="3">
        <v>120</v>
      </c>
      <c r="H13" s="3">
        <v>19</v>
      </c>
      <c r="I13" s="3">
        <v>280</v>
      </c>
      <c r="J13" s="3">
        <v>253</v>
      </c>
      <c r="K13" s="16">
        <v>0</v>
      </c>
      <c r="L13" s="14">
        <v>310</v>
      </c>
      <c r="M13" s="14">
        <v>283</v>
      </c>
      <c r="N13" s="14">
        <v>486</v>
      </c>
      <c r="O13" s="14">
        <v>431</v>
      </c>
      <c r="P13" s="14">
        <v>577</v>
      </c>
      <c r="Q13" s="14">
        <v>321</v>
      </c>
      <c r="R13" s="40">
        <v>622</v>
      </c>
    </row>
    <row r="14" spans="3:18" x14ac:dyDescent="0.3">
      <c r="C14" s="11" t="s">
        <v>7</v>
      </c>
      <c r="D14" s="1">
        <v>514</v>
      </c>
      <c r="E14" s="2">
        <v>237</v>
      </c>
      <c r="F14" s="3">
        <v>344</v>
      </c>
      <c r="G14" s="3">
        <v>435</v>
      </c>
      <c r="H14" s="3">
        <v>328</v>
      </c>
      <c r="I14" s="3">
        <v>543</v>
      </c>
      <c r="J14" s="3">
        <v>67</v>
      </c>
      <c r="K14" s="3">
        <v>310</v>
      </c>
      <c r="L14" s="16">
        <v>0</v>
      </c>
      <c r="M14" s="14">
        <v>345</v>
      </c>
      <c r="N14" s="14">
        <v>391</v>
      </c>
      <c r="O14" s="14">
        <v>559</v>
      </c>
      <c r="P14" s="14">
        <v>635</v>
      </c>
      <c r="Q14" s="14">
        <v>349</v>
      </c>
      <c r="R14" s="40">
        <v>612</v>
      </c>
    </row>
    <row r="15" spans="3:18" x14ac:dyDescent="0.3">
      <c r="C15" s="11" t="s">
        <v>8</v>
      </c>
      <c r="D15" s="1">
        <v>220</v>
      </c>
      <c r="E15" s="2">
        <v>236</v>
      </c>
      <c r="F15" s="3">
        <v>117</v>
      </c>
      <c r="G15" s="3">
        <v>304</v>
      </c>
      <c r="H15" s="3">
        <v>279</v>
      </c>
      <c r="I15" s="3">
        <v>271</v>
      </c>
      <c r="J15" s="3">
        <v>289</v>
      </c>
      <c r="K15" s="3">
        <v>283</v>
      </c>
      <c r="L15" s="3">
        <v>345</v>
      </c>
      <c r="M15" s="16">
        <v>0</v>
      </c>
      <c r="N15" s="14">
        <v>242</v>
      </c>
      <c r="O15" s="14">
        <v>213</v>
      </c>
      <c r="P15" s="14">
        <v>294</v>
      </c>
      <c r="Q15" s="14">
        <v>163</v>
      </c>
      <c r="R15" s="40">
        <v>364</v>
      </c>
    </row>
    <row r="16" spans="3:18" x14ac:dyDescent="0.3">
      <c r="C16" s="11" t="s">
        <v>14</v>
      </c>
      <c r="D16" s="1">
        <v>200</v>
      </c>
      <c r="E16" s="2">
        <v>162</v>
      </c>
      <c r="F16" s="3">
        <v>349</v>
      </c>
      <c r="G16" s="3">
        <v>546</v>
      </c>
      <c r="H16" s="3">
        <v>504</v>
      </c>
      <c r="I16" s="3">
        <v>512</v>
      </c>
      <c r="J16" s="3">
        <v>340</v>
      </c>
      <c r="K16" s="3">
        <v>486</v>
      </c>
      <c r="L16" s="3">
        <v>391</v>
      </c>
      <c r="M16" s="3">
        <v>242</v>
      </c>
      <c r="N16" s="16">
        <v>0</v>
      </c>
      <c r="O16" s="14">
        <v>420</v>
      </c>
      <c r="P16" s="14">
        <v>388</v>
      </c>
      <c r="Q16" s="14">
        <v>165</v>
      </c>
      <c r="R16" s="40">
        <v>227</v>
      </c>
    </row>
    <row r="17" spans="3:21" x14ac:dyDescent="0.3">
      <c r="C17" s="11" t="s">
        <v>11</v>
      </c>
      <c r="D17" s="1">
        <v>315</v>
      </c>
      <c r="E17" s="2">
        <v>449</v>
      </c>
      <c r="F17" s="3">
        <v>307</v>
      </c>
      <c r="G17" s="3">
        <v>429</v>
      </c>
      <c r="H17" s="3">
        <v>426</v>
      </c>
      <c r="I17" s="3">
        <v>209</v>
      </c>
      <c r="J17" s="3">
        <v>502</v>
      </c>
      <c r="K17" s="3">
        <v>431</v>
      </c>
      <c r="L17" s="3">
        <v>559</v>
      </c>
      <c r="M17" s="3">
        <v>213</v>
      </c>
      <c r="N17" s="3">
        <v>420</v>
      </c>
      <c r="O17" s="16">
        <v>0</v>
      </c>
      <c r="P17" s="14">
        <v>185</v>
      </c>
      <c r="Q17" s="14">
        <v>369</v>
      </c>
      <c r="R17" s="40">
        <v>360</v>
      </c>
    </row>
    <row r="18" spans="3:21" x14ac:dyDescent="0.3">
      <c r="C18" s="11" t="s">
        <v>9</v>
      </c>
      <c r="D18" s="1">
        <v>283</v>
      </c>
      <c r="E18" s="2">
        <v>481</v>
      </c>
      <c r="F18" s="3">
        <v>412</v>
      </c>
      <c r="G18" s="3">
        <v>598</v>
      </c>
      <c r="H18" s="3">
        <v>573</v>
      </c>
      <c r="I18" s="3">
        <v>378</v>
      </c>
      <c r="J18" s="3">
        <v>578</v>
      </c>
      <c r="K18" s="3">
        <v>577</v>
      </c>
      <c r="L18" s="3">
        <v>635</v>
      </c>
      <c r="M18" s="3">
        <v>294</v>
      </c>
      <c r="N18" s="3">
        <v>388</v>
      </c>
      <c r="O18" s="3">
        <v>185</v>
      </c>
      <c r="P18" s="16">
        <v>0</v>
      </c>
      <c r="Q18" s="14">
        <v>337</v>
      </c>
      <c r="R18" s="40">
        <v>179</v>
      </c>
    </row>
    <row r="19" spans="3:21" x14ac:dyDescent="0.3">
      <c r="C19" s="11" t="s">
        <v>5</v>
      </c>
      <c r="D19" s="1">
        <v>165</v>
      </c>
      <c r="E19" s="2">
        <v>240</v>
      </c>
      <c r="F19" s="3">
        <v>184</v>
      </c>
      <c r="G19" s="3">
        <v>429</v>
      </c>
      <c r="H19" s="3">
        <v>340</v>
      </c>
      <c r="I19" s="3">
        <v>433</v>
      </c>
      <c r="J19" s="3">
        <v>292</v>
      </c>
      <c r="K19" s="3">
        <v>321</v>
      </c>
      <c r="L19" s="3">
        <v>349</v>
      </c>
      <c r="M19" s="3">
        <v>163</v>
      </c>
      <c r="N19" s="3">
        <v>165</v>
      </c>
      <c r="O19" s="3">
        <v>369</v>
      </c>
      <c r="P19" s="3">
        <v>337</v>
      </c>
      <c r="Q19" s="16">
        <v>0</v>
      </c>
      <c r="R19" s="40">
        <v>303</v>
      </c>
    </row>
    <row r="20" spans="3:21" x14ac:dyDescent="0.3">
      <c r="C20" s="12" t="s">
        <v>12</v>
      </c>
      <c r="D20" s="4">
        <v>138</v>
      </c>
      <c r="E20" s="5">
        <v>383</v>
      </c>
      <c r="F20" s="6">
        <v>481</v>
      </c>
      <c r="G20" s="6">
        <v>668</v>
      </c>
      <c r="H20" s="6">
        <v>643</v>
      </c>
      <c r="I20" s="6">
        <v>553</v>
      </c>
      <c r="J20" s="6">
        <v>561</v>
      </c>
      <c r="K20" s="6">
        <v>622</v>
      </c>
      <c r="L20" s="6">
        <v>612</v>
      </c>
      <c r="M20" s="6">
        <v>364</v>
      </c>
      <c r="N20" s="6">
        <v>227</v>
      </c>
      <c r="O20" s="6">
        <v>360</v>
      </c>
      <c r="P20" s="6">
        <v>179</v>
      </c>
      <c r="Q20" s="6">
        <v>303</v>
      </c>
      <c r="R20" s="17">
        <v>0</v>
      </c>
    </row>
    <row r="23" spans="3:21" x14ac:dyDescent="0.3">
      <c r="C23" s="28" t="s">
        <v>16</v>
      </c>
    </row>
    <row r="24" spans="3:21" x14ac:dyDescent="0.3">
      <c r="C24" t="s">
        <v>17</v>
      </c>
      <c r="D24">
        <v>300</v>
      </c>
      <c r="E24" t="s">
        <v>18</v>
      </c>
    </row>
    <row r="26" spans="3:21" ht="28.8" x14ac:dyDescent="0.3">
      <c r="D26" s="7" t="s">
        <v>6</v>
      </c>
      <c r="E26" s="8" t="s">
        <v>2</v>
      </c>
      <c r="F26" s="8" t="s">
        <v>4</v>
      </c>
      <c r="G26" s="8" t="s">
        <v>1</v>
      </c>
      <c r="H26" s="8" t="s">
        <v>13</v>
      </c>
      <c r="I26" s="8" t="s">
        <v>10</v>
      </c>
      <c r="J26" s="8" t="s">
        <v>3</v>
      </c>
      <c r="K26" s="8" t="s">
        <v>0</v>
      </c>
      <c r="L26" s="8" t="s">
        <v>7</v>
      </c>
      <c r="M26" s="8" t="s">
        <v>8</v>
      </c>
      <c r="N26" s="8" t="s">
        <v>14</v>
      </c>
      <c r="O26" s="8" t="s">
        <v>11</v>
      </c>
      <c r="P26" s="8" t="s">
        <v>9</v>
      </c>
      <c r="Q26" s="8" t="s">
        <v>5</v>
      </c>
      <c r="R26" s="9" t="s">
        <v>12</v>
      </c>
      <c r="S26" s="34" t="s">
        <v>21</v>
      </c>
    </row>
    <row r="27" spans="3:21" x14ac:dyDescent="0.3">
      <c r="C27" s="10" t="s">
        <v>6</v>
      </c>
      <c r="D27" s="22">
        <f>IF(D6&lt;=$D$24,1,0)</f>
        <v>1</v>
      </c>
      <c r="E27" s="23">
        <f t="shared" ref="E27:R41" si="0">IF(E6&lt;=$D$24,1,0)</f>
        <v>1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  <c r="K27" s="23">
        <f t="shared" si="0"/>
        <v>0</v>
      </c>
      <c r="L27" s="23">
        <f t="shared" si="0"/>
        <v>0</v>
      </c>
      <c r="M27" s="23">
        <f t="shared" si="0"/>
        <v>1</v>
      </c>
      <c r="N27" s="23">
        <f t="shared" si="0"/>
        <v>1</v>
      </c>
      <c r="O27" s="23">
        <f t="shared" si="0"/>
        <v>0</v>
      </c>
      <c r="P27" s="23">
        <f t="shared" si="0"/>
        <v>1</v>
      </c>
      <c r="Q27" s="23">
        <f t="shared" si="0"/>
        <v>1</v>
      </c>
      <c r="R27" s="25">
        <f t="shared" si="0"/>
        <v>1</v>
      </c>
      <c r="S27" s="27">
        <f>SUMPRODUCT(D27:R27,$D$42:$R$42)</f>
        <v>2</v>
      </c>
      <c r="T27" s="35" t="s">
        <v>22</v>
      </c>
      <c r="U27">
        <v>1</v>
      </c>
    </row>
    <row r="28" spans="3:21" x14ac:dyDescent="0.3">
      <c r="C28" s="11" t="s">
        <v>2</v>
      </c>
      <c r="D28" s="18">
        <f t="shared" ref="D28:D41" si="1">IF(D7&lt;=$D$24,1,0)</f>
        <v>1</v>
      </c>
      <c r="E28" s="19">
        <f t="shared" si="0"/>
        <v>1</v>
      </c>
      <c r="F28" s="19">
        <f t="shared" si="0"/>
        <v>1</v>
      </c>
      <c r="G28" s="19">
        <f t="shared" si="0"/>
        <v>0</v>
      </c>
      <c r="H28" s="19">
        <f t="shared" si="0"/>
        <v>0</v>
      </c>
      <c r="I28" s="19">
        <f t="shared" si="0"/>
        <v>0</v>
      </c>
      <c r="J28" s="19">
        <f t="shared" si="0"/>
        <v>1</v>
      </c>
      <c r="K28" s="19">
        <f t="shared" si="0"/>
        <v>0</v>
      </c>
      <c r="L28" s="19">
        <f t="shared" si="0"/>
        <v>1</v>
      </c>
      <c r="M28" s="19">
        <f t="shared" si="0"/>
        <v>1</v>
      </c>
      <c r="N28" s="19">
        <f t="shared" si="0"/>
        <v>1</v>
      </c>
      <c r="O28" s="19">
        <f t="shared" si="0"/>
        <v>0</v>
      </c>
      <c r="P28" s="19">
        <f t="shared" si="0"/>
        <v>0</v>
      </c>
      <c r="Q28" s="19">
        <f t="shared" si="0"/>
        <v>1</v>
      </c>
      <c r="R28" s="26">
        <f t="shared" si="0"/>
        <v>0</v>
      </c>
      <c r="S28" s="27">
        <f t="shared" ref="S28:S40" si="2">SUMPRODUCT(D28:R28,$D$42:$R$42)</f>
        <v>1</v>
      </c>
      <c r="T28" s="35" t="s">
        <v>22</v>
      </c>
      <c r="U28">
        <v>1</v>
      </c>
    </row>
    <row r="29" spans="3:21" x14ac:dyDescent="0.3">
      <c r="C29" s="11" t="s">
        <v>4</v>
      </c>
      <c r="D29" s="18">
        <f t="shared" si="1"/>
        <v>0</v>
      </c>
      <c r="E29" s="19">
        <f t="shared" si="0"/>
        <v>1</v>
      </c>
      <c r="F29" s="19">
        <f t="shared" si="0"/>
        <v>1</v>
      </c>
      <c r="G29" s="19">
        <f t="shared" si="0"/>
        <v>1</v>
      </c>
      <c r="H29" s="19">
        <f t="shared" si="0"/>
        <v>1</v>
      </c>
      <c r="I29" s="19">
        <f t="shared" si="0"/>
        <v>1</v>
      </c>
      <c r="J29" s="19">
        <f t="shared" si="0"/>
        <v>1</v>
      </c>
      <c r="K29" s="19">
        <f t="shared" si="0"/>
        <v>1</v>
      </c>
      <c r="L29" s="19">
        <f t="shared" si="0"/>
        <v>0</v>
      </c>
      <c r="M29" s="19">
        <f t="shared" si="0"/>
        <v>1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1</v>
      </c>
      <c r="R29" s="26">
        <f t="shared" si="0"/>
        <v>0</v>
      </c>
      <c r="S29" s="27">
        <f t="shared" si="2"/>
        <v>2</v>
      </c>
      <c r="T29" s="35" t="s">
        <v>22</v>
      </c>
      <c r="U29">
        <v>1</v>
      </c>
    </row>
    <row r="30" spans="3:21" x14ac:dyDescent="0.3">
      <c r="C30" s="11" t="s">
        <v>1</v>
      </c>
      <c r="D30" s="18">
        <f t="shared" si="1"/>
        <v>0</v>
      </c>
      <c r="E30" s="19">
        <f t="shared" si="0"/>
        <v>0</v>
      </c>
      <c r="F30" s="19">
        <f t="shared" si="0"/>
        <v>1</v>
      </c>
      <c r="G30" s="19">
        <f t="shared" si="0"/>
        <v>1</v>
      </c>
      <c r="H30" s="19">
        <f t="shared" si="0"/>
        <v>1</v>
      </c>
      <c r="I30" s="19">
        <f t="shared" si="0"/>
        <v>1</v>
      </c>
      <c r="J30" s="19">
        <f t="shared" si="0"/>
        <v>0</v>
      </c>
      <c r="K30" s="19">
        <f t="shared" si="0"/>
        <v>1</v>
      </c>
      <c r="L30" s="19">
        <f t="shared" si="0"/>
        <v>0</v>
      </c>
      <c r="M30" s="19">
        <f t="shared" si="0"/>
        <v>0</v>
      </c>
      <c r="N30" s="19">
        <f t="shared" si="0"/>
        <v>0</v>
      </c>
      <c r="O30" s="19">
        <f t="shared" si="0"/>
        <v>0</v>
      </c>
      <c r="P30" s="19">
        <f t="shared" si="0"/>
        <v>0</v>
      </c>
      <c r="Q30" s="19">
        <f t="shared" si="0"/>
        <v>0</v>
      </c>
      <c r="R30" s="26">
        <f t="shared" si="0"/>
        <v>0</v>
      </c>
      <c r="S30" s="27">
        <f t="shared" si="2"/>
        <v>1</v>
      </c>
      <c r="T30" s="35" t="s">
        <v>22</v>
      </c>
      <c r="U30">
        <v>1</v>
      </c>
    </row>
    <row r="31" spans="3:21" x14ac:dyDescent="0.3">
      <c r="C31" s="11" t="s">
        <v>13</v>
      </c>
      <c r="D31" s="18">
        <f t="shared" si="1"/>
        <v>0</v>
      </c>
      <c r="E31" s="19">
        <f t="shared" si="0"/>
        <v>0</v>
      </c>
      <c r="F31" s="19">
        <f t="shared" si="0"/>
        <v>1</v>
      </c>
      <c r="G31" s="19">
        <f t="shared" si="0"/>
        <v>1</v>
      </c>
      <c r="H31" s="19">
        <f t="shared" si="0"/>
        <v>1</v>
      </c>
      <c r="I31" s="19">
        <f t="shared" si="0"/>
        <v>1</v>
      </c>
      <c r="J31" s="19">
        <f t="shared" si="0"/>
        <v>1</v>
      </c>
      <c r="K31" s="19">
        <f t="shared" si="0"/>
        <v>1</v>
      </c>
      <c r="L31" s="19">
        <f t="shared" si="0"/>
        <v>0</v>
      </c>
      <c r="M31" s="19">
        <f t="shared" si="0"/>
        <v>1</v>
      </c>
      <c r="N31" s="19">
        <f t="shared" si="0"/>
        <v>0</v>
      </c>
      <c r="O31" s="19">
        <f t="shared" si="0"/>
        <v>0</v>
      </c>
      <c r="P31" s="19">
        <f t="shared" si="0"/>
        <v>0</v>
      </c>
      <c r="Q31" s="19">
        <f t="shared" si="0"/>
        <v>0</v>
      </c>
      <c r="R31" s="26">
        <f t="shared" si="0"/>
        <v>0</v>
      </c>
      <c r="S31" s="27">
        <f t="shared" si="2"/>
        <v>1</v>
      </c>
      <c r="T31" s="35" t="s">
        <v>22</v>
      </c>
      <c r="U31">
        <v>1</v>
      </c>
    </row>
    <row r="32" spans="3:21" x14ac:dyDescent="0.3">
      <c r="C32" s="11" t="s">
        <v>10</v>
      </c>
      <c r="D32" s="18">
        <f t="shared" si="1"/>
        <v>0</v>
      </c>
      <c r="E32" s="19">
        <f t="shared" si="0"/>
        <v>0</v>
      </c>
      <c r="F32" s="19">
        <f t="shared" si="0"/>
        <v>1</v>
      </c>
      <c r="G32" s="19">
        <f t="shared" si="0"/>
        <v>1</v>
      </c>
      <c r="H32" s="19">
        <f t="shared" si="0"/>
        <v>1</v>
      </c>
      <c r="I32" s="19">
        <f t="shared" si="0"/>
        <v>1</v>
      </c>
      <c r="J32" s="19">
        <f t="shared" si="0"/>
        <v>0</v>
      </c>
      <c r="K32" s="19">
        <f t="shared" si="0"/>
        <v>1</v>
      </c>
      <c r="L32" s="19">
        <f t="shared" si="0"/>
        <v>0</v>
      </c>
      <c r="M32" s="19">
        <f t="shared" si="0"/>
        <v>1</v>
      </c>
      <c r="N32" s="19">
        <f t="shared" si="0"/>
        <v>0</v>
      </c>
      <c r="O32" s="19">
        <f t="shared" si="0"/>
        <v>1</v>
      </c>
      <c r="P32" s="19">
        <f t="shared" si="0"/>
        <v>0</v>
      </c>
      <c r="Q32" s="19">
        <f t="shared" si="0"/>
        <v>0</v>
      </c>
      <c r="R32" s="26">
        <f t="shared" si="0"/>
        <v>0</v>
      </c>
      <c r="S32" s="27">
        <f t="shared" si="2"/>
        <v>1</v>
      </c>
      <c r="T32" s="35" t="s">
        <v>22</v>
      </c>
      <c r="U32">
        <v>1</v>
      </c>
    </row>
    <row r="33" spans="3:21" x14ac:dyDescent="0.3">
      <c r="C33" s="11" t="s">
        <v>3</v>
      </c>
      <c r="D33" s="18">
        <f t="shared" si="1"/>
        <v>0</v>
      </c>
      <c r="E33" s="19">
        <f t="shared" si="0"/>
        <v>1</v>
      </c>
      <c r="F33" s="19">
        <f t="shared" si="0"/>
        <v>1</v>
      </c>
      <c r="G33" s="19">
        <f t="shared" si="0"/>
        <v>0</v>
      </c>
      <c r="H33" s="19">
        <f t="shared" si="0"/>
        <v>1</v>
      </c>
      <c r="I33" s="19">
        <f t="shared" si="0"/>
        <v>0</v>
      </c>
      <c r="J33" s="19">
        <f t="shared" si="0"/>
        <v>1</v>
      </c>
      <c r="K33" s="19">
        <f t="shared" si="0"/>
        <v>1</v>
      </c>
      <c r="L33" s="19">
        <f t="shared" si="0"/>
        <v>1</v>
      </c>
      <c r="M33" s="19">
        <f t="shared" si="0"/>
        <v>1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1</v>
      </c>
      <c r="R33" s="26">
        <f t="shared" si="0"/>
        <v>0</v>
      </c>
      <c r="S33" s="27">
        <f t="shared" si="2"/>
        <v>2</v>
      </c>
      <c r="T33" s="35" t="s">
        <v>22</v>
      </c>
      <c r="U33">
        <v>1</v>
      </c>
    </row>
    <row r="34" spans="3:21" x14ac:dyDescent="0.3">
      <c r="C34" s="11" t="s">
        <v>0</v>
      </c>
      <c r="D34" s="18">
        <f t="shared" si="1"/>
        <v>0</v>
      </c>
      <c r="E34" s="19">
        <f t="shared" si="0"/>
        <v>0</v>
      </c>
      <c r="F34" s="19">
        <f t="shared" si="0"/>
        <v>1</v>
      </c>
      <c r="G34" s="19">
        <f t="shared" si="0"/>
        <v>1</v>
      </c>
      <c r="H34" s="19">
        <f t="shared" si="0"/>
        <v>1</v>
      </c>
      <c r="I34" s="19">
        <f t="shared" si="0"/>
        <v>1</v>
      </c>
      <c r="J34" s="19">
        <f t="shared" si="0"/>
        <v>1</v>
      </c>
      <c r="K34" s="19">
        <f t="shared" si="0"/>
        <v>1</v>
      </c>
      <c r="L34" s="19">
        <f t="shared" si="0"/>
        <v>0</v>
      </c>
      <c r="M34" s="19">
        <f t="shared" si="0"/>
        <v>1</v>
      </c>
      <c r="N34" s="19">
        <f t="shared" si="0"/>
        <v>0</v>
      </c>
      <c r="O34" s="19">
        <f t="shared" si="0"/>
        <v>0</v>
      </c>
      <c r="P34" s="19">
        <f t="shared" si="0"/>
        <v>0</v>
      </c>
      <c r="Q34" s="19">
        <f t="shared" si="0"/>
        <v>0</v>
      </c>
      <c r="R34" s="26">
        <f t="shared" si="0"/>
        <v>0</v>
      </c>
      <c r="S34" s="27">
        <f t="shared" si="2"/>
        <v>1</v>
      </c>
      <c r="T34" s="35" t="s">
        <v>22</v>
      </c>
      <c r="U34">
        <v>1</v>
      </c>
    </row>
    <row r="35" spans="3:21" x14ac:dyDescent="0.3">
      <c r="C35" s="11" t="s">
        <v>7</v>
      </c>
      <c r="D35" s="18">
        <f t="shared" si="1"/>
        <v>0</v>
      </c>
      <c r="E35" s="19">
        <f t="shared" si="0"/>
        <v>1</v>
      </c>
      <c r="F35" s="19">
        <f t="shared" si="0"/>
        <v>0</v>
      </c>
      <c r="G35" s="19">
        <f t="shared" si="0"/>
        <v>0</v>
      </c>
      <c r="H35" s="19">
        <f t="shared" si="0"/>
        <v>0</v>
      </c>
      <c r="I35" s="19">
        <f t="shared" si="0"/>
        <v>0</v>
      </c>
      <c r="J35" s="19">
        <f t="shared" si="0"/>
        <v>1</v>
      </c>
      <c r="K35" s="19">
        <f t="shared" si="0"/>
        <v>0</v>
      </c>
      <c r="L35" s="19">
        <f t="shared" si="0"/>
        <v>1</v>
      </c>
      <c r="M35" s="19">
        <f t="shared" si="0"/>
        <v>0</v>
      </c>
      <c r="N35" s="19">
        <f t="shared" si="0"/>
        <v>0</v>
      </c>
      <c r="O35" s="19">
        <f t="shared" si="0"/>
        <v>0</v>
      </c>
      <c r="P35" s="19">
        <f t="shared" si="0"/>
        <v>0</v>
      </c>
      <c r="Q35" s="19">
        <f t="shared" si="0"/>
        <v>0</v>
      </c>
      <c r="R35" s="26">
        <f t="shared" si="0"/>
        <v>0</v>
      </c>
      <c r="S35" s="27">
        <f t="shared" si="2"/>
        <v>1</v>
      </c>
      <c r="T35" s="35" t="s">
        <v>22</v>
      </c>
      <c r="U35">
        <v>1</v>
      </c>
    </row>
    <row r="36" spans="3:21" x14ac:dyDescent="0.3">
      <c r="C36" s="11" t="s">
        <v>8</v>
      </c>
      <c r="D36" s="18">
        <f t="shared" si="1"/>
        <v>1</v>
      </c>
      <c r="E36" s="19">
        <f t="shared" si="0"/>
        <v>1</v>
      </c>
      <c r="F36" s="19">
        <f t="shared" si="0"/>
        <v>1</v>
      </c>
      <c r="G36" s="19">
        <f t="shared" si="0"/>
        <v>0</v>
      </c>
      <c r="H36" s="19">
        <f t="shared" si="0"/>
        <v>1</v>
      </c>
      <c r="I36" s="19">
        <f t="shared" si="0"/>
        <v>1</v>
      </c>
      <c r="J36" s="19">
        <f t="shared" si="0"/>
        <v>1</v>
      </c>
      <c r="K36" s="19">
        <f t="shared" si="0"/>
        <v>1</v>
      </c>
      <c r="L36" s="19">
        <f t="shared" si="0"/>
        <v>0</v>
      </c>
      <c r="M36" s="19">
        <f t="shared" si="0"/>
        <v>1</v>
      </c>
      <c r="N36" s="19">
        <f t="shared" si="0"/>
        <v>1</v>
      </c>
      <c r="O36" s="19">
        <f t="shared" si="0"/>
        <v>1</v>
      </c>
      <c r="P36" s="19">
        <f t="shared" si="0"/>
        <v>1</v>
      </c>
      <c r="Q36" s="19">
        <f t="shared" si="0"/>
        <v>1</v>
      </c>
      <c r="R36" s="26">
        <f t="shared" si="0"/>
        <v>0</v>
      </c>
      <c r="S36" s="27">
        <f t="shared" si="2"/>
        <v>3</v>
      </c>
      <c r="T36" s="35" t="s">
        <v>22</v>
      </c>
      <c r="U36">
        <v>1</v>
      </c>
    </row>
    <row r="37" spans="3:21" x14ac:dyDescent="0.3">
      <c r="C37" s="11" t="s">
        <v>14</v>
      </c>
      <c r="D37" s="18">
        <f t="shared" si="1"/>
        <v>1</v>
      </c>
      <c r="E37" s="19">
        <f t="shared" si="0"/>
        <v>1</v>
      </c>
      <c r="F37" s="19">
        <f t="shared" si="0"/>
        <v>0</v>
      </c>
      <c r="G37" s="19">
        <f t="shared" si="0"/>
        <v>0</v>
      </c>
      <c r="H37" s="19">
        <f t="shared" si="0"/>
        <v>0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0</v>
      </c>
      <c r="M37" s="19">
        <f t="shared" si="0"/>
        <v>1</v>
      </c>
      <c r="N37" s="19">
        <f t="shared" si="0"/>
        <v>1</v>
      </c>
      <c r="O37" s="19">
        <f t="shared" si="0"/>
        <v>0</v>
      </c>
      <c r="P37" s="19">
        <f t="shared" si="0"/>
        <v>0</v>
      </c>
      <c r="Q37" s="19">
        <f t="shared" si="0"/>
        <v>1</v>
      </c>
      <c r="R37" s="26">
        <f t="shared" si="0"/>
        <v>1</v>
      </c>
      <c r="S37" s="27">
        <f t="shared" si="2"/>
        <v>1</v>
      </c>
      <c r="T37" s="35" t="s">
        <v>22</v>
      </c>
      <c r="U37">
        <v>1</v>
      </c>
    </row>
    <row r="38" spans="3:21" x14ac:dyDescent="0.3">
      <c r="C38" s="11" t="s">
        <v>11</v>
      </c>
      <c r="D38" s="18">
        <f t="shared" si="1"/>
        <v>0</v>
      </c>
      <c r="E38" s="19">
        <f t="shared" si="0"/>
        <v>0</v>
      </c>
      <c r="F38" s="19">
        <f t="shared" si="0"/>
        <v>0</v>
      </c>
      <c r="G38" s="19">
        <f t="shared" si="0"/>
        <v>0</v>
      </c>
      <c r="H38" s="19">
        <f t="shared" si="0"/>
        <v>0</v>
      </c>
      <c r="I38" s="19">
        <f t="shared" si="0"/>
        <v>1</v>
      </c>
      <c r="J38" s="19">
        <f t="shared" si="0"/>
        <v>0</v>
      </c>
      <c r="K38" s="19">
        <f t="shared" si="0"/>
        <v>0</v>
      </c>
      <c r="L38" s="19">
        <f t="shared" si="0"/>
        <v>0</v>
      </c>
      <c r="M38" s="19">
        <f t="shared" si="0"/>
        <v>1</v>
      </c>
      <c r="N38" s="19">
        <f t="shared" si="0"/>
        <v>0</v>
      </c>
      <c r="O38" s="19">
        <f t="shared" si="0"/>
        <v>1</v>
      </c>
      <c r="P38" s="19">
        <f t="shared" si="0"/>
        <v>1</v>
      </c>
      <c r="Q38" s="19">
        <f t="shared" si="0"/>
        <v>0</v>
      </c>
      <c r="R38" s="26">
        <f t="shared" si="0"/>
        <v>0</v>
      </c>
      <c r="S38" s="27">
        <f t="shared" si="2"/>
        <v>1</v>
      </c>
      <c r="T38" s="35" t="s">
        <v>22</v>
      </c>
      <c r="U38">
        <v>1</v>
      </c>
    </row>
    <row r="39" spans="3:21" x14ac:dyDescent="0.3">
      <c r="C39" s="11" t="s">
        <v>9</v>
      </c>
      <c r="D39" s="18">
        <f t="shared" si="1"/>
        <v>1</v>
      </c>
      <c r="E39" s="19">
        <f t="shared" si="0"/>
        <v>0</v>
      </c>
      <c r="F39" s="19">
        <f t="shared" si="0"/>
        <v>0</v>
      </c>
      <c r="G39" s="19">
        <f t="shared" si="0"/>
        <v>0</v>
      </c>
      <c r="H39" s="19">
        <f t="shared" si="0"/>
        <v>0</v>
      </c>
      <c r="I39" s="19">
        <f t="shared" si="0"/>
        <v>0</v>
      </c>
      <c r="J39" s="19">
        <f t="shared" si="0"/>
        <v>0</v>
      </c>
      <c r="K39" s="19">
        <f t="shared" si="0"/>
        <v>0</v>
      </c>
      <c r="L39" s="19">
        <f t="shared" si="0"/>
        <v>0</v>
      </c>
      <c r="M39" s="19">
        <f t="shared" si="0"/>
        <v>1</v>
      </c>
      <c r="N39" s="19">
        <f t="shared" si="0"/>
        <v>0</v>
      </c>
      <c r="O39" s="19">
        <f t="shared" si="0"/>
        <v>1</v>
      </c>
      <c r="P39" s="19">
        <f t="shared" si="0"/>
        <v>1</v>
      </c>
      <c r="Q39" s="19">
        <f t="shared" si="0"/>
        <v>0</v>
      </c>
      <c r="R39" s="26">
        <f t="shared" si="0"/>
        <v>1</v>
      </c>
      <c r="S39" s="27">
        <f t="shared" si="2"/>
        <v>1</v>
      </c>
      <c r="T39" s="35" t="s">
        <v>22</v>
      </c>
      <c r="U39">
        <v>1</v>
      </c>
    </row>
    <row r="40" spans="3:21" x14ac:dyDescent="0.3">
      <c r="C40" s="11" t="s">
        <v>5</v>
      </c>
      <c r="D40" s="18">
        <f t="shared" si="1"/>
        <v>1</v>
      </c>
      <c r="E40" s="19">
        <f t="shared" si="0"/>
        <v>1</v>
      </c>
      <c r="F40" s="19">
        <f t="shared" si="0"/>
        <v>1</v>
      </c>
      <c r="G40" s="19">
        <f t="shared" si="0"/>
        <v>0</v>
      </c>
      <c r="H40" s="19">
        <f t="shared" si="0"/>
        <v>0</v>
      </c>
      <c r="I40" s="19">
        <f t="shared" si="0"/>
        <v>0</v>
      </c>
      <c r="J40" s="19">
        <f t="shared" si="0"/>
        <v>1</v>
      </c>
      <c r="K40" s="19">
        <f t="shared" si="0"/>
        <v>0</v>
      </c>
      <c r="L40" s="19">
        <f t="shared" si="0"/>
        <v>0</v>
      </c>
      <c r="M40" s="19">
        <f t="shared" si="0"/>
        <v>1</v>
      </c>
      <c r="N40" s="19">
        <f t="shared" si="0"/>
        <v>1</v>
      </c>
      <c r="O40" s="19">
        <f t="shared" si="0"/>
        <v>0</v>
      </c>
      <c r="P40" s="19">
        <f t="shared" si="0"/>
        <v>0</v>
      </c>
      <c r="Q40" s="19">
        <f t="shared" si="0"/>
        <v>1</v>
      </c>
      <c r="R40" s="26">
        <f t="shared" si="0"/>
        <v>0</v>
      </c>
      <c r="S40" s="27">
        <f t="shared" si="2"/>
        <v>1</v>
      </c>
      <c r="T40" s="35" t="s">
        <v>22</v>
      </c>
      <c r="U40">
        <v>1</v>
      </c>
    </row>
    <row r="41" spans="3:21" x14ac:dyDescent="0.3">
      <c r="C41" s="12" t="s">
        <v>12</v>
      </c>
      <c r="D41" s="20">
        <f t="shared" si="1"/>
        <v>1</v>
      </c>
      <c r="E41" s="21">
        <f t="shared" si="0"/>
        <v>0</v>
      </c>
      <c r="F41" s="21">
        <f t="shared" si="0"/>
        <v>0</v>
      </c>
      <c r="G41" s="21">
        <f t="shared" si="0"/>
        <v>0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0</v>
      </c>
      <c r="N41" s="21">
        <f t="shared" si="0"/>
        <v>1</v>
      </c>
      <c r="O41" s="21">
        <f t="shared" si="0"/>
        <v>0</v>
      </c>
      <c r="P41" s="21">
        <f t="shared" si="0"/>
        <v>1</v>
      </c>
      <c r="Q41" s="21">
        <f t="shared" si="0"/>
        <v>0</v>
      </c>
      <c r="R41" s="24">
        <f t="shared" si="0"/>
        <v>1</v>
      </c>
      <c r="S41" s="27">
        <f>SUMPRODUCT(D41:R41,$D$42:$R$42)</f>
        <v>1</v>
      </c>
      <c r="T41" s="35" t="s">
        <v>22</v>
      </c>
      <c r="U41">
        <v>1</v>
      </c>
    </row>
    <row r="42" spans="3:21" ht="15" thickBot="1" x14ac:dyDescent="0.35">
      <c r="C42" s="32" t="s">
        <v>19</v>
      </c>
      <c r="D42" s="29">
        <v>0</v>
      </c>
      <c r="E42" s="30">
        <v>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30">
        <v>0</v>
      </c>
      <c r="M42" s="30">
        <v>0</v>
      </c>
      <c r="N42" s="30">
        <v>0</v>
      </c>
      <c r="O42" s="30">
        <v>0</v>
      </c>
      <c r="P42" s="30">
        <v>1</v>
      </c>
      <c r="Q42" s="30">
        <v>0</v>
      </c>
      <c r="R42" s="31">
        <v>0</v>
      </c>
      <c r="S42" s="42">
        <f>SUM(D42:R42)</f>
        <v>3</v>
      </c>
      <c r="T42" s="43" t="s">
        <v>25</v>
      </c>
      <c r="U42" s="44">
        <v>3</v>
      </c>
    </row>
    <row r="43" spans="3:21" x14ac:dyDescent="0.3">
      <c r="C43" s="45" t="s">
        <v>26</v>
      </c>
      <c r="D43" s="47">
        <f>+D5*D42</f>
        <v>0</v>
      </c>
      <c r="E43" s="47">
        <f t="shared" ref="E43:R43" si="3">+E5*E42</f>
        <v>116792</v>
      </c>
      <c r="F43" s="47">
        <f t="shared" si="3"/>
        <v>0</v>
      </c>
      <c r="G43" s="47">
        <f t="shared" si="3"/>
        <v>0</v>
      </c>
      <c r="H43" s="47">
        <f t="shared" si="3"/>
        <v>0</v>
      </c>
      <c r="I43" s="47">
        <f t="shared" si="3"/>
        <v>0</v>
      </c>
      <c r="J43" s="47">
        <f t="shared" si="3"/>
        <v>0</v>
      </c>
      <c r="K43" s="47">
        <f t="shared" si="3"/>
        <v>1450555</v>
      </c>
      <c r="L43" s="47">
        <f t="shared" si="3"/>
        <v>0</v>
      </c>
      <c r="M43" s="47">
        <f t="shared" si="3"/>
        <v>0</v>
      </c>
      <c r="N43" s="47">
        <f t="shared" si="3"/>
        <v>0</v>
      </c>
      <c r="O43" s="47">
        <f t="shared" si="3"/>
        <v>0</v>
      </c>
      <c r="P43" s="47">
        <f t="shared" si="3"/>
        <v>61671</v>
      </c>
      <c r="Q43" s="47">
        <f t="shared" si="3"/>
        <v>0</v>
      </c>
      <c r="R43" s="47">
        <f t="shared" si="3"/>
        <v>0</v>
      </c>
    </row>
    <row r="44" spans="3:21" ht="15" thickBot="1" x14ac:dyDescent="0.35"/>
    <row r="45" spans="3:21" ht="15.6" thickTop="1" thickBot="1" x14ac:dyDescent="0.35">
      <c r="C45" t="s">
        <v>24</v>
      </c>
      <c r="D45" s="46">
        <f>SUMPRODUCT(D5:R5,D42:R42)</f>
        <v>1629018</v>
      </c>
    </row>
    <row r="46" spans="3:21" ht="15" thickTop="1" x14ac:dyDescent="0.3"/>
  </sheetData>
  <conditionalFormatting sqref="D27:S41">
    <cfRule type="cellIs" dxfId="4" priority="3" operator="equal">
      <formula>1</formula>
    </cfRule>
  </conditionalFormatting>
  <conditionalFormatting sqref="D43">
    <cfRule type="cellIs" dxfId="3" priority="2" operator="equal">
      <formula>1</formula>
    </cfRule>
  </conditionalFormatting>
  <conditionalFormatting sqref="E43:R43">
    <cfRule type="cellIs" dxfId="2" priority="1" operator="equal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47"/>
  <sheetViews>
    <sheetView tabSelected="1" topLeftCell="A20" workbookViewId="0">
      <selection activeCell="D42" sqref="D42:R42"/>
    </sheetView>
  </sheetViews>
  <sheetFormatPr defaultRowHeight="14.4" x14ac:dyDescent="0.3"/>
  <cols>
    <col min="3" max="3" width="20.5546875" customWidth="1"/>
    <col min="4" max="4" width="9.109375" bestFit="1" customWidth="1"/>
    <col min="6" max="6" width="9.88671875" customWidth="1"/>
    <col min="8" max="8" width="10" customWidth="1"/>
    <col min="14" max="14" width="11.44140625" customWidth="1"/>
    <col min="15" max="15" width="8.44140625" customWidth="1"/>
    <col min="18" max="18" width="10.6640625" customWidth="1"/>
    <col min="19" max="19" width="11" customWidth="1"/>
    <col min="20" max="20" width="7.109375" customWidth="1"/>
  </cols>
  <sheetData>
    <row r="2" spans="3:18" x14ac:dyDescent="0.3">
      <c r="C2" s="28" t="s">
        <v>15</v>
      </c>
    </row>
    <row r="4" spans="3:18" ht="28.8" x14ac:dyDescent="0.3">
      <c r="D4" s="7" t="s">
        <v>6</v>
      </c>
      <c r="E4" s="8" t="s">
        <v>2</v>
      </c>
      <c r="F4" s="8" t="s">
        <v>4</v>
      </c>
      <c r="G4" s="8" t="s">
        <v>1</v>
      </c>
      <c r="H4" s="8" t="s">
        <v>13</v>
      </c>
      <c r="I4" s="8" t="s">
        <v>10</v>
      </c>
      <c r="J4" s="8" t="s">
        <v>3</v>
      </c>
      <c r="K4" s="8" t="s">
        <v>0</v>
      </c>
      <c r="L4" s="8" t="s">
        <v>7</v>
      </c>
      <c r="M4" s="8" t="s">
        <v>8</v>
      </c>
      <c r="N4" s="8" t="s">
        <v>14</v>
      </c>
      <c r="O4" s="8" t="s">
        <v>11</v>
      </c>
      <c r="P4" s="8" t="s">
        <v>9</v>
      </c>
      <c r="Q4" s="8" t="s">
        <v>5</v>
      </c>
      <c r="R4" s="9" t="s">
        <v>12</v>
      </c>
    </row>
    <row r="5" spans="3:18" x14ac:dyDescent="0.3">
      <c r="C5" s="41" t="s">
        <v>23</v>
      </c>
      <c r="D5" s="36">
        <v>77673</v>
      </c>
      <c r="E5" s="37">
        <v>116792</v>
      </c>
      <c r="F5" s="37">
        <v>83827</v>
      </c>
      <c r="G5" s="37">
        <v>435564</v>
      </c>
      <c r="H5" s="37">
        <v>80669</v>
      </c>
      <c r="I5" s="37">
        <v>184826</v>
      </c>
      <c r="J5" s="37">
        <v>328275</v>
      </c>
      <c r="K5" s="37">
        <v>1450555</v>
      </c>
      <c r="L5" s="37">
        <v>197253</v>
      </c>
      <c r="M5" s="37">
        <v>246544</v>
      </c>
      <c r="N5" s="37">
        <v>82513</v>
      </c>
      <c r="O5" s="37">
        <v>76304</v>
      </c>
      <c r="P5" s="37">
        <v>61671</v>
      </c>
      <c r="Q5" s="37">
        <v>60508</v>
      </c>
      <c r="R5" s="38">
        <v>125507</v>
      </c>
    </row>
    <row r="6" spans="3:18" x14ac:dyDescent="0.3">
      <c r="C6" s="10" t="s">
        <v>6</v>
      </c>
      <c r="D6" s="15">
        <v>0</v>
      </c>
      <c r="E6" s="13">
        <v>294</v>
      </c>
      <c r="F6" s="13">
        <v>343</v>
      </c>
      <c r="G6" s="13">
        <v>525</v>
      </c>
      <c r="H6" s="13">
        <v>504</v>
      </c>
      <c r="I6" s="13">
        <v>471</v>
      </c>
      <c r="J6" s="13">
        <v>457</v>
      </c>
      <c r="K6" s="13">
        <v>486</v>
      </c>
      <c r="L6" s="13">
        <v>514</v>
      </c>
      <c r="M6" s="13">
        <v>220</v>
      </c>
      <c r="N6" s="13">
        <v>200</v>
      </c>
      <c r="O6" s="13">
        <v>315</v>
      </c>
      <c r="P6" s="13">
        <v>283</v>
      </c>
      <c r="Q6" s="13">
        <v>165</v>
      </c>
      <c r="R6" s="39">
        <v>138</v>
      </c>
    </row>
    <row r="7" spans="3:18" x14ac:dyDescent="0.3">
      <c r="C7" s="11" t="s">
        <v>2</v>
      </c>
      <c r="D7" s="1">
        <v>294</v>
      </c>
      <c r="E7" s="16">
        <v>0</v>
      </c>
      <c r="F7" s="14">
        <v>234</v>
      </c>
      <c r="G7" s="14">
        <v>474</v>
      </c>
      <c r="H7" s="14">
        <v>390</v>
      </c>
      <c r="I7" s="14">
        <v>506</v>
      </c>
      <c r="J7" s="14">
        <v>187</v>
      </c>
      <c r="K7" s="14">
        <v>371</v>
      </c>
      <c r="L7" s="14">
        <v>237</v>
      </c>
      <c r="M7" s="14">
        <v>236</v>
      </c>
      <c r="N7" s="14">
        <v>162</v>
      </c>
      <c r="O7" s="14">
        <v>449</v>
      </c>
      <c r="P7" s="14">
        <v>481</v>
      </c>
      <c r="Q7" s="14">
        <v>240</v>
      </c>
      <c r="R7" s="40">
        <v>383</v>
      </c>
    </row>
    <row r="8" spans="3:18" x14ac:dyDescent="0.3">
      <c r="C8" s="11" t="s">
        <v>4</v>
      </c>
      <c r="D8" s="1">
        <v>343</v>
      </c>
      <c r="E8" s="2">
        <v>234</v>
      </c>
      <c r="F8" s="16">
        <v>0</v>
      </c>
      <c r="G8" s="14">
        <v>250</v>
      </c>
      <c r="H8" s="14">
        <v>213</v>
      </c>
      <c r="I8" s="14">
        <v>273</v>
      </c>
      <c r="J8" s="14">
        <v>287</v>
      </c>
      <c r="K8" s="14">
        <v>194</v>
      </c>
      <c r="L8" s="14">
        <v>344</v>
      </c>
      <c r="M8" s="14">
        <v>117</v>
      </c>
      <c r="N8" s="14">
        <v>349</v>
      </c>
      <c r="O8" s="14">
        <v>307</v>
      </c>
      <c r="P8" s="14">
        <v>412</v>
      </c>
      <c r="Q8" s="14">
        <v>184</v>
      </c>
      <c r="R8" s="40">
        <v>481</v>
      </c>
    </row>
    <row r="9" spans="3:18" x14ac:dyDescent="0.3">
      <c r="C9" s="11" t="s">
        <v>1</v>
      </c>
      <c r="D9" s="1">
        <v>525</v>
      </c>
      <c r="E9" s="2">
        <v>474</v>
      </c>
      <c r="F9" s="3">
        <v>250</v>
      </c>
      <c r="G9" s="16">
        <v>0</v>
      </c>
      <c r="H9" s="14">
        <v>101</v>
      </c>
      <c r="I9" s="14">
        <v>222</v>
      </c>
      <c r="J9" s="14">
        <v>378</v>
      </c>
      <c r="K9" s="14">
        <v>120</v>
      </c>
      <c r="L9" s="14">
        <v>435</v>
      </c>
      <c r="M9" s="14">
        <v>304</v>
      </c>
      <c r="N9" s="14">
        <v>546</v>
      </c>
      <c r="O9" s="14">
        <v>429</v>
      </c>
      <c r="P9" s="14">
        <v>598</v>
      </c>
      <c r="Q9" s="14">
        <v>429</v>
      </c>
      <c r="R9" s="40">
        <v>668</v>
      </c>
    </row>
    <row r="10" spans="3:18" x14ac:dyDescent="0.3">
      <c r="C10" s="11" t="s">
        <v>13</v>
      </c>
      <c r="D10" s="1">
        <v>504</v>
      </c>
      <c r="E10" s="2">
        <v>390</v>
      </c>
      <c r="F10" s="3">
        <v>213</v>
      </c>
      <c r="G10" s="3">
        <v>101</v>
      </c>
      <c r="H10" s="16">
        <v>0</v>
      </c>
      <c r="I10" s="14">
        <v>274</v>
      </c>
      <c r="J10" s="14">
        <v>272</v>
      </c>
      <c r="K10" s="14">
        <v>19</v>
      </c>
      <c r="L10" s="14">
        <v>328</v>
      </c>
      <c r="M10" s="14">
        <v>279</v>
      </c>
      <c r="N10" s="14">
        <v>504</v>
      </c>
      <c r="O10" s="14">
        <v>426</v>
      </c>
      <c r="P10" s="14">
        <v>573</v>
      </c>
      <c r="Q10" s="14">
        <v>340</v>
      </c>
      <c r="R10" s="40">
        <v>643</v>
      </c>
    </row>
    <row r="11" spans="3:18" x14ac:dyDescent="0.3">
      <c r="C11" s="11" t="s">
        <v>10</v>
      </c>
      <c r="D11" s="1">
        <v>471</v>
      </c>
      <c r="E11" s="2">
        <v>506</v>
      </c>
      <c r="F11" s="3">
        <v>273</v>
      </c>
      <c r="G11" s="3">
        <v>222</v>
      </c>
      <c r="H11" s="3">
        <v>274</v>
      </c>
      <c r="I11" s="16">
        <v>0</v>
      </c>
      <c r="J11" s="14">
        <v>486</v>
      </c>
      <c r="K11" s="14">
        <v>280</v>
      </c>
      <c r="L11" s="14">
        <v>543</v>
      </c>
      <c r="M11" s="14">
        <v>271</v>
      </c>
      <c r="N11" s="14">
        <v>512</v>
      </c>
      <c r="O11" s="14">
        <v>209</v>
      </c>
      <c r="P11" s="14">
        <v>378</v>
      </c>
      <c r="Q11" s="14">
        <v>433</v>
      </c>
      <c r="R11" s="40">
        <v>553</v>
      </c>
    </row>
    <row r="12" spans="3:18" x14ac:dyDescent="0.3">
      <c r="C12" s="11" t="s">
        <v>3</v>
      </c>
      <c r="D12" s="1">
        <v>457</v>
      </c>
      <c r="E12" s="2">
        <v>187</v>
      </c>
      <c r="F12" s="3">
        <v>287</v>
      </c>
      <c r="G12" s="3">
        <v>378</v>
      </c>
      <c r="H12" s="3">
        <v>272</v>
      </c>
      <c r="I12" s="3">
        <v>486</v>
      </c>
      <c r="J12" s="16">
        <v>0</v>
      </c>
      <c r="K12" s="14">
        <v>253</v>
      </c>
      <c r="L12" s="14">
        <v>67</v>
      </c>
      <c r="M12" s="14">
        <v>289</v>
      </c>
      <c r="N12" s="14">
        <v>340</v>
      </c>
      <c r="O12" s="14">
        <v>502</v>
      </c>
      <c r="P12" s="14">
        <v>578</v>
      </c>
      <c r="Q12" s="14">
        <v>292</v>
      </c>
      <c r="R12" s="40">
        <v>561</v>
      </c>
    </row>
    <row r="13" spans="3:18" x14ac:dyDescent="0.3">
      <c r="C13" s="11" t="s">
        <v>0</v>
      </c>
      <c r="D13" s="1">
        <v>486</v>
      </c>
      <c r="E13" s="2">
        <v>371</v>
      </c>
      <c r="F13" s="3">
        <v>194</v>
      </c>
      <c r="G13" s="3">
        <v>120</v>
      </c>
      <c r="H13" s="3">
        <v>19</v>
      </c>
      <c r="I13" s="3">
        <v>280</v>
      </c>
      <c r="J13" s="3">
        <v>253</v>
      </c>
      <c r="K13" s="16">
        <v>0</v>
      </c>
      <c r="L13" s="14">
        <v>310</v>
      </c>
      <c r="M13" s="14">
        <v>283</v>
      </c>
      <c r="N13" s="14">
        <v>486</v>
      </c>
      <c r="O13" s="14">
        <v>431</v>
      </c>
      <c r="P13" s="14">
        <v>577</v>
      </c>
      <c r="Q13" s="14">
        <v>321</v>
      </c>
      <c r="R13" s="40">
        <v>622</v>
      </c>
    </row>
    <row r="14" spans="3:18" x14ac:dyDescent="0.3">
      <c r="C14" s="11" t="s">
        <v>7</v>
      </c>
      <c r="D14" s="1">
        <v>514</v>
      </c>
      <c r="E14" s="2">
        <v>237</v>
      </c>
      <c r="F14" s="3">
        <v>344</v>
      </c>
      <c r="G14" s="3">
        <v>435</v>
      </c>
      <c r="H14" s="3">
        <v>328</v>
      </c>
      <c r="I14" s="3">
        <v>543</v>
      </c>
      <c r="J14" s="3">
        <v>67</v>
      </c>
      <c r="K14" s="3">
        <v>310</v>
      </c>
      <c r="L14" s="16">
        <v>0</v>
      </c>
      <c r="M14" s="14">
        <v>345</v>
      </c>
      <c r="N14" s="14">
        <v>391</v>
      </c>
      <c r="O14" s="14">
        <v>559</v>
      </c>
      <c r="P14" s="14">
        <v>635</v>
      </c>
      <c r="Q14" s="14">
        <v>349</v>
      </c>
      <c r="R14" s="40">
        <v>612</v>
      </c>
    </row>
    <row r="15" spans="3:18" x14ac:dyDescent="0.3">
      <c r="C15" s="11" t="s">
        <v>8</v>
      </c>
      <c r="D15" s="1">
        <v>220</v>
      </c>
      <c r="E15" s="2">
        <v>236</v>
      </c>
      <c r="F15" s="3">
        <v>117</v>
      </c>
      <c r="G15" s="3">
        <v>304</v>
      </c>
      <c r="H15" s="3">
        <v>279</v>
      </c>
      <c r="I15" s="3">
        <v>271</v>
      </c>
      <c r="J15" s="3">
        <v>289</v>
      </c>
      <c r="K15" s="3">
        <v>283</v>
      </c>
      <c r="L15" s="3">
        <v>345</v>
      </c>
      <c r="M15" s="16">
        <v>0</v>
      </c>
      <c r="N15" s="14">
        <v>242</v>
      </c>
      <c r="O15" s="14">
        <v>213</v>
      </c>
      <c r="P15" s="14">
        <v>294</v>
      </c>
      <c r="Q15" s="14">
        <v>163</v>
      </c>
      <c r="R15" s="40">
        <v>364</v>
      </c>
    </row>
    <row r="16" spans="3:18" x14ac:dyDescent="0.3">
      <c r="C16" s="11" t="s">
        <v>14</v>
      </c>
      <c r="D16" s="1">
        <v>200</v>
      </c>
      <c r="E16" s="2">
        <v>162</v>
      </c>
      <c r="F16" s="3">
        <v>349</v>
      </c>
      <c r="G16" s="3">
        <v>546</v>
      </c>
      <c r="H16" s="3">
        <v>504</v>
      </c>
      <c r="I16" s="3">
        <v>512</v>
      </c>
      <c r="J16" s="3">
        <v>340</v>
      </c>
      <c r="K16" s="3">
        <v>486</v>
      </c>
      <c r="L16" s="3">
        <v>391</v>
      </c>
      <c r="M16" s="3">
        <v>242</v>
      </c>
      <c r="N16" s="16">
        <v>0</v>
      </c>
      <c r="O16" s="14">
        <v>420</v>
      </c>
      <c r="P16" s="14">
        <v>388</v>
      </c>
      <c r="Q16" s="14">
        <v>165</v>
      </c>
      <c r="R16" s="40">
        <v>227</v>
      </c>
    </row>
    <row r="17" spans="3:21" x14ac:dyDescent="0.3">
      <c r="C17" s="11" t="s">
        <v>11</v>
      </c>
      <c r="D17" s="1">
        <v>315</v>
      </c>
      <c r="E17" s="2">
        <v>449</v>
      </c>
      <c r="F17" s="3">
        <v>307</v>
      </c>
      <c r="G17" s="3">
        <v>429</v>
      </c>
      <c r="H17" s="3">
        <v>426</v>
      </c>
      <c r="I17" s="3">
        <v>209</v>
      </c>
      <c r="J17" s="3">
        <v>502</v>
      </c>
      <c r="K17" s="3">
        <v>431</v>
      </c>
      <c r="L17" s="3">
        <v>559</v>
      </c>
      <c r="M17" s="3">
        <v>213</v>
      </c>
      <c r="N17" s="3">
        <v>420</v>
      </c>
      <c r="O17" s="16">
        <v>0</v>
      </c>
      <c r="P17" s="14">
        <v>185</v>
      </c>
      <c r="Q17" s="14">
        <v>369</v>
      </c>
      <c r="R17" s="40">
        <v>360</v>
      </c>
    </row>
    <row r="18" spans="3:21" x14ac:dyDescent="0.3">
      <c r="C18" s="11" t="s">
        <v>9</v>
      </c>
      <c r="D18" s="1">
        <v>283</v>
      </c>
      <c r="E18" s="2">
        <v>481</v>
      </c>
      <c r="F18" s="3">
        <v>412</v>
      </c>
      <c r="G18" s="3">
        <v>598</v>
      </c>
      <c r="H18" s="3">
        <v>573</v>
      </c>
      <c r="I18" s="3">
        <v>378</v>
      </c>
      <c r="J18" s="3">
        <v>578</v>
      </c>
      <c r="K18" s="3">
        <v>577</v>
      </c>
      <c r="L18" s="3">
        <v>635</v>
      </c>
      <c r="M18" s="3">
        <v>294</v>
      </c>
      <c r="N18" s="3">
        <v>388</v>
      </c>
      <c r="O18" s="3">
        <v>185</v>
      </c>
      <c r="P18" s="16">
        <v>0</v>
      </c>
      <c r="Q18" s="14">
        <v>337</v>
      </c>
      <c r="R18" s="40">
        <v>179</v>
      </c>
    </row>
    <row r="19" spans="3:21" x14ac:dyDescent="0.3">
      <c r="C19" s="11" t="s">
        <v>5</v>
      </c>
      <c r="D19" s="1">
        <v>165</v>
      </c>
      <c r="E19" s="2">
        <v>240</v>
      </c>
      <c r="F19" s="3">
        <v>184</v>
      </c>
      <c r="G19" s="3">
        <v>429</v>
      </c>
      <c r="H19" s="3">
        <v>340</v>
      </c>
      <c r="I19" s="3">
        <v>433</v>
      </c>
      <c r="J19" s="3">
        <v>292</v>
      </c>
      <c r="K19" s="3">
        <v>321</v>
      </c>
      <c r="L19" s="3">
        <v>349</v>
      </c>
      <c r="M19" s="3">
        <v>163</v>
      </c>
      <c r="N19" s="3">
        <v>165</v>
      </c>
      <c r="O19" s="3">
        <v>369</v>
      </c>
      <c r="P19" s="3">
        <v>337</v>
      </c>
      <c r="Q19" s="16">
        <v>0</v>
      </c>
      <c r="R19" s="40">
        <v>303</v>
      </c>
    </row>
    <row r="20" spans="3:21" x14ac:dyDescent="0.3">
      <c r="C20" s="12" t="s">
        <v>12</v>
      </c>
      <c r="D20" s="4">
        <v>138</v>
      </c>
      <c r="E20" s="5">
        <v>383</v>
      </c>
      <c r="F20" s="6">
        <v>481</v>
      </c>
      <c r="G20" s="6">
        <v>668</v>
      </c>
      <c r="H20" s="6">
        <v>643</v>
      </c>
      <c r="I20" s="6">
        <v>553</v>
      </c>
      <c r="J20" s="6">
        <v>561</v>
      </c>
      <c r="K20" s="6">
        <v>622</v>
      </c>
      <c r="L20" s="6">
        <v>612</v>
      </c>
      <c r="M20" s="6">
        <v>364</v>
      </c>
      <c r="N20" s="6">
        <v>227</v>
      </c>
      <c r="O20" s="6">
        <v>360</v>
      </c>
      <c r="P20" s="6">
        <v>179</v>
      </c>
      <c r="Q20" s="6">
        <v>303</v>
      </c>
      <c r="R20" s="17">
        <v>0</v>
      </c>
    </row>
    <row r="23" spans="3:21" x14ac:dyDescent="0.3">
      <c r="C23" s="28" t="s">
        <v>16</v>
      </c>
    </row>
    <row r="24" spans="3:21" x14ac:dyDescent="0.3">
      <c r="C24" t="s">
        <v>17</v>
      </c>
      <c r="D24">
        <v>300</v>
      </c>
      <c r="E24" t="s">
        <v>18</v>
      </c>
    </row>
    <row r="26" spans="3:21" ht="28.8" x14ac:dyDescent="0.3">
      <c r="D26" s="7" t="s">
        <v>6</v>
      </c>
      <c r="E26" s="8" t="s">
        <v>2</v>
      </c>
      <c r="F26" s="8" t="s">
        <v>4</v>
      </c>
      <c r="G26" s="8" t="s">
        <v>1</v>
      </c>
      <c r="H26" s="8" t="s">
        <v>13</v>
      </c>
      <c r="I26" s="8" t="s">
        <v>10</v>
      </c>
      <c r="J26" s="8" t="s">
        <v>3</v>
      </c>
      <c r="K26" s="8" t="s">
        <v>0</v>
      </c>
      <c r="L26" s="8" t="s">
        <v>7</v>
      </c>
      <c r="M26" s="8" t="s">
        <v>8</v>
      </c>
      <c r="N26" s="8" t="s">
        <v>14</v>
      </c>
      <c r="O26" s="8" t="s">
        <v>11</v>
      </c>
      <c r="P26" s="8" t="s">
        <v>9</v>
      </c>
      <c r="Q26" s="8" t="s">
        <v>5</v>
      </c>
      <c r="R26" s="9" t="s">
        <v>12</v>
      </c>
      <c r="S26" s="34" t="s">
        <v>21</v>
      </c>
    </row>
    <row r="27" spans="3:21" x14ac:dyDescent="0.3">
      <c r="C27" s="10" t="s">
        <v>6</v>
      </c>
      <c r="D27" s="22">
        <f>IF(D6&lt;=$D$24,1,0)</f>
        <v>1</v>
      </c>
      <c r="E27" s="23">
        <f t="shared" ref="E27:R41" si="0">IF(E6&lt;=$D$24,1,0)</f>
        <v>1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  <c r="K27" s="23">
        <f t="shared" si="0"/>
        <v>0</v>
      </c>
      <c r="L27" s="23">
        <f t="shared" si="0"/>
        <v>0</v>
      </c>
      <c r="M27" s="23">
        <f t="shared" si="0"/>
        <v>1</v>
      </c>
      <c r="N27" s="23">
        <f t="shared" si="0"/>
        <v>1</v>
      </c>
      <c r="O27" s="23">
        <f t="shared" si="0"/>
        <v>0</v>
      </c>
      <c r="P27" s="23">
        <f t="shared" si="0"/>
        <v>1</v>
      </c>
      <c r="Q27" s="23">
        <f t="shared" si="0"/>
        <v>1</v>
      </c>
      <c r="R27" s="25">
        <f t="shared" si="0"/>
        <v>1</v>
      </c>
      <c r="S27" s="27">
        <f>SUMPRODUCT(D27:R27,$D$42:$R$42)</f>
        <v>2</v>
      </c>
      <c r="T27" s="35" t="s">
        <v>22</v>
      </c>
      <c r="U27">
        <v>1</v>
      </c>
    </row>
    <row r="28" spans="3:21" x14ac:dyDescent="0.3">
      <c r="C28" s="11" t="s">
        <v>2</v>
      </c>
      <c r="D28" s="18">
        <f t="shared" ref="D28:D41" si="1">IF(D7&lt;=$D$24,1,0)</f>
        <v>1</v>
      </c>
      <c r="E28" s="19">
        <f t="shared" si="0"/>
        <v>1</v>
      </c>
      <c r="F28" s="19">
        <f t="shared" si="0"/>
        <v>1</v>
      </c>
      <c r="G28" s="19">
        <f t="shared" si="0"/>
        <v>0</v>
      </c>
      <c r="H28" s="19">
        <f t="shared" si="0"/>
        <v>0</v>
      </c>
      <c r="I28" s="19">
        <f t="shared" si="0"/>
        <v>0</v>
      </c>
      <c r="J28" s="19">
        <f t="shared" si="0"/>
        <v>1</v>
      </c>
      <c r="K28" s="19">
        <f t="shared" si="0"/>
        <v>0</v>
      </c>
      <c r="L28" s="19">
        <f t="shared" si="0"/>
        <v>1</v>
      </c>
      <c r="M28" s="19">
        <f t="shared" si="0"/>
        <v>1</v>
      </c>
      <c r="N28" s="19">
        <f t="shared" si="0"/>
        <v>1</v>
      </c>
      <c r="O28" s="19">
        <f t="shared" si="0"/>
        <v>0</v>
      </c>
      <c r="P28" s="19">
        <f t="shared" si="0"/>
        <v>0</v>
      </c>
      <c r="Q28" s="19">
        <f t="shared" si="0"/>
        <v>1</v>
      </c>
      <c r="R28" s="26">
        <f t="shared" si="0"/>
        <v>0</v>
      </c>
      <c r="S28" s="27">
        <f t="shared" ref="S28:S40" si="2">SUMPRODUCT(D28:R28,$D$42:$R$42)</f>
        <v>1</v>
      </c>
      <c r="T28" s="35" t="s">
        <v>22</v>
      </c>
      <c r="U28">
        <v>1</v>
      </c>
    </row>
    <row r="29" spans="3:21" x14ac:dyDescent="0.3">
      <c r="C29" s="11" t="s">
        <v>4</v>
      </c>
      <c r="D29" s="18">
        <f t="shared" si="1"/>
        <v>0</v>
      </c>
      <c r="E29" s="19">
        <f t="shared" si="0"/>
        <v>1</v>
      </c>
      <c r="F29" s="19">
        <f t="shared" si="0"/>
        <v>1</v>
      </c>
      <c r="G29" s="19">
        <f t="shared" si="0"/>
        <v>1</v>
      </c>
      <c r="H29" s="19">
        <f t="shared" si="0"/>
        <v>1</v>
      </c>
      <c r="I29" s="19">
        <f t="shared" si="0"/>
        <v>1</v>
      </c>
      <c r="J29" s="19">
        <f t="shared" si="0"/>
        <v>1</v>
      </c>
      <c r="K29" s="19">
        <f t="shared" si="0"/>
        <v>1</v>
      </c>
      <c r="L29" s="19">
        <f t="shared" si="0"/>
        <v>0</v>
      </c>
      <c r="M29" s="19">
        <f t="shared" si="0"/>
        <v>1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1</v>
      </c>
      <c r="R29" s="26">
        <f t="shared" si="0"/>
        <v>0</v>
      </c>
      <c r="S29" s="27">
        <f t="shared" si="2"/>
        <v>2</v>
      </c>
      <c r="T29" s="35" t="s">
        <v>22</v>
      </c>
      <c r="U29">
        <v>1</v>
      </c>
    </row>
    <row r="30" spans="3:21" x14ac:dyDescent="0.3">
      <c r="C30" s="11" t="s">
        <v>1</v>
      </c>
      <c r="D30" s="18">
        <f t="shared" si="1"/>
        <v>0</v>
      </c>
      <c r="E30" s="19">
        <f t="shared" si="0"/>
        <v>0</v>
      </c>
      <c r="F30" s="19">
        <f t="shared" si="0"/>
        <v>1</v>
      </c>
      <c r="G30" s="19">
        <f t="shared" si="0"/>
        <v>1</v>
      </c>
      <c r="H30" s="19">
        <f t="shared" si="0"/>
        <v>1</v>
      </c>
      <c r="I30" s="19">
        <f t="shared" si="0"/>
        <v>1</v>
      </c>
      <c r="J30" s="19">
        <f t="shared" si="0"/>
        <v>0</v>
      </c>
      <c r="K30" s="19">
        <f t="shared" si="0"/>
        <v>1</v>
      </c>
      <c r="L30" s="19">
        <f t="shared" si="0"/>
        <v>0</v>
      </c>
      <c r="M30" s="19">
        <f t="shared" si="0"/>
        <v>0</v>
      </c>
      <c r="N30" s="19">
        <f t="shared" si="0"/>
        <v>0</v>
      </c>
      <c r="O30" s="19">
        <f t="shared" si="0"/>
        <v>0</v>
      </c>
      <c r="P30" s="19">
        <f t="shared" si="0"/>
        <v>0</v>
      </c>
      <c r="Q30" s="19">
        <f t="shared" si="0"/>
        <v>0</v>
      </c>
      <c r="R30" s="26">
        <f t="shared" si="0"/>
        <v>0</v>
      </c>
      <c r="S30" s="27">
        <f t="shared" si="2"/>
        <v>1</v>
      </c>
      <c r="T30" s="35" t="s">
        <v>22</v>
      </c>
      <c r="U30">
        <v>1</v>
      </c>
    </row>
    <row r="31" spans="3:21" x14ac:dyDescent="0.3">
      <c r="C31" s="11" t="s">
        <v>13</v>
      </c>
      <c r="D31" s="18">
        <f t="shared" si="1"/>
        <v>0</v>
      </c>
      <c r="E31" s="19">
        <f t="shared" si="0"/>
        <v>0</v>
      </c>
      <c r="F31" s="19">
        <f t="shared" si="0"/>
        <v>1</v>
      </c>
      <c r="G31" s="19">
        <f t="shared" si="0"/>
        <v>1</v>
      </c>
      <c r="H31" s="19">
        <f t="shared" si="0"/>
        <v>1</v>
      </c>
      <c r="I31" s="19">
        <f t="shared" si="0"/>
        <v>1</v>
      </c>
      <c r="J31" s="19">
        <f t="shared" si="0"/>
        <v>1</v>
      </c>
      <c r="K31" s="19">
        <f t="shared" si="0"/>
        <v>1</v>
      </c>
      <c r="L31" s="19">
        <f t="shared" si="0"/>
        <v>0</v>
      </c>
      <c r="M31" s="19">
        <f t="shared" si="0"/>
        <v>1</v>
      </c>
      <c r="N31" s="19">
        <f t="shared" si="0"/>
        <v>0</v>
      </c>
      <c r="O31" s="19">
        <f t="shared" si="0"/>
        <v>0</v>
      </c>
      <c r="P31" s="19">
        <f t="shared" si="0"/>
        <v>0</v>
      </c>
      <c r="Q31" s="19">
        <f t="shared" si="0"/>
        <v>0</v>
      </c>
      <c r="R31" s="26">
        <f t="shared" si="0"/>
        <v>0</v>
      </c>
      <c r="S31" s="27">
        <f t="shared" si="2"/>
        <v>1</v>
      </c>
      <c r="T31" s="35" t="s">
        <v>22</v>
      </c>
      <c r="U31">
        <v>1</v>
      </c>
    </row>
    <row r="32" spans="3:21" x14ac:dyDescent="0.3">
      <c r="C32" s="11" t="s">
        <v>10</v>
      </c>
      <c r="D32" s="18">
        <f t="shared" si="1"/>
        <v>0</v>
      </c>
      <c r="E32" s="19">
        <f t="shared" si="0"/>
        <v>0</v>
      </c>
      <c r="F32" s="19">
        <f t="shared" si="0"/>
        <v>1</v>
      </c>
      <c r="G32" s="19">
        <f t="shared" si="0"/>
        <v>1</v>
      </c>
      <c r="H32" s="19">
        <f t="shared" si="0"/>
        <v>1</v>
      </c>
      <c r="I32" s="19">
        <f t="shared" si="0"/>
        <v>1</v>
      </c>
      <c r="J32" s="19">
        <f t="shared" si="0"/>
        <v>0</v>
      </c>
      <c r="K32" s="19">
        <f t="shared" si="0"/>
        <v>1</v>
      </c>
      <c r="L32" s="19">
        <f t="shared" si="0"/>
        <v>0</v>
      </c>
      <c r="M32" s="19">
        <f t="shared" si="0"/>
        <v>1</v>
      </c>
      <c r="N32" s="19">
        <f t="shared" si="0"/>
        <v>0</v>
      </c>
      <c r="O32" s="19">
        <f t="shared" si="0"/>
        <v>1</v>
      </c>
      <c r="P32" s="19">
        <f t="shared" si="0"/>
        <v>0</v>
      </c>
      <c r="Q32" s="19">
        <f t="shared" si="0"/>
        <v>0</v>
      </c>
      <c r="R32" s="26">
        <f t="shared" si="0"/>
        <v>0</v>
      </c>
      <c r="S32" s="27">
        <f t="shared" si="2"/>
        <v>1</v>
      </c>
      <c r="T32" s="35" t="s">
        <v>22</v>
      </c>
      <c r="U32">
        <v>1</v>
      </c>
    </row>
    <row r="33" spans="3:21" x14ac:dyDescent="0.3">
      <c r="C33" s="11" t="s">
        <v>3</v>
      </c>
      <c r="D33" s="18">
        <f t="shared" si="1"/>
        <v>0</v>
      </c>
      <c r="E33" s="19">
        <f t="shared" si="0"/>
        <v>1</v>
      </c>
      <c r="F33" s="19">
        <f t="shared" si="0"/>
        <v>1</v>
      </c>
      <c r="G33" s="19">
        <f t="shared" si="0"/>
        <v>0</v>
      </c>
      <c r="H33" s="19">
        <f t="shared" si="0"/>
        <v>1</v>
      </c>
      <c r="I33" s="19">
        <f t="shared" si="0"/>
        <v>0</v>
      </c>
      <c r="J33" s="19">
        <f t="shared" si="0"/>
        <v>1</v>
      </c>
      <c r="K33" s="19">
        <f t="shared" si="0"/>
        <v>1</v>
      </c>
      <c r="L33" s="19">
        <f t="shared" si="0"/>
        <v>1</v>
      </c>
      <c r="M33" s="19">
        <f t="shared" si="0"/>
        <v>1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1</v>
      </c>
      <c r="R33" s="26">
        <f t="shared" si="0"/>
        <v>0</v>
      </c>
      <c r="S33" s="27">
        <f t="shared" si="2"/>
        <v>2</v>
      </c>
      <c r="T33" s="35" t="s">
        <v>22</v>
      </c>
      <c r="U33">
        <v>1</v>
      </c>
    </row>
    <row r="34" spans="3:21" x14ac:dyDescent="0.3">
      <c r="C34" s="11" t="s">
        <v>0</v>
      </c>
      <c r="D34" s="18">
        <f t="shared" si="1"/>
        <v>0</v>
      </c>
      <c r="E34" s="19">
        <f t="shared" si="0"/>
        <v>0</v>
      </c>
      <c r="F34" s="19">
        <f t="shared" si="0"/>
        <v>1</v>
      </c>
      <c r="G34" s="19">
        <f t="shared" si="0"/>
        <v>1</v>
      </c>
      <c r="H34" s="19">
        <f t="shared" si="0"/>
        <v>1</v>
      </c>
      <c r="I34" s="19">
        <f t="shared" si="0"/>
        <v>1</v>
      </c>
      <c r="J34" s="19">
        <f t="shared" si="0"/>
        <v>1</v>
      </c>
      <c r="K34" s="19">
        <f t="shared" si="0"/>
        <v>1</v>
      </c>
      <c r="L34" s="19">
        <f t="shared" si="0"/>
        <v>0</v>
      </c>
      <c r="M34" s="19">
        <f t="shared" si="0"/>
        <v>1</v>
      </c>
      <c r="N34" s="19">
        <f t="shared" si="0"/>
        <v>0</v>
      </c>
      <c r="O34" s="19">
        <f t="shared" si="0"/>
        <v>0</v>
      </c>
      <c r="P34" s="19">
        <f t="shared" si="0"/>
        <v>0</v>
      </c>
      <c r="Q34" s="19">
        <f t="shared" si="0"/>
        <v>0</v>
      </c>
      <c r="R34" s="26">
        <f t="shared" si="0"/>
        <v>0</v>
      </c>
      <c r="S34" s="27">
        <f t="shared" si="2"/>
        <v>1</v>
      </c>
      <c r="T34" s="35" t="s">
        <v>22</v>
      </c>
      <c r="U34">
        <v>1</v>
      </c>
    </row>
    <row r="35" spans="3:21" x14ac:dyDescent="0.3">
      <c r="C35" s="11" t="s">
        <v>7</v>
      </c>
      <c r="D35" s="18">
        <f t="shared" si="1"/>
        <v>0</v>
      </c>
      <c r="E35" s="19">
        <f t="shared" si="0"/>
        <v>1</v>
      </c>
      <c r="F35" s="19">
        <f t="shared" si="0"/>
        <v>0</v>
      </c>
      <c r="G35" s="19">
        <f t="shared" si="0"/>
        <v>0</v>
      </c>
      <c r="H35" s="19">
        <f t="shared" si="0"/>
        <v>0</v>
      </c>
      <c r="I35" s="19">
        <f t="shared" si="0"/>
        <v>0</v>
      </c>
      <c r="J35" s="19">
        <f t="shared" si="0"/>
        <v>1</v>
      </c>
      <c r="K35" s="19">
        <f t="shared" si="0"/>
        <v>0</v>
      </c>
      <c r="L35" s="19">
        <f t="shared" si="0"/>
        <v>1</v>
      </c>
      <c r="M35" s="19">
        <f t="shared" si="0"/>
        <v>0</v>
      </c>
      <c r="N35" s="19">
        <f t="shared" si="0"/>
        <v>0</v>
      </c>
      <c r="O35" s="19">
        <f t="shared" si="0"/>
        <v>0</v>
      </c>
      <c r="P35" s="19">
        <f t="shared" si="0"/>
        <v>0</v>
      </c>
      <c r="Q35" s="19">
        <f t="shared" si="0"/>
        <v>0</v>
      </c>
      <c r="R35" s="26">
        <f t="shared" si="0"/>
        <v>0</v>
      </c>
      <c r="S35" s="27">
        <f t="shared" si="2"/>
        <v>1</v>
      </c>
      <c r="T35" s="35" t="s">
        <v>22</v>
      </c>
      <c r="U35">
        <v>1</v>
      </c>
    </row>
    <row r="36" spans="3:21" x14ac:dyDescent="0.3">
      <c r="C36" s="11" t="s">
        <v>8</v>
      </c>
      <c r="D36" s="18">
        <f t="shared" si="1"/>
        <v>1</v>
      </c>
      <c r="E36" s="19">
        <f t="shared" si="0"/>
        <v>1</v>
      </c>
      <c r="F36" s="19">
        <f t="shared" si="0"/>
        <v>1</v>
      </c>
      <c r="G36" s="19">
        <f t="shared" si="0"/>
        <v>0</v>
      </c>
      <c r="H36" s="19">
        <f t="shared" si="0"/>
        <v>1</v>
      </c>
      <c r="I36" s="19">
        <f t="shared" si="0"/>
        <v>1</v>
      </c>
      <c r="J36" s="19">
        <f t="shared" si="0"/>
        <v>1</v>
      </c>
      <c r="K36" s="19">
        <f t="shared" si="0"/>
        <v>1</v>
      </c>
      <c r="L36" s="19">
        <f t="shared" si="0"/>
        <v>0</v>
      </c>
      <c r="M36" s="19">
        <f t="shared" si="0"/>
        <v>1</v>
      </c>
      <c r="N36" s="19">
        <f t="shared" si="0"/>
        <v>1</v>
      </c>
      <c r="O36" s="19">
        <f t="shared" si="0"/>
        <v>1</v>
      </c>
      <c r="P36" s="19">
        <f t="shared" si="0"/>
        <v>1</v>
      </c>
      <c r="Q36" s="19">
        <f t="shared" si="0"/>
        <v>1</v>
      </c>
      <c r="R36" s="26">
        <f t="shared" si="0"/>
        <v>0</v>
      </c>
      <c r="S36" s="27">
        <f t="shared" si="2"/>
        <v>3</v>
      </c>
      <c r="T36" s="35" t="s">
        <v>22</v>
      </c>
      <c r="U36">
        <v>1</v>
      </c>
    </row>
    <row r="37" spans="3:21" x14ac:dyDescent="0.3">
      <c r="C37" s="11" t="s">
        <v>14</v>
      </c>
      <c r="D37" s="18">
        <f t="shared" si="1"/>
        <v>1</v>
      </c>
      <c r="E37" s="19">
        <f t="shared" si="0"/>
        <v>1</v>
      </c>
      <c r="F37" s="19">
        <f t="shared" si="0"/>
        <v>0</v>
      </c>
      <c r="G37" s="19">
        <f t="shared" si="0"/>
        <v>0</v>
      </c>
      <c r="H37" s="19">
        <f t="shared" si="0"/>
        <v>0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0</v>
      </c>
      <c r="M37" s="19">
        <f t="shared" si="0"/>
        <v>1</v>
      </c>
      <c r="N37" s="19">
        <f t="shared" si="0"/>
        <v>1</v>
      </c>
      <c r="O37" s="19">
        <f t="shared" si="0"/>
        <v>0</v>
      </c>
      <c r="P37" s="19">
        <f t="shared" si="0"/>
        <v>0</v>
      </c>
      <c r="Q37" s="19">
        <f t="shared" si="0"/>
        <v>1</v>
      </c>
      <c r="R37" s="26">
        <f t="shared" si="0"/>
        <v>1</v>
      </c>
      <c r="S37" s="27">
        <f t="shared" si="2"/>
        <v>1</v>
      </c>
      <c r="T37" s="35" t="s">
        <v>22</v>
      </c>
      <c r="U37">
        <v>1</v>
      </c>
    </row>
    <row r="38" spans="3:21" x14ac:dyDescent="0.3">
      <c r="C38" s="11" t="s">
        <v>11</v>
      </c>
      <c r="D38" s="18">
        <f t="shared" si="1"/>
        <v>0</v>
      </c>
      <c r="E38" s="19">
        <f t="shared" si="0"/>
        <v>0</v>
      </c>
      <c r="F38" s="19">
        <f t="shared" si="0"/>
        <v>0</v>
      </c>
      <c r="G38" s="19">
        <f t="shared" si="0"/>
        <v>0</v>
      </c>
      <c r="H38" s="19">
        <f t="shared" si="0"/>
        <v>0</v>
      </c>
      <c r="I38" s="19">
        <f t="shared" si="0"/>
        <v>1</v>
      </c>
      <c r="J38" s="19">
        <f t="shared" si="0"/>
        <v>0</v>
      </c>
      <c r="K38" s="19">
        <f t="shared" si="0"/>
        <v>0</v>
      </c>
      <c r="L38" s="19">
        <f t="shared" si="0"/>
        <v>0</v>
      </c>
      <c r="M38" s="19">
        <f t="shared" si="0"/>
        <v>1</v>
      </c>
      <c r="N38" s="19">
        <f t="shared" si="0"/>
        <v>0</v>
      </c>
      <c r="O38" s="19">
        <f t="shared" si="0"/>
        <v>1</v>
      </c>
      <c r="P38" s="19">
        <f t="shared" si="0"/>
        <v>1</v>
      </c>
      <c r="Q38" s="19">
        <f t="shared" si="0"/>
        <v>0</v>
      </c>
      <c r="R38" s="26">
        <f t="shared" si="0"/>
        <v>0</v>
      </c>
      <c r="S38" s="27">
        <f t="shared" si="2"/>
        <v>1</v>
      </c>
      <c r="T38" s="35" t="s">
        <v>22</v>
      </c>
      <c r="U38">
        <v>1</v>
      </c>
    </row>
    <row r="39" spans="3:21" x14ac:dyDescent="0.3">
      <c r="C39" s="11" t="s">
        <v>9</v>
      </c>
      <c r="D39" s="18">
        <f t="shared" si="1"/>
        <v>1</v>
      </c>
      <c r="E39" s="19">
        <f t="shared" si="0"/>
        <v>0</v>
      </c>
      <c r="F39" s="19">
        <f t="shared" si="0"/>
        <v>0</v>
      </c>
      <c r="G39" s="19">
        <f t="shared" si="0"/>
        <v>0</v>
      </c>
      <c r="H39" s="19">
        <f t="shared" si="0"/>
        <v>0</v>
      </c>
      <c r="I39" s="19">
        <f t="shared" si="0"/>
        <v>0</v>
      </c>
      <c r="J39" s="19">
        <f t="shared" si="0"/>
        <v>0</v>
      </c>
      <c r="K39" s="19">
        <f t="shared" si="0"/>
        <v>0</v>
      </c>
      <c r="L39" s="19">
        <f t="shared" si="0"/>
        <v>0</v>
      </c>
      <c r="M39" s="19">
        <f t="shared" si="0"/>
        <v>1</v>
      </c>
      <c r="N39" s="19">
        <f t="shared" si="0"/>
        <v>0</v>
      </c>
      <c r="O39" s="19">
        <f t="shared" si="0"/>
        <v>1</v>
      </c>
      <c r="P39" s="19">
        <f t="shared" si="0"/>
        <v>1</v>
      </c>
      <c r="Q39" s="19">
        <f t="shared" si="0"/>
        <v>0</v>
      </c>
      <c r="R39" s="26">
        <f t="shared" si="0"/>
        <v>1</v>
      </c>
      <c r="S39" s="27">
        <f t="shared" si="2"/>
        <v>1</v>
      </c>
      <c r="T39" s="35" t="s">
        <v>22</v>
      </c>
      <c r="U39">
        <v>1</v>
      </c>
    </row>
    <row r="40" spans="3:21" x14ac:dyDescent="0.3">
      <c r="C40" s="11" t="s">
        <v>5</v>
      </c>
      <c r="D40" s="18">
        <f t="shared" si="1"/>
        <v>1</v>
      </c>
      <c r="E40" s="19">
        <f t="shared" si="0"/>
        <v>1</v>
      </c>
      <c r="F40" s="19">
        <f t="shared" si="0"/>
        <v>1</v>
      </c>
      <c r="G40" s="19">
        <f t="shared" si="0"/>
        <v>0</v>
      </c>
      <c r="H40" s="19">
        <f t="shared" si="0"/>
        <v>0</v>
      </c>
      <c r="I40" s="19">
        <f t="shared" si="0"/>
        <v>0</v>
      </c>
      <c r="J40" s="19">
        <f t="shared" si="0"/>
        <v>1</v>
      </c>
      <c r="K40" s="19">
        <f t="shared" si="0"/>
        <v>0</v>
      </c>
      <c r="L40" s="19">
        <f t="shared" si="0"/>
        <v>0</v>
      </c>
      <c r="M40" s="19">
        <f t="shared" si="0"/>
        <v>1</v>
      </c>
      <c r="N40" s="19">
        <f t="shared" si="0"/>
        <v>1</v>
      </c>
      <c r="O40" s="19">
        <f t="shared" si="0"/>
        <v>0</v>
      </c>
      <c r="P40" s="19">
        <f t="shared" si="0"/>
        <v>0</v>
      </c>
      <c r="Q40" s="19">
        <f t="shared" si="0"/>
        <v>1</v>
      </c>
      <c r="R40" s="26">
        <f t="shared" si="0"/>
        <v>0</v>
      </c>
      <c r="S40" s="27">
        <f t="shared" si="2"/>
        <v>1</v>
      </c>
      <c r="T40" s="35" t="s">
        <v>22</v>
      </c>
      <c r="U40">
        <v>1</v>
      </c>
    </row>
    <row r="41" spans="3:21" x14ac:dyDescent="0.3">
      <c r="C41" s="12" t="s">
        <v>12</v>
      </c>
      <c r="D41" s="20">
        <f t="shared" si="1"/>
        <v>1</v>
      </c>
      <c r="E41" s="21">
        <f t="shared" si="0"/>
        <v>0</v>
      </c>
      <c r="F41" s="21">
        <f t="shared" si="0"/>
        <v>0</v>
      </c>
      <c r="G41" s="21">
        <f t="shared" si="0"/>
        <v>0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0</v>
      </c>
      <c r="N41" s="21">
        <f t="shared" si="0"/>
        <v>1</v>
      </c>
      <c r="O41" s="21">
        <f t="shared" si="0"/>
        <v>0</v>
      </c>
      <c r="P41" s="21">
        <f t="shared" si="0"/>
        <v>1</v>
      </c>
      <c r="Q41" s="21">
        <f t="shared" si="0"/>
        <v>0</v>
      </c>
      <c r="R41" s="24">
        <f t="shared" si="0"/>
        <v>1</v>
      </c>
      <c r="S41" s="27">
        <f>SUMPRODUCT(D41:R41,$D$42:$R$42)</f>
        <v>1</v>
      </c>
      <c r="T41" s="35" t="s">
        <v>22</v>
      </c>
      <c r="U41">
        <v>1</v>
      </c>
    </row>
    <row r="42" spans="3:21" ht="15" thickBot="1" x14ac:dyDescent="0.35">
      <c r="C42" s="32" t="s">
        <v>19</v>
      </c>
      <c r="D42" s="29">
        <v>0</v>
      </c>
      <c r="E42" s="30">
        <v>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30">
        <v>0</v>
      </c>
      <c r="M42" s="30">
        <v>0</v>
      </c>
      <c r="N42" s="30">
        <v>0</v>
      </c>
      <c r="O42" s="30">
        <v>0</v>
      </c>
      <c r="P42" s="30">
        <v>1</v>
      </c>
      <c r="Q42" s="30">
        <v>0</v>
      </c>
      <c r="R42" s="31">
        <v>0</v>
      </c>
      <c r="S42" s="42">
        <f>SUM(D42:R42)</f>
        <v>3</v>
      </c>
      <c r="T42" s="43" t="s">
        <v>25</v>
      </c>
      <c r="U42" s="44">
        <v>3</v>
      </c>
    </row>
    <row r="43" spans="3:21" x14ac:dyDescent="0.3">
      <c r="C43" s="51" t="s">
        <v>26</v>
      </c>
      <c r="D43" s="47">
        <f>+D5*D42</f>
        <v>0</v>
      </c>
      <c r="E43" s="47">
        <f t="shared" ref="E43:R43" si="3">+E5*E42</f>
        <v>116792</v>
      </c>
      <c r="F43" s="47">
        <f t="shared" si="3"/>
        <v>0</v>
      </c>
      <c r="G43" s="47">
        <f t="shared" si="3"/>
        <v>0</v>
      </c>
      <c r="H43" s="47">
        <f t="shared" si="3"/>
        <v>0</v>
      </c>
      <c r="I43" s="47">
        <f t="shared" si="3"/>
        <v>0</v>
      </c>
      <c r="J43" s="47">
        <f t="shared" si="3"/>
        <v>0</v>
      </c>
      <c r="K43" s="47">
        <f t="shared" si="3"/>
        <v>1450555</v>
      </c>
      <c r="L43" s="47">
        <f t="shared" si="3"/>
        <v>0</v>
      </c>
      <c r="M43" s="47">
        <f t="shared" si="3"/>
        <v>0</v>
      </c>
      <c r="N43" s="47">
        <f t="shared" si="3"/>
        <v>0</v>
      </c>
      <c r="O43" s="47">
        <f t="shared" si="3"/>
        <v>0</v>
      </c>
      <c r="P43" s="47">
        <f t="shared" si="3"/>
        <v>61671</v>
      </c>
      <c r="Q43" s="47">
        <f t="shared" si="3"/>
        <v>0</v>
      </c>
      <c r="R43" s="47">
        <f t="shared" si="3"/>
        <v>0</v>
      </c>
      <c r="S43" s="52">
        <f>SUM(D43:R43)</f>
        <v>1629018</v>
      </c>
    </row>
    <row r="44" spans="3:21" ht="15" thickBot="1" x14ac:dyDescent="0.35"/>
    <row r="45" spans="3:21" ht="15.6" thickTop="1" thickBot="1" x14ac:dyDescent="0.35">
      <c r="C45" t="s">
        <v>27</v>
      </c>
      <c r="D45" s="46">
        <v>52391.3995376487</v>
      </c>
    </row>
    <row r="46" spans="3:21" ht="15" thickTop="1" x14ac:dyDescent="0.3">
      <c r="D46" s="52"/>
    </row>
    <row r="47" spans="3:21" x14ac:dyDescent="0.3">
      <c r="D47" s="52"/>
    </row>
  </sheetData>
  <conditionalFormatting sqref="D27:S41 D43">
    <cfRule type="cellIs" dxfId="1" priority="2" operator="equal">
      <formula>1</formula>
    </cfRule>
  </conditionalFormatting>
  <conditionalFormatting sqref="E43:R43">
    <cfRule type="cellIs" dxfId="0" priority="1" operator="equal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Mapa</vt:lpstr>
      <vt:lpstr>Inicial</vt:lpstr>
      <vt:lpstr>Final</vt:lpstr>
      <vt:lpstr>Final com populacao</vt:lpstr>
      <vt:lpstr>Min Maior Pop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Claudio</cp:lastModifiedBy>
  <dcterms:created xsi:type="dcterms:W3CDTF">2016-10-04T12:50:41Z</dcterms:created>
  <dcterms:modified xsi:type="dcterms:W3CDTF">2016-10-04T17:08:08Z</dcterms:modified>
</cp:coreProperties>
</file>