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10" yWindow="1695" windowWidth="14940" windowHeight="9150" activeTab="1"/>
  </bookViews>
  <sheets>
    <sheet name="Plan1" sheetId="1" r:id="rId1"/>
    <sheet name="Lista de Apoio ao Docente" sheetId="2" r:id="rId2"/>
  </sheets>
  <definedNames/>
  <calcPr fullCalcOnLoad="1"/>
</workbook>
</file>

<file path=xl/sharedStrings.xml><?xml version="1.0" encoding="utf-8"?>
<sst xmlns="http://schemas.openxmlformats.org/spreadsheetml/2006/main" count="58" uniqueCount="35">
  <si>
    <t xml:space="preserve">Relatório: </t>
  </si>
  <si>
    <t>Disciplina:</t>
  </si>
  <si>
    <t>Turma:</t>
  </si>
  <si>
    <t>Código</t>
  </si>
  <si>
    <t>Nome</t>
  </si>
  <si>
    <t>R1</t>
  </si>
  <si>
    <t>R2</t>
  </si>
  <si>
    <t>P1</t>
  </si>
  <si>
    <t>R3</t>
  </si>
  <si>
    <t>P2</t>
  </si>
  <si>
    <t>Sub.</t>
  </si>
  <si>
    <t>Média</t>
  </si>
  <si>
    <t xml:space="preserve">Ana Carolina Deriggi </t>
  </si>
  <si>
    <t xml:space="preserve">Andre Barbosa Lima </t>
  </si>
  <si>
    <t xml:space="preserve">Andrew Bacelar Medina </t>
  </si>
  <si>
    <t xml:space="preserve">Caio Felipe Martins </t>
  </si>
  <si>
    <t xml:space="preserve">Elyson Takeo Okada Narita </t>
  </si>
  <si>
    <t xml:space="preserve">Felipe Magnus Carvalho Schmidt </t>
  </si>
  <si>
    <t xml:space="preserve">Filipe Italiano Leal </t>
  </si>
  <si>
    <t xml:space="preserve">Gabriel Santos Sodré </t>
  </si>
  <si>
    <t xml:space="preserve">João Vitor Mota </t>
  </si>
  <si>
    <t xml:space="preserve">Junior Marques Moreira </t>
  </si>
  <si>
    <t xml:space="preserve">Leonardo Pescinini Ruli </t>
  </si>
  <si>
    <t xml:space="preserve">Livia Maria Vieira Pereira </t>
  </si>
  <si>
    <t xml:space="preserve">Maria Clara Montes </t>
  </si>
  <si>
    <t xml:space="preserve">Phelipe Gabriel Varoni </t>
  </si>
  <si>
    <t xml:space="preserve">Plinio Marques de Siqueira </t>
  </si>
  <si>
    <t xml:space="preserve">Rafael Lacerda Stephano </t>
  </si>
  <si>
    <t xml:space="preserve">Rafael Tavernaro Fraletti </t>
  </si>
  <si>
    <t xml:space="preserve">Rafael Terrin Gaitan </t>
  </si>
  <si>
    <t xml:space="preserve">Rodrigo Canali </t>
  </si>
  <si>
    <t xml:space="preserve">Romulo Goulart Ferreira </t>
  </si>
  <si>
    <t xml:space="preserve">Victor Zoratti Ferreira </t>
  </si>
  <si>
    <t xml:space="preserve">Vitor Domingues Toresin </t>
  </si>
  <si>
    <t xml:space="preserve">Waldes Rubens Soares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</si>
</sst>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</numFmts>
  <fonts count="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7.5"/>
      <color indexed="8"/>
      <name val="Verdana"/>
      <family val="2"/>
    </font>
    <font>
      <sz val="7.5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 horizontal="center"/>
    </xf>
    <xf numFmtId="178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178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4" fillId="0" borderId="1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78" fontId="8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438150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390525</xdr:colOff>
      <xdr:row>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390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342900</xdr:colOff>
      <xdr:row>0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438150</xdr:colOff>
      <xdr:row>1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667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390525</xdr:colOff>
      <xdr:row>1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667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342900</xdr:colOff>
      <xdr:row>1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667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438150</xdr:colOff>
      <xdr:row>2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667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390525</xdr:colOff>
      <xdr:row>2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667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342900</xdr:colOff>
      <xdr:row>2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6667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438150</xdr:colOff>
      <xdr:row>3</xdr:row>
      <xdr:rowOff>238125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0668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390525</xdr:colOff>
      <xdr:row>3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0668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342900</xdr:colOff>
      <xdr:row>3</xdr:row>
      <xdr:rowOff>238125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0668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438150</xdr:colOff>
      <xdr:row>4</xdr:row>
      <xdr:rowOff>238125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390525</xdr:colOff>
      <xdr:row>4</xdr:row>
      <xdr:rowOff>238125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3335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342900</xdr:colOff>
      <xdr:row>4</xdr:row>
      <xdr:rowOff>238125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3335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438150</xdr:colOff>
      <xdr:row>5</xdr:row>
      <xdr:rowOff>238125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8669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390525</xdr:colOff>
      <xdr:row>5</xdr:row>
      <xdr:rowOff>238125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8669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342900</xdr:colOff>
      <xdr:row>5</xdr:row>
      <xdr:rowOff>238125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8669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438150</xdr:colOff>
      <xdr:row>6</xdr:row>
      <xdr:rowOff>238125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4003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390525</xdr:colOff>
      <xdr:row>6</xdr:row>
      <xdr:rowOff>238125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4003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342900</xdr:colOff>
      <xdr:row>6</xdr:row>
      <xdr:rowOff>238125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4003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438150</xdr:colOff>
      <xdr:row>7</xdr:row>
      <xdr:rowOff>238125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6670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390525</xdr:colOff>
      <xdr:row>7</xdr:row>
      <xdr:rowOff>238125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26670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342900</xdr:colOff>
      <xdr:row>7</xdr:row>
      <xdr:rowOff>238125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26670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438150</xdr:colOff>
      <xdr:row>8</xdr:row>
      <xdr:rowOff>238125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0670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390525</xdr:colOff>
      <xdr:row>8</xdr:row>
      <xdr:rowOff>238125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0670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342900</xdr:colOff>
      <xdr:row>8</xdr:row>
      <xdr:rowOff>238125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30670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438150</xdr:colOff>
      <xdr:row>9</xdr:row>
      <xdr:rowOff>238125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3337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390525</xdr:colOff>
      <xdr:row>9</xdr:row>
      <xdr:rowOff>238125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3337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342900</xdr:colOff>
      <xdr:row>9</xdr:row>
      <xdr:rowOff>238125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33337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438150</xdr:colOff>
      <xdr:row>10</xdr:row>
      <xdr:rowOff>238125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338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390525</xdr:colOff>
      <xdr:row>10</xdr:row>
      <xdr:rowOff>238125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7338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342900</xdr:colOff>
      <xdr:row>10</xdr:row>
      <xdr:rowOff>238125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37338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11</xdr:row>
      <xdr:rowOff>238125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1338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390525</xdr:colOff>
      <xdr:row>11</xdr:row>
      <xdr:rowOff>238125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41338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342900</xdr:colOff>
      <xdr:row>11</xdr:row>
      <xdr:rowOff>238125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41338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438150</xdr:colOff>
      <xdr:row>12</xdr:row>
      <xdr:rowOff>238125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5339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390525</xdr:colOff>
      <xdr:row>12</xdr:row>
      <xdr:rowOff>238125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45339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342900</xdr:colOff>
      <xdr:row>12</xdr:row>
      <xdr:rowOff>238125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45339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438150</xdr:colOff>
      <xdr:row>13</xdr:row>
      <xdr:rowOff>238125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8006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390525</xdr:colOff>
      <xdr:row>13</xdr:row>
      <xdr:rowOff>238125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48006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342900</xdr:colOff>
      <xdr:row>13</xdr:row>
      <xdr:rowOff>238125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48006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438150</xdr:colOff>
      <xdr:row>14</xdr:row>
      <xdr:rowOff>238125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2006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390525</xdr:colOff>
      <xdr:row>14</xdr:row>
      <xdr:rowOff>238125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2006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342900</xdr:colOff>
      <xdr:row>14</xdr:row>
      <xdr:rowOff>238125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52006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438150</xdr:colOff>
      <xdr:row>15</xdr:row>
      <xdr:rowOff>238125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6007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390525</xdr:colOff>
      <xdr:row>15</xdr:row>
      <xdr:rowOff>238125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6007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238125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56007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438150</xdr:colOff>
      <xdr:row>16</xdr:row>
      <xdr:rowOff>238125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0007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390525</xdr:colOff>
      <xdr:row>16</xdr:row>
      <xdr:rowOff>238125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0007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342900</xdr:colOff>
      <xdr:row>16</xdr:row>
      <xdr:rowOff>238125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60007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438150</xdr:colOff>
      <xdr:row>17</xdr:row>
      <xdr:rowOff>161925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400800"/>
          <a:ext cx="4381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390525</xdr:colOff>
      <xdr:row>17</xdr:row>
      <xdr:rowOff>161925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400800"/>
          <a:ext cx="390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342900</xdr:colOff>
      <xdr:row>17</xdr:row>
      <xdr:rowOff>161925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6400800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438150</xdr:colOff>
      <xdr:row>18</xdr:row>
      <xdr:rowOff>238125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6675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390525</xdr:colOff>
      <xdr:row>18</xdr:row>
      <xdr:rowOff>238125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6675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342900</xdr:colOff>
      <xdr:row>18</xdr:row>
      <xdr:rowOff>238125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66675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438150</xdr:colOff>
      <xdr:row>19</xdr:row>
      <xdr:rowOff>238125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9342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390525</xdr:colOff>
      <xdr:row>19</xdr:row>
      <xdr:rowOff>238125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9342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342900</xdr:colOff>
      <xdr:row>19</xdr:row>
      <xdr:rowOff>238125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69342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438150</xdr:colOff>
      <xdr:row>20</xdr:row>
      <xdr:rowOff>238125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3342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390525</xdr:colOff>
      <xdr:row>20</xdr:row>
      <xdr:rowOff>238125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73342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342900</xdr:colOff>
      <xdr:row>20</xdr:row>
      <xdr:rowOff>238125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73342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438150</xdr:colOff>
      <xdr:row>21</xdr:row>
      <xdr:rowOff>238125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7343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390525</xdr:colOff>
      <xdr:row>21</xdr:row>
      <xdr:rowOff>238125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77343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342900</xdr:colOff>
      <xdr:row>21</xdr:row>
      <xdr:rowOff>238125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773430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H23"/>
  <sheetViews>
    <sheetView workbookViewId="0" topLeftCell="A22">
      <selection activeCell="A1" sqref="A1:B23"/>
    </sheetView>
  </sheetViews>
  <sheetFormatPr defaultColWidth="9.140625" defaultRowHeight="12.75"/>
  <sheetData>
    <row r="1" spans="1:8" ht="21">
      <c r="A1" s="14">
        <v>8007332</v>
      </c>
      <c r="B1" s="15" t="s">
        <v>12</v>
      </c>
      <c r="C1" s="16"/>
      <c r="D1" s="16"/>
      <c r="E1" s="16"/>
      <c r="F1" s="16"/>
      <c r="G1" s="16"/>
      <c r="H1" s="16"/>
    </row>
    <row r="2" spans="1:8" ht="31.5">
      <c r="A2" s="17">
        <v>8004919</v>
      </c>
      <c r="B2" s="18" t="s">
        <v>13</v>
      </c>
      <c r="C2" s="19"/>
      <c r="D2" s="19"/>
      <c r="E2" s="19"/>
      <c r="F2" s="19"/>
      <c r="G2" s="19"/>
      <c r="H2" s="19"/>
    </row>
    <row r="3" spans="1:8" ht="31.5">
      <c r="A3" s="14">
        <v>6813046</v>
      </c>
      <c r="B3" s="15" t="s">
        <v>14</v>
      </c>
      <c r="C3" s="16"/>
      <c r="D3" s="16"/>
      <c r="E3" s="16"/>
      <c r="F3" s="16"/>
      <c r="G3" s="16"/>
      <c r="H3" s="16"/>
    </row>
    <row r="4" spans="1:8" ht="21">
      <c r="A4" s="17">
        <v>7546714</v>
      </c>
      <c r="B4" s="18" t="s">
        <v>15</v>
      </c>
      <c r="C4" s="19"/>
      <c r="D4" s="19"/>
      <c r="E4" s="19"/>
      <c r="F4" s="19"/>
      <c r="G4" s="19"/>
      <c r="H4" s="19"/>
    </row>
    <row r="5" spans="1:8" ht="42">
      <c r="A5" s="14">
        <v>8005156</v>
      </c>
      <c r="B5" s="15" t="s">
        <v>16</v>
      </c>
      <c r="C5" s="16"/>
      <c r="D5" s="16"/>
      <c r="E5" s="16"/>
      <c r="F5" s="16"/>
      <c r="G5" s="16"/>
      <c r="H5" s="16"/>
    </row>
    <row r="6" spans="1:8" ht="42">
      <c r="A6" s="17">
        <v>7592780</v>
      </c>
      <c r="B6" s="18" t="s">
        <v>17</v>
      </c>
      <c r="C6" s="19"/>
      <c r="D6" s="19"/>
      <c r="E6" s="19"/>
      <c r="F6" s="19"/>
      <c r="G6" s="19"/>
      <c r="H6" s="19"/>
    </row>
    <row r="7" spans="1:8" ht="21">
      <c r="A7" s="14">
        <v>9055957</v>
      </c>
      <c r="B7" s="15" t="s">
        <v>18</v>
      </c>
      <c r="C7" s="16"/>
      <c r="D7" s="16"/>
      <c r="E7" s="16"/>
      <c r="F7" s="16"/>
      <c r="G7" s="16"/>
      <c r="H7" s="16"/>
    </row>
    <row r="8" spans="1:8" ht="31.5">
      <c r="A8" s="17">
        <v>7173441</v>
      </c>
      <c r="B8" s="18" t="s">
        <v>19</v>
      </c>
      <c r="C8" s="19"/>
      <c r="D8" s="19"/>
      <c r="E8" s="19"/>
      <c r="F8" s="19"/>
      <c r="G8" s="19"/>
      <c r="H8" s="19"/>
    </row>
    <row r="9" spans="1:8" ht="21">
      <c r="A9" s="14">
        <v>8125546</v>
      </c>
      <c r="B9" s="15" t="s">
        <v>20</v>
      </c>
      <c r="C9" s="16"/>
      <c r="D9" s="16"/>
      <c r="E9" s="16"/>
      <c r="F9" s="16"/>
      <c r="G9" s="16"/>
      <c r="H9" s="16"/>
    </row>
    <row r="10" spans="1:8" ht="31.5">
      <c r="A10" s="17">
        <v>8006095</v>
      </c>
      <c r="B10" s="18" t="s">
        <v>21</v>
      </c>
      <c r="C10" s="19"/>
      <c r="D10" s="19"/>
      <c r="E10" s="19"/>
      <c r="F10" s="19"/>
      <c r="G10" s="19"/>
      <c r="H10" s="19"/>
    </row>
    <row r="11" spans="1:8" ht="31.5">
      <c r="A11" s="14">
        <v>8005160</v>
      </c>
      <c r="B11" s="15" t="s">
        <v>22</v>
      </c>
      <c r="C11" s="16"/>
      <c r="D11" s="16"/>
      <c r="E11" s="16"/>
      <c r="F11" s="16"/>
      <c r="G11" s="16"/>
      <c r="H11" s="16"/>
    </row>
    <row r="12" spans="1:8" ht="31.5">
      <c r="A12" s="17">
        <v>6812410</v>
      </c>
      <c r="B12" s="18" t="s">
        <v>23</v>
      </c>
      <c r="C12" s="19"/>
      <c r="D12" s="19"/>
      <c r="E12" s="19"/>
      <c r="F12" s="19"/>
      <c r="G12" s="19"/>
      <c r="H12" s="19"/>
    </row>
    <row r="13" spans="1:8" ht="21">
      <c r="A13" s="14">
        <v>8005198</v>
      </c>
      <c r="B13" s="15" t="s">
        <v>24</v>
      </c>
      <c r="C13" s="16"/>
      <c r="D13" s="16"/>
      <c r="E13" s="16"/>
      <c r="F13" s="16"/>
      <c r="G13" s="16"/>
      <c r="H13" s="16"/>
    </row>
    <row r="14" spans="1:8" ht="31.5">
      <c r="A14" s="17">
        <v>8005952</v>
      </c>
      <c r="B14" s="18" t="s">
        <v>25</v>
      </c>
      <c r="C14" s="19"/>
      <c r="D14" s="19"/>
      <c r="E14" s="19"/>
      <c r="F14" s="19"/>
      <c r="G14" s="19"/>
      <c r="H14" s="19"/>
    </row>
    <row r="15" spans="1:8" ht="31.5">
      <c r="A15" s="14">
        <v>8005285</v>
      </c>
      <c r="B15" s="15" t="s">
        <v>26</v>
      </c>
      <c r="C15" s="16"/>
      <c r="D15" s="16"/>
      <c r="E15" s="16"/>
      <c r="F15" s="16"/>
      <c r="G15" s="16"/>
      <c r="H15" s="16"/>
    </row>
    <row r="16" spans="1:8" ht="31.5">
      <c r="A16" s="17">
        <v>8005292</v>
      </c>
      <c r="B16" s="18" t="s">
        <v>27</v>
      </c>
      <c r="C16" s="19"/>
      <c r="D16" s="19"/>
      <c r="E16" s="19"/>
      <c r="F16" s="19"/>
      <c r="G16" s="19"/>
      <c r="H16" s="19"/>
    </row>
    <row r="17" spans="1:8" ht="31.5">
      <c r="A17" s="14">
        <v>8005010</v>
      </c>
      <c r="B17" s="15" t="s">
        <v>28</v>
      </c>
      <c r="C17" s="16"/>
      <c r="D17" s="16"/>
      <c r="E17" s="16"/>
      <c r="F17" s="16"/>
      <c r="G17" s="16"/>
      <c r="H17" s="16"/>
    </row>
    <row r="18" spans="1:8" ht="21">
      <c r="A18" s="17">
        <v>6812330</v>
      </c>
      <c r="B18" s="18" t="s">
        <v>29</v>
      </c>
      <c r="C18" s="19"/>
      <c r="D18" s="19"/>
      <c r="E18" s="19"/>
      <c r="F18" s="19"/>
      <c r="G18" s="19"/>
      <c r="H18" s="19"/>
    </row>
    <row r="19" spans="1:8" ht="21">
      <c r="A19" s="14">
        <v>7662008</v>
      </c>
      <c r="B19" s="15" t="s">
        <v>30</v>
      </c>
      <c r="C19" s="16"/>
      <c r="D19" s="16"/>
      <c r="E19" s="16"/>
      <c r="F19" s="16"/>
      <c r="G19" s="16"/>
      <c r="H19" s="16"/>
    </row>
    <row r="20" spans="1:8" ht="31.5">
      <c r="A20" s="17">
        <v>8005305</v>
      </c>
      <c r="B20" s="18" t="s">
        <v>31</v>
      </c>
      <c r="C20" s="19"/>
      <c r="D20" s="19"/>
      <c r="E20" s="19"/>
      <c r="F20" s="19"/>
      <c r="G20" s="19"/>
      <c r="H20" s="19"/>
    </row>
    <row r="21" spans="1:8" ht="31.5">
      <c r="A21" s="14">
        <v>8006115</v>
      </c>
      <c r="B21" s="15" t="s">
        <v>32</v>
      </c>
      <c r="C21" s="16"/>
      <c r="D21" s="16"/>
      <c r="E21" s="16"/>
      <c r="F21" s="16"/>
      <c r="G21" s="16"/>
      <c r="H21" s="16"/>
    </row>
    <row r="22" spans="1:8" ht="31.5">
      <c r="A22" s="17">
        <v>8005782</v>
      </c>
      <c r="B22" s="18" t="s">
        <v>33</v>
      </c>
      <c r="C22" s="19"/>
      <c r="D22" s="19"/>
      <c r="E22" s="19"/>
      <c r="F22" s="19"/>
      <c r="G22" s="19"/>
      <c r="H22" s="19"/>
    </row>
    <row r="23" spans="1:2" ht="30">
      <c r="A23" s="14">
        <v>6813004</v>
      </c>
      <c r="B23" s="15" t="s">
        <v>34</v>
      </c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K57"/>
  <sheetViews>
    <sheetView tabSelected="1" workbookViewId="0" topLeftCell="A1">
      <selection activeCell="L11" sqref="L11"/>
    </sheetView>
  </sheetViews>
  <sheetFormatPr defaultColWidth="9.140625" defaultRowHeight="12.75"/>
  <cols>
    <col min="2" max="2" width="35.00390625" style="0" customWidth="1"/>
    <col min="3" max="9" width="7.140625" style="4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5" spans="3:9" ht="12.75">
      <c r="C5" s="5"/>
      <c r="D5" s="5"/>
      <c r="E5" s="5"/>
      <c r="F5" s="5"/>
      <c r="G5" s="5"/>
      <c r="H5" s="5"/>
      <c r="I5" s="5"/>
    </row>
    <row r="6" spans="1:9" ht="12.75">
      <c r="A6" s="8" t="s">
        <v>3</v>
      </c>
      <c r="B6" s="8" t="s">
        <v>4</v>
      </c>
      <c r="C6" s="9" t="s">
        <v>5</v>
      </c>
      <c r="D6" s="9" t="s">
        <v>6</v>
      </c>
      <c r="E6" s="9" t="s">
        <v>8</v>
      </c>
      <c r="F6" s="9" t="s">
        <v>7</v>
      </c>
      <c r="G6" s="9" t="s">
        <v>9</v>
      </c>
      <c r="H6" s="9" t="s">
        <v>10</v>
      </c>
      <c r="I6" s="9" t="s">
        <v>11</v>
      </c>
    </row>
    <row r="7" spans="1:9" ht="12.75">
      <c r="A7" s="10">
        <v>8007332</v>
      </c>
      <c r="B7" s="10" t="s">
        <v>12</v>
      </c>
      <c r="C7" s="11">
        <f>7.5/2+4</f>
        <v>7.75</v>
      </c>
      <c r="D7" s="11">
        <v>8</v>
      </c>
      <c r="E7" s="11">
        <v>6.5</v>
      </c>
      <c r="F7" s="11">
        <v>6.2</v>
      </c>
      <c r="G7" s="11">
        <v>4.5</v>
      </c>
      <c r="H7" s="11"/>
      <c r="I7" s="11">
        <f>0.3*SUM(C7:E7)/3+0.7*SUM(LARGE(F7:H7,1),LARGE(F7:H7,2))/2+0.2</f>
        <v>6.17</v>
      </c>
    </row>
    <row r="8" spans="1:9" ht="12.75">
      <c r="A8" s="10">
        <v>8004919</v>
      </c>
      <c r="B8" s="10" t="s">
        <v>13</v>
      </c>
      <c r="C8" s="11">
        <f>7/2+0</f>
        <v>3.5</v>
      </c>
      <c r="D8" s="11">
        <v>7</v>
      </c>
      <c r="E8" s="11">
        <v>7.5</v>
      </c>
      <c r="F8" s="11">
        <v>4.1</v>
      </c>
      <c r="G8" s="11">
        <v>6</v>
      </c>
      <c r="H8" s="11"/>
      <c r="I8" s="11">
        <f aca="true" t="shared" si="0" ref="I8:I29">0.3*SUM(C8:E8)/3+0.7*SUM(LARGE(F8:H8,1),LARGE(F8:H8,2))/2+0.2</f>
        <v>5.534999999999999</v>
      </c>
    </row>
    <row r="9" spans="1:9" ht="12.75">
      <c r="A9" s="10">
        <v>6813046</v>
      </c>
      <c r="B9" s="10" t="s">
        <v>14</v>
      </c>
      <c r="C9" s="11">
        <f>6/2+4</f>
        <v>7</v>
      </c>
      <c r="D9" s="11">
        <v>7</v>
      </c>
      <c r="E9" s="11">
        <v>0</v>
      </c>
      <c r="F9" s="11">
        <v>3.2</v>
      </c>
      <c r="G9" s="11">
        <v>0</v>
      </c>
      <c r="H9" s="11">
        <v>1</v>
      </c>
      <c r="I9" s="11">
        <f t="shared" si="0"/>
        <v>3.0700000000000003</v>
      </c>
    </row>
    <row r="10" spans="1:9" ht="12.75">
      <c r="A10" s="10">
        <v>7546714</v>
      </c>
      <c r="B10" s="10" t="s">
        <v>15</v>
      </c>
      <c r="C10" s="11">
        <f>7.5/2+4</f>
        <v>7.75</v>
      </c>
      <c r="D10" s="11">
        <v>8</v>
      </c>
      <c r="E10" s="11">
        <v>6.5</v>
      </c>
      <c r="F10" s="11">
        <v>2.5</v>
      </c>
      <c r="G10" s="11">
        <v>6.1</v>
      </c>
      <c r="H10" s="11"/>
      <c r="I10" s="11">
        <f t="shared" si="0"/>
        <v>5.435</v>
      </c>
    </row>
    <row r="11" spans="1:9" ht="12.75">
      <c r="A11" s="10">
        <v>8005156</v>
      </c>
      <c r="B11" s="10" t="s">
        <v>16</v>
      </c>
      <c r="C11" s="11">
        <f>6/2+4</f>
        <v>7</v>
      </c>
      <c r="D11" s="11">
        <v>8</v>
      </c>
      <c r="E11" s="20">
        <v>0</v>
      </c>
      <c r="F11" s="11">
        <v>1.6</v>
      </c>
      <c r="G11" s="11">
        <v>4.7</v>
      </c>
      <c r="H11" s="11">
        <v>3</v>
      </c>
      <c r="I11" s="11">
        <f t="shared" si="0"/>
        <v>4.3950000000000005</v>
      </c>
    </row>
    <row r="12" spans="1:9" ht="12.75">
      <c r="A12" s="10">
        <v>7592780</v>
      </c>
      <c r="B12" s="10" t="s">
        <v>17</v>
      </c>
      <c r="C12" s="11">
        <f>7/2+0</f>
        <v>3.5</v>
      </c>
      <c r="D12" s="11">
        <v>2.8</v>
      </c>
      <c r="E12" s="11">
        <v>9.5</v>
      </c>
      <c r="F12" s="11">
        <v>6.4</v>
      </c>
      <c r="G12" s="11">
        <v>5.6</v>
      </c>
      <c r="H12" s="11"/>
      <c r="I12" s="11">
        <f t="shared" si="0"/>
        <v>5.9799999999999995</v>
      </c>
    </row>
    <row r="13" spans="1:9" ht="12.75">
      <c r="A13" s="10">
        <v>9055957</v>
      </c>
      <c r="B13" s="10" t="s">
        <v>18</v>
      </c>
      <c r="C13" s="11">
        <v>8</v>
      </c>
      <c r="D13" s="11">
        <v>8</v>
      </c>
      <c r="E13" s="11">
        <v>8.7</v>
      </c>
      <c r="F13" s="11">
        <v>4.3</v>
      </c>
      <c r="G13" s="11">
        <v>4.2</v>
      </c>
      <c r="H13" s="11"/>
      <c r="I13" s="11">
        <f t="shared" si="0"/>
        <v>5.645</v>
      </c>
    </row>
    <row r="14" spans="1:9" ht="12.75">
      <c r="A14" s="10">
        <v>7173441</v>
      </c>
      <c r="B14" s="10" t="s">
        <v>19</v>
      </c>
      <c r="C14" s="11">
        <f>7/2+5</f>
        <v>8.5</v>
      </c>
      <c r="D14" s="11">
        <v>7</v>
      </c>
      <c r="E14" s="11">
        <v>7.5</v>
      </c>
      <c r="F14" s="11">
        <v>4</v>
      </c>
      <c r="G14" s="11">
        <v>4.2</v>
      </c>
      <c r="H14" s="11"/>
      <c r="I14" s="11">
        <f t="shared" si="0"/>
        <v>5.37</v>
      </c>
    </row>
    <row r="15" spans="1:9" ht="12.75">
      <c r="A15" s="10">
        <v>8125546</v>
      </c>
      <c r="B15" s="10" t="s">
        <v>20</v>
      </c>
      <c r="C15" s="11">
        <f>7.5/2+4</f>
        <v>7.75</v>
      </c>
      <c r="D15" s="11">
        <v>8</v>
      </c>
      <c r="E15" s="11">
        <v>6.5</v>
      </c>
      <c r="F15" s="11">
        <v>6</v>
      </c>
      <c r="G15" s="11">
        <v>4.4</v>
      </c>
      <c r="H15" s="11"/>
      <c r="I15" s="11">
        <f t="shared" si="0"/>
        <v>6.065</v>
      </c>
    </row>
    <row r="16" spans="1:9" ht="12.75">
      <c r="A16" s="10">
        <v>8006095</v>
      </c>
      <c r="B16" s="10" t="s">
        <v>21</v>
      </c>
      <c r="C16" s="11">
        <f>5/2+4</f>
        <v>6.5</v>
      </c>
      <c r="D16" s="11">
        <v>6.3</v>
      </c>
      <c r="E16" s="11">
        <v>7.8</v>
      </c>
      <c r="F16" s="11">
        <v>7.5</v>
      </c>
      <c r="G16" s="11">
        <v>8.4</v>
      </c>
      <c r="H16" s="11"/>
      <c r="I16" s="11">
        <f t="shared" si="0"/>
        <v>7.825</v>
      </c>
    </row>
    <row r="17" spans="1:9" ht="12.75">
      <c r="A17" s="10">
        <v>8005160</v>
      </c>
      <c r="B17" s="10" t="s">
        <v>22</v>
      </c>
      <c r="C17" s="11">
        <f>7.5/2+5</f>
        <v>8.75</v>
      </c>
      <c r="D17" s="11">
        <v>8</v>
      </c>
      <c r="E17" s="11">
        <v>6.5</v>
      </c>
      <c r="F17" s="11">
        <v>5.1</v>
      </c>
      <c r="G17" s="11">
        <v>7.2</v>
      </c>
      <c r="H17" s="11"/>
      <c r="I17" s="11">
        <f t="shared" si="0"/>
        <v>6.829999999999999</v>
      </c>
    </row>
    <row r="18" spans="1:9" ht="12.75">
      <c r="A18" s="10">
        <v>6812410</v>
      </c>
      <c r="B18" s="10" t="s">
        <v>23</v>
      </c>
      <c r="C18" s="11">
        <f>7/2+4</f>
        <v>7.5</v>
      </c>
      <c r="D18" s="11">
        <v>2.8</v>
      </c>
      <c r="E18" s="11">
        <v>9.5</v>
      </c>
      <c r="F18" s="11">
        <v>5.2</v>
      </c>
      <c r="G18" s="11">
        <v>3.5</v>
      </c>
      <c r="H18" s="11"/>
      <c r="I18" s="11">
        <f t="shared" si="0"/>
        <v>5.225</v>
      </c>
    </row>
    <row r="19" spans="1:9" ht="12.75">
      <c r="A19" s="10">
        <v>8005198</v>
      </c>
      <c r="B19" s="10" t="s">
        <v>24</v>
      </c>
      <c r="C19" s="11">
        <f>7.5/2+4</f>
        <v>7.75</v>
      </c>
      <c r="D19" s="11">
        <v>8</v>
      </c>
      <c r="E19" s="11">
        <v>6.5</v>
      </c>
      <c r="F19" s="11">
        <v>7.4</v>
      </c>
      <c r="G19" s="11">
        <v>6.7</v>
      </c>
      <c r="H19" s="11"/>
      <c r="I19" s="11">
        <f t="shared" si="0"/>
        <v>7.36</v>
      </c>
    </row>
    <row r="20" spans="1:9" ht="12.75">
      <c r="A20" s="10">
        <v>8005952</v>
      </c>
      <c r="B20" s="10" t="s">
        <v>25</v>
      </c>
      <c r="C20" s="11">
        <f>5/2+5</f>
        <v>7.5</v>
      </c>
      <c r="D20" s="11">
        <v>6.3</v>
      </c>
      <c r="E20" s="11">
        <v>7.8</v>
      </c>
      <c r="F20" s="11">
        <v>6.7</v>
      </c>
      <c r="G20" s="11">
        <v>5.4</v>
      </c>
      <c r="H20" s="11"/>
      <c r="I20" s="11">
        <f t="shared" si="0"/>
        <v>6.595000000000001</v>
      </c>
    </row>
    <row r="21" spans="1:9" ht="12.75">
      <c r="A21" s="10">
        <v>8005285</v>
      </c>
      <c r="B21" s="10" t="s">
        <v>26</v>
      </c>
      <c r="C21" s="11">
        <f>7/2+4</f>
        <v>7.5</v>
      </c>
      <c r="D21" s="11">
        <v>2.8</v>
      </c>
      <c r="E21" s="11">
        <v>9.5</v>
      </c>
      <c r="F21" s="11">
        <v>2.7</v>
      </c>
      <c r="G21" s="11">
        <v>5.3</v>
      </c>
      <c r="H21" s="11"/>
      <c r="I21" s="11">
        <f t="shared" si="0"/>
        <v>4.98</v>
      </c>
    </row>
    <row r="22" spans="1:9" ht="12.75">
      <c r="A22" s="10">
        <v>8005292</v>
      </c>
      <c r="B22" s="10" t="s">
        <v>27</v>
      </c>
      <c r="C22" s="11">
        <f>7/2+4</f>
        <v>7.5</v>
      </c>
      <c r="D22" s="11">
        <v>7</v>
      </c>
      <c r="E22" s="11">
        <v>7.5</v>
      </c>
      <c r="F22" s="11">
        <v>5.7</v>
      </c>
      <c r="G22" s="11">
        <v>4.1</v>
      </c>
      <c r="H22" s="11"/>
      <c r="I22" s="11">
        <f t="shared" si="0"/>
        <v>5.83</v>
      </c>
    </row>
    <row r="23" spans="1:9" ht="12.75">
      <c r="A23" s="10">
        <v>8005010</v>
      </c>
      <c r="B23" s="10" t="s">
        <v>28</v>
      </c>
      <c r="C23" s="11">
        <f>7/2+4</f>
        <v>7.5</v>
      </c>
      <c r="D23" s="11">
        <v>2.8</v>
      </c>
      <c r="E23" s="11">
        <v>9.5</v>
      </c>
      <c r="F23" s="11">
        <v>6.1</v>
      </c>
      <c r="G23" s="11">
        <v>4.3</v>
      </c>
      <c r="H23" s="11"/>
      <c r="I23" s="11">
        <f t="shared" si="0"/>
        <v>5.819999999999999</v>
      </c>
    </row>
    <row r="24" spans="1:9" ht="12.75">
      <c r="A24" s="10">
        <v>6812330</v>
      </c>
      <c r="B24" s="10" t="s">
        <v>29</v>
      </c>
      <c r="C24" s="12">
        <f>7/2+5</f>
        <v>8.5</v>
      </c>
      <c r="D24" s="11">
        <v>2.8</v>
      </c>
      <c r="E24" s="11">
        <v>9.5</v>
      </c>
      <c r="F24" s="11">
        <v>6.6</v>
      </c>
      <c r="G24" s="11">
        <v>8.6</v>
      </c>
      <c r="H24" s="11"/>
      <c r="I24" s="11">
        <f t="shared" si="0"/>
        <v>7.6</v>
      </c>
    </row>
    <row r="25" spans="1:11" ht="12.75">
      <c r="A25" s="10">
        <v>7662008</v>
      </c>
      <c r="B25" s="10" t="s">
        <v>30</v>
      </c>
      <c r="C25" s="11">
        <f>5/2+0</f>
        <v>2.5</v>
      </c>
      <c r="D25" s="11">
        <v>6.3</v>
      </c>
      <c r="E25" s="11">
        <v>0</v>
      </c>
      <c r="F25" s="11">
        <v>6.3</v>
      </c>
      <c r="G25" s="11">
        <v>4.7</v>
      </c>
      <c r="H25" s="11">
        <v>6.1</v>
      </c>
      <c r="I25" s="11">
        <f t="shared" si="0"/>
        <v>5.419999999999999</v>
      </c>
      <c r="K25" s="13"/>
    </row>
    <row r="26" spans="1:9" ht="12.75">
      <c r="A26" s="10">
        <v>8005305</v>
      </c>
      <c r="B26" s="10" t="s">
        <v>31</v>
      </c>
      <c r="C26" s="11">
        <f>7/2+4</f>
        <v>7.5</v>
      </c>
      <c r="D26" s="11">
        <v>7</v>
      </c>
      <c r="E26" s="11">
        <v>7.5</v>
      </c>
      <c r="F26" s="11">
        <v>3.4</v>
      </c>
      <c r="G26" s="11">
        <v>4.4</v>
      </c>
      <c r="H26" s="11"/>
      <c r="I26" s="11">
        <f t="shared" si="0"/>
        <v>5.13</v>
      </c>
    </row>
    <row r="27" spans="1:9" ht="12.75">
      <c r="A27" s="10">
        <v>8006115</v>
      </c>
      <c r="B27" s="10" t="s">
        <v>32</v>
      </c>
      <c r="C27" s="11">
        <f>5/2+4</f>
        <v>6.5</v>
      </c>
      <c r="D27" s="11">
        <v>6.3</v>
      </c>
      <c r="E27" s="11">
        <v>7.8</v>
      </c>
      <c r="F27" s="11">
        <v>6.9</v>
      </c>
      <c r="G27" s="11">
        <v>7.7</v>
      </c>
      <c r="H27" s="11"/>
      <c r="I27" s="11">
        <f t="shared" si="0"/>
        <v>7.37</v>
      </c>
    </row>
    <row r="28" spans="1:9" ht="12.75">
      <c r="A28" s="10">
        <v>8005782</v>
      </c>
      <c r="B28" s="10" t="s">
        <v>33</v>
      </c>
      <c r="C28" s="11">
        <f>5/2+4</f>
        <v>6.5</v>
      </c>
      <c r="D28" s="11">
        <v>6.3</v>
      </c>
      <c r="E28" s="11">
        <v>7.8</v>
      </c>
      <c r="F28" s="11">
        <v>7.8</v>
      </c>
      <c r="G28" s="11">
        <v>5.6</v>
      </c>
      <c r="H28" s="11"/>
      <c r="I28" s="11">
        <f t="shared" si="0"/>
        <v>6.95</v>
      </c>
    </row>
    <row r="29" spans="1:9" ht="12.75">
      <c r="A29" s="10">
        <v>6813004</v>
      </c>
      <c r="B29" s="10" t="s">
        <v>34</v>
      </c>
      <c r="C29" s="11">
        <f>6/2+0</f>
        <v>3</v>
      </c>
      <c r="D29" s="11">
        <v>2.8</v>
      </c>
      <c r="E29" s="11">
        <v>9.5</v>
      </c>
      <c r="F29" s="11">
        <v>2.9</v>
      </c>
      <c r="G29" s="11">
        <v>4.2</v>
      </c>
      <c r="H29" s="11">
        <v>2</v>
      </c>
      <c r="I29" s="11">
        <f t="shared" si="0"/>
        <v>4.215</v>
      </c>
    </row>
    <row r="30" spans="1:9" ht="12.75">
      <c r="A30" s="7"/>
      <c r="B30" s="7"/>
      <c r="C30" s="6"/>
      <c r="D30" s="6"/>
      <c r="E30" s="6"/>
      <c r="F30" s="6"/>
      <c r="G30" s="6"/>
      <c r="H30" s="6"/>
      <c r="I30" s="6"/>
    </row>
    <row r="31" spans="1:9" ht="12.75">
      <c r="A31" s="1"/>
      <c r="B31" s="1"/>
      <c r="C31" s="6"/>
      <c r="D31" s="6"/>
      <c r="E31" s="6"/>
      <c r="F31" s="6"/>
      <c r="G31" s="6"/>
      <c r="H31" s="6"/>
      <c r="I31" s="6"/>
    </row>
    <row r="32" spans="1:9" ht="12.75">
      <c r="A32" s="1"/>
      <c r="B32" s="1"/>
      <c r="C32" s="6"/>
      <c r="D32" s="6"/>
      <c r="E32" s="6"/>
      <c r="F32" s="6"/>
      <c r="G32" s="6"/>
      <c r="H32" s="6"/>
      <c r="I32" s="6"/>
    </row>
    <row r="33" spans="1:9" ht="12.75">
      <c r="A33" s="1"/>
      <c r="B33" s="1"/>
      <c r="C33" s="6"/>
      <c r="D33" s="6"/>
      <c r="E33" s="6"/>
      <c r="F33" s="6"/>
      <c r="G33" s="6"/>
      <c r="H33" s="6"/>
      <c r="I33" s="6"/>
    </row>
    <row r="34" spans="1:9" ht="12.75">
      <c r="A34" s="1"/>
      <c r="B34" s="1"/>
      <c r="C34" s="6"/>
      <c r="D34" s="6"/>
      <c r="E34" s="6"/>
      <c r="F34" s="6"/>
      <c r="G34" s="6"/>
      <c r="H34" s="6"/>
      <c r="I34" s="6"/>
    </row>
    <row r="35" spans="1:9" ht="12.75">
      <c r="A35" s="1"/>
      <c r="B35" s="1"/>
      <c r="C35" s="6"/>
      <c r="D35" s="6"/>
      <c r="E35" s="6"/>
      <c r="F35" s="6"/>
      <c r="G35" s="6"/>
      <c r="H35" s="6"/>
      <c r="I35" s="6"/>
    </row>
    <row r="36" spans="1:9" ht="12.75">
      <c r="A36" s="1"/>
      <c r="B36" s="1"/>
      <c r="C36" s="6"/>
      <c r="D36" s="6"/>
      <c r="E36" s="6"/>
      <c r="F36" s="6"/>
      <c r="G36" s="6"/>
      <c r="H36" s="6"/>
      <c r="I36" s="6"/>
    </row>
    <row r="37" spans="1:9" ht="12.75">
      <c r="A37" s="1"/>
      <c r="B37" s="1"/>
      <c r="C37" s="6"/>
      <c r="D37" s="6"/>
      <c r="E37" s="6"/>
      <c r="F37" s="6"/>
      <c r="G37" s="6"/>
      <c r="H37" s="6"/>
      <c r="I37" s="6"/>
    </row>
    <row r="38" spans="1:9" ht="12.75">
      <c r="A38" s="1"/>
      <c r="B38" s="1"/>
      <c r="C38" s="6"/>
      <c r="D38" s="6"/>
      <c r="E38" s="6"/>
      <c r="F38" s="6"/>
      <c r="G38" s="6"/>
      <c r="H38" s="6"/>
      <c r="I38" s="6"/>
    </row>
    <row r="39" spans="1:9" ht="12.75">
      <c r="A39" s="1"/>
      <c r="B39" s="1"/>
      <c r="C39" s="6"/>
      <c r="D39" s="6"/>
      <c r="E39" s="6"/>
      <c r="F39" s="6"/>
      <c r="G39" s="6"/>
      <c r="H39" s="6"/>
      <c r="I39" s="6"/>
    </row>
    <row r="40" spans="1:9" ht="12.75">
      <c r="A40" s="1"/>
      <c r="B40" s="1"/>
      <c r="C40" s="6"/>
      <c r="D40" s="6"/>
      <c r="E40" s="6"/>
      <c r="F40" s="6"/>
      <c r="G40" s="6"/>
      <c r="H40" s="6"/>
      <c r="I40" s="6"/>
    </row>
    <row r="41" spans="1:9" ht="12.75">
      <c r="A41" s="1"/>
      <c r="B41" s="1"/>
      <c r="C41" s="6"/>
      <c r="D41" s="6"/>
      <c r="E41" s="6"/>
      <c r="F41" s="6"/>
      <c r="G41" s="6"/>
      <c r="H41" s="6"/>
      <c r="I41" s="6"/>
    </row>
    <row r="42" spans="1:9" ht="12.75">
      <c r="A42" s="1"/>
      <c r="B42" s="1"/>
      <c r="C42" s="6"/>
      <c r="D42" s="6"/>
      <c r="E42" s="6"/>
      <c r="F42" s="6"/>
      <c r="G42" s="6"/>
      <c r="H42" s="6"/>
      <c r="I42" s="6"/>
    </row>
    <row r="43" spans="1:9" ht="12.75">
      <c r="A43" s="1"/>
      <c r="B43" s="1"/>
      <c r="C43" s="6"/>
      <c r="D43" s="6"/>
      <c r="E43" s="6"/>
      <c r="F43" s="6"/>
      <c r="G43" s="6"/>
      <c r="H43" s="6"/>
      <c r="I43" s="6"/>
    </row>
    <row r="44" spans="1:9" ht="12.75">
      <c r="A44" s="1"/>
      <c r="B44" s="1"/>
      <c r="C44" s="6"/>
      <c r="D44" s="6"/>
      <c r="E44" s="6"/>
      <c r="F44" s="6"/>
      <c r="G44" s="6"/>
      <c r="H44" s="6"/>
      <c r="I44" s="6"/>
    </row>
    <row r="45" spans="1:9" ht="12.75">
      <c r="A45" s="1"/>
      <c r="B45" s="1"/>
      <c r="C45" s="6"/>
      <c r="D45" s="6"/>
      <c r="E45" s="6"/>
      <c r="F45" s="6"/>
      <c r="G45" s="6"/>
      <c r="H45" s="6"/>
      <c r="I45" s="6"/>
    </row>
    <row r="46" spans="1:9" ht="12.75">
      <c r="A46" s="1"/>
      <c r="B46" s="1"/>
      <c r="C46" s="6"/>
      <c r="D46" s="6"/>
      <c r="E46" s="6"/>
      <c r="F46" s="6"/>
      <c r="G46" s="6"/>
      <c r="H46" s="6"/>
      <c r="I46" s="6"/>
    </row>
    <row r="47" spans="1:9" ht="12.75">
      <c r="A47" s="1"/>
      <c r="B47" s="1"/>
      <c r="C47" s="6"/>
      <c r="D47" s="6"/>
      <c r="E47" s="6"/>
      <c r="F47" s="6"/>
      <c r="G47" s="6"/>
      <c r="H47" s="6"/>
      <c r="I47" s="6"/>
    </row>
    <row r="48" spans="1:9" ht="12.75">
      <c r="A48" s="1"/>
      <c r="B48" s="1"/>
      <c r="C48" s="6"/>
      <c r="D48" s="6"/>
      <c r="E48" s="6"/>
      <c r="F48" s="6"/>
      <c r="G48" s="6"/>
      <c r="H48" s="6"/>
      <c r="I48" s="6"/>
    </row>
    <row r="49" spans="1:9" ht="12.75">
      <c r="A49" s="1"/>
      <c r="B49" s="1"/>
      <c r="C49" s="6"/>
      <c r="D49" s="6"/>
      <c r="E49" s="6"/>
      <c r="F49" s="6"/>
      <c r="G49" s="6"/>
      <c r="H49" s="6"/>
      <c r="I49" s="6"/>
    </row>
    <row r="50" spans="1:9" ht="12.75">
      <c r="A50" s="1"/>
      <c r="B50" s="1"/>
      <c r="C50" s="6"/>
      <c r="D50" s="6"/>
      <c r="E50" s="6"/>
      <c r="F50" s="6"/>
      <c r="G50" s="6"/>
      <c r="H50" s="6"/>
      <c r="I50" s="6"/>
    </row>
    <row r="51" spans="1:9" ht="12.75">
      <c r="A51" s="1"/>
      <c r="B51" s="1"/>
      <c r="C51" s="6"/>
      <c r="D51" s="6"/>
      <c r="E51" s="6"/>
      <c r="F51" s="6"/>
      <c r="G51" s="6"/>
      <c r="H51" s="6"/>
      <c r="I51" s="6"/>
    </row>
    <row r="52" spans="1:9" ht="12.75">
      <c r="A52" s="1"/>
      <c r="B52" s="1"/>
      <c r="C52" s="6"/>
      <c r="D52" s="6"/>
      <c r="E52" s="6"/>
      <c r="F52" s="6"/>
      <c r="G52" s="6"/>
      <c r="H52" s="6"/>
      <c r="I52" s="6"/>
    </row>
    <row r="53" spans="1:9" ht="12.75">
      <c r="A53" s="1"/>
      <c r="B53" s="1"/>
      <c r="C53" s="6"/>
      <c r="D53" s="6"/>
      <c r="E53" s="6"/>
      <c r="F53" s="6"/>
      <c r="G53" s="6"/>
      <c r="H53" s="6"/>
      <c r="I53" s="6"/>
    </row>
    <row r="54" spans="1:9" ht="12.75">
      <c r="A54" s="1"/>
      <c r="B54" s="1"/>
      <c r="C54" s="6"/>
      <c r="D54" s="6"/>
      <c r="E54" s="6"/>
      <c r="F54" s="6"/>
      <c r="G54" s="6"/>
      <c r="H54" s="6"/>
      <c r="I54" s="6"/>
    </row>
    <row r="55" spans="1:9" ht="12.75">
      <c r="A55" s="1"/>
      <c r="B55" s="1"/>
      <c r="C55" s="6"/>
      <c r="D55" s="6"/>
      <c r="E55" s="6"/>
      <c r="F55" s="6"/>
      <c r="G55" s="6"/>
      <c r="H55" s="6"/>
      <c r="I55" s="6"/>
    </row>
    <row r="56" ht="12.75">
      <c r="B56" s="3"/>
    </row>
    <row r="57" ht="12.75">
      <c r="B57" s="3"/>
    </row>
  </sheetData>
  <conditionalFormatting sqref="K25 E25 C30:G55 G7:G29 E11 E9 E14 H7:I55">
    <cfRule type="cellIs" priority="1" dxfId="0" operator="lessThan" stopIfTrue="1">
      <formula>4.95</formula>
    </cfRule>
  </conditionalFormatting>
  <conditionalFormatting sqref="F7:F12 F14:F29">
    <cfRule type="cellIs" priority="2" dxfId="0" operator="lessThan" stopIfTrue="1">
      <formula>4.95</formula>
    </cfRule>
    <cfRule type="cellIs" priority="3" dxfId="1" operator="equal" stopIfTrue="1">
      <formula>0</formula>
    </cfRule>
  </conditionalFormatting>
  <conditionalFormatting sqref="F13 C7:D29 E15:E24 E26:E29 E12:E13 E7:E8 E10">
    <cfRule type="cellIs" priority="4" dxfId="1" operator="equal" stopIfTrue="1">
      <formula>0</formula>
    </cfRule>
    <cfRule type="cellIs" priority="5" dxfId="0" operator="lessThan" stopIfTrue="1">
      <formula>4.95</formula>
    </cfRule>
  </conditionalFormatting>
  <printOptions/>
  <pageMargins left="1.3474015750000001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marcelo</cp:lastModifiedBy>
  <cp:lastPrinted>2012-05-22T12:33:41Z</cp:lastPrinted>
  <dcterms:created xsi:type="dcterms:W3CDTF">2012-05-22T12:21:19Z</dcterms:created>
  <dcterms:modified xsi:type="dcterms:W3CDTF">2014-07-11T18:00:03Z</dcterms:modified>
  <cp:category/>
  <cp:version/>
  <cp:contentType/>
  <cp:contentStatus/>
</cp:coreProperties>
</file>