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5dd3e8db303743/Mestrado ESALQ/Disciplínas/Citricultura/Projeto/"/>
    </mc:Choice>
  </mc:AlternateContent>
  <xr:revisionPtr revIDLastSave="1408" documentId="8_{285678F4-97D1-4AE3-BE0E-EB706C2919C1}" xr6:coauthVersionLast="45" xr6:coauthVersionMax="45" xr10:uidLastSave="{BBEDBC72-B316-4482-96DE-D0747032E331}"/>
  <bookViews>
    <workbookView xWindow="-120" yWindow="-120" windowWidth="20730" windowHeight="11310" activeTab="1" xr2:uid="{4C04176A-3C91-4AFE-BB72-10EC39912665}"/>
  </bookViews>
  <sheets>
    <sheet name="Resumo" sheetId="1" r:id="rId1"/>
    <sheet name="Talhões" sheetId="2" r:id="rId2"/>
    <sheet name="Curva de Produção" sheetId="3" r:id="rId3"/>
  </sheets>
  <definedNames>
    <definedName name="_xlnm._FilterDatabase" localSheetId="1" hidden="1">Talhões!$A$1:$J$115</definedName>
    <definedName name="_xlnm.Print_Area" localSheetId="0">Resumo!$A$1:$P$47</definedName>
    <definedName name="_xlnm.Print_Area" localSheetId="1">Tabela1[#All]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2" i="1"/>
  <c r="C33" i="1"/>
  <c r="C34" i="1"/>
  <c r="C35" i="1"/>
  <c r="C36" i="1"/>
  <c r="C37" i="1"/>
  <c r="C38" i="1"/>
  <c r="C39" i="1"/>
  <c r="C40" i="1"/>
  <c r="C44" i="1"/>
  <c r="C45" i="1"/>
  <c r="C46" i="1"/>
  <c r="C47" i="1" l="1"/>
  <c r="E44" i="1" s="1"/>
  <c r="C29" i="1"/>
  <c r="E14" i="1" s="1"/>
  <c r="C41" i="1"/>
  <c r="E33" i="1" s="1"/>
  <c r="G13" i="2"/>
  <c r="G14" i="2"/>
  <c r="G15" i="2"/>
  <c r="G16" i="2"/>
  <c r="G43" i="2"/>
  <c r="G102" i="2"/>
  <c r="G103" i="2"/>
  <c r="G104" i="2"/>
  <c r="G105" i="2"/>
  <c r="G97" i="2"/>
  <c r="G17" i="2"/>
  <c r="G18" i="2"/>
  <c r="G19" i="2"/>
  <c r="G20" i="2"/>
  <c r="G44" i="2"/>
  <c r="G45" i="2"/>
  <c r="G106" i="2"/>
  <c r="G107" i="2"/>
  <c r="G108" i="2"/>
  <c r="G98" i="2"/>
  <c r="G99" i="2"/>
  <c r="G21" i="2"/>
  <c r="G22" i="2"/>
  <c r="G23" i="2"/>
  <c r="G46" i="2"/>
  <c r="G47" i="2"/>
  <c r="G109" i="2"/>
  <c r="G110" i="2"/>
  <c r="G111" i="2"/>
  <c r="G100" i="2"/>
  <c r="G101" i="2"/>
  <c r="G24" i="2"/>
  <c r="G25" i="2"/>
  <c r="G8" i="2"/>
  <c r="G112" i="2"/>
  <c r="G113" i="2"/>
  <c r="G114" i="2"/>
  <c r="G55" i="2"/>
  <c r="G56" i="2"/>
  <c r="G57" i="2"/>
  <c r="G9" i="2"/>
  <c r="G10" i="2"/>
  <c r="G11" i="2"/>
  <c r="G115" i="2"/>
  <c r="G58" i="2"/>
  <c r="G59" i="2"/>
  <c r="G60" i="2"/>
  <c r="G61" i="2"/>
  <c r="G62" i="2"/>
  <c r="G63" i="2"/>
  <c r="G12" i="2"/>
  <c r="G64" i="2"/>
  <c r="G65" i="2"/>
  <c r="G66" i="2"/>
  <c r="G67" i="2"/>
  <c r="G29" i="2"/>
  <c r="G30" i="2"/>
  <c r="G31" i="2"/>
  <c r="G32" i="2"/>
  <c r="G33" i="2"/>
  <c r="G34" i="2"/>
  <c r="G35" i="2"/>
  <c r="G36" i="2"/>
  <c r="G37" i="2"/>
  <c r="G38" i="2"/>
  <c r="G39" i="2"/>
  <c r="G40" i="2"/>
  <c r="G26" i="2"/>
  <c r="G68" i="2"/>
  <c r="G48" i="2"/>
  <c r="G49" i="2"/>
  <c r="G50" i="2"/>
  <c r="G51" i="2"/>
  <c r="G52" i="2"/>
  <c r="G53" i="2"/>
  <c r="G54" i="2"/>
  <c r="G2" i="2"/>
  <c r="G3" i="2"/>
  <c r="G4" i="2"/>
  <c r="G5" i="2"/>
  <c r="G6" i="2"/>
  <c r="G7" i="2"/>
  <c r="G69" i="2"/>
  <c r="G70" i="2"/>
  <c r="G71" i="2"/>
  <c r="G72" i="2"/>
  <c r="G73" i="2"/>
  <c r="G74" i="2"/>
  <c r="G27" i="2"/>
  <c r="G28" i="2"/>
  <c r="G41" i="2"/>
  <c r="G42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D20" i="1" l="1"/>
  <c r="D24" i="1"/>
  <c r="D16" i="1"/>
  <c r="D15" i="1"/>
  <c r="D21" i="1"/>
  <c r="D23" i="1"/>
  <c r="D27" i="1"/>
  <c r="D40" i="1"/>
  <c r="D25" i="1"/>
  <c r="D37" i="1"/>
  <c r="D46" i="1"/>
  <c r="D45" i="1"/>
  <c r="D19" i="1"/>
  <c r="D34" i="1"/>
  <c r="D22" i="1"/>
  <c r="D36" i="1"/>
  <c r="D39" i="1"/>
  <c r="D28" i="1"/>
  <c r="D33" i="1"/>
  <c r="D17" i="1"/>
  <c r="D14" i="1"/>
  <c r="D32" i="1"/>
  <c r="D26" i="1"/>
  <c r="D38" i="1"/>
  <c r="E18" i="1"/>
  <c r="E26" i="1"/>
  <c r="E23" i="1"/>
  <c r="E17" i="1"/>
  <c r="E19" i="1"/>
  <c r="E15" i="1"/>
  <c r="E25" i="1"/>
  <c r="E27" i="1"/>
  <c r="E35" i="1"/>
  <c r="E40" i="1"/>
  <c r="E39" i="1"/>
  <c r="E46" i="1"/>
  <c r="E45" i="1"/>
  <c r="E34" i="1"/>
  <c r="E38" i="1"/>
  <c r="E37" i="1"/>
  <c r="E32" i="1"/>
  <c r="E16" i="1"/>
  <c r="E24" i="1"/>
  <c r="E20" i="1"/>
  <c r="E28" i="1"/>
  <c r="E21" i="1"/>
  <c r="E36" i="1"/>
  <c r="E22" i="1"/>
  <c r="E122" i="3"/>
  <c r="E123" i="3"/>
  <c r="E124" i="3"/>
  <c r="E125" i="3"/>
  <c r="E126" i="3"/>
  <c r="E127" i="3"/>
  <c r="E128" i="3"/>
  <c r="E129" i="3"/>
  <c r="E121" i="3"/>
  <c r="E47" i="1" l="1"/>
  <c r="E29" i="1"/>
  <c r="E41" i="1"/>
  <c r="E130" i="3"/>
  <c r="E117" i="3" l="1"/>
  <c r="F125" i="3"/>
  <c r="F121" i="3"/>
  <c r="F129" i="3" l="1"/>
  <c r="F122" i="3"/>
  <c r="F128" i="3"/>
  <c r="F124" i="3"/>
  <c r="F127" i="3"/>
  <c r="F123" i="3"/>
  <c r="F126" i="3"/>
  <c r="F117" i="3"/>
  <c r="F130" i="3" l="1"/>
  <c r="G96" i="2" l="1"/>
  <c r="D18" i="1" l="1"/>
  <c r="D29" i="1" s="1"/>
  <c r="D35" i="1"/>
  <c r="D41" i="1" s="1"/>
  <c r="D44" i="1"/>
  <c r="D47" i="1" s="1"/>
  <c r="M9" i="3"/>
  <c r="H4" i="3"/>
  <c r="W27" i="3"/>
  <c r="W128" i="3" s="1"/>
  <c r="G44" i="3"/>
  <c r="X44" i="3"/>
  <c r="X126" i="3" s="1"/>
  <c r="X97" i="3"/>
  <c r="Z27" i="3"/>
  <c r="Z128" i="3" s="1"/>
  <c r="M27" i="3"/>
  <c r="Y56" i="3"/>
  <c r="Y123" i="3" s="1"/>
  <c r="J4" i="3"/>
  <c r="W97" i="3"/>
  <c r="W124" i="3" s="1"/>
  <c r="Q56" i="3"/>
  <c r="Q123" i="3" s="1"/>
  <c r="L44" i="3"/>
  <c r="L9" i="3"/>
  <c r="L127" i="3" s="1"/>
  <c r="Z97" i="3"/>
  <c r="Z124" i="3" s="1"/>
  <c r="T97" i="3"/>
  <c r="G103" i="3"/>
  <c r="H56" i="3"/>
  <c r="N97" i="3"/>
  <c r="J56" i="3"/>
  <c r="V103" i="3"/>
  <c r="J14" i="3"/>
  <c r="G56" i="3"/>
  <c r="H103" i="3"/>
  <c r="G9" i="3"/>
  <c r="J97" i="3"/>
  <c r="V9" i="3"/>
  <c r="Z56" i="3"/>
  <c r="I56" i="3"/>
  <c r="L97" i="3"/>
  <c r="I14" i="3"/>
  <c r="T27" i="3"/>
  <c r="O44" i="3"/>
  <c r="X14" i="3"/>
  <c r="K27" i="3"/>
  <c r="R14" i="3"/>
  <c r="U4" i="3"/>
  <c r="T14" i="3"/>
  <c r="T122" i="3" s="1"/>
  <c r="U56" i="3"/>
  <c r="W103" i="3"/>
  <c r="W125" i="3" s="1"/>
  <c r="O4" i="3"/>
  <c r="O97" i="3"/>
  <c r="X30" i="3"/>
  <c r="X121" i="3" s="1"/>
  <c r="R97" i="3"/>
  <c r="Z30" i="3"/>
  <c r="H97" i="3"/>
  <c r="H27" i="3"/>
  <c r="R4" i="3"/>
  <c r="M103" i="3"/>
  <c r="Y97" i="3"/>
  <c r="Y124" i="3" s="1"/>
  <c r="W9" i="3"/>
  <c r="V44" i="3"/>
  <c r="V126" i="3" s="1"/>
  <c r="Y9" i="3"/>
  <c r="O14" i="3"/>
  <c r="O122" i="3" s="1"/>
  <c r="K103" i="3"/>
  <c r="Q97" i="3"/>
  <c r="Q124" i="3" s="1"/>
  <c r="R30" i="3"/>
  <c r="I27" i="3"/>
  <c r="V97" i="3"/>
  <c r="S44" i="3"/>
  <c r="K97" i="3"/>
  <c r="N30" i="3"/>
  <c r="Z103" i="3"/>
  <c r="Z125" i="3" s="1"/>
  <c r="K14" i="3"/>
  <c r="I4" i="3"/>
  <c r="S14" i="3"/>
  <c r="M56" i="3"/>
  <c r="N9" i="3"/>
  <c r="X9" i="3"/>
  <c r="X103" i="3"/>
  <c r="N103" i="3"/>
  <c r="S30" i="3"/>
  <c r="S121" i="3" s="1"/>
  <c r="Q14" i="3"/>
  <c r="U103" i="3"/>
  <c r="U125" i="3" s="1"/>
  <c r="Z14" i="3"/>
  <c r="Y14" i="3"/>
  <c r="Y122" i="3" s="1"/>
  <c r="P44" i="3"/>
  <c r="N56" i="3"/>
  <c r="N123" i="3" s="1"/>
  <c r="S56" i="3"/>
  <c r="W56" i="3"/>
  <c r="W123" i="3" s="1"/>
  <c r="H30" i="3"/>
  <c r="H121" i="3" s="1"/>
  <c r="K30" i="3"/>
  <c r="U30" i="3"/>
  <c r="X27" i="3"/>
  <c r="O27" i="3"/>
  <c r="U97" i="3"/>
  <c r="V56" i="3"/>
  <c r="W14" i="3"/>
  <c r="G27" i="3"/>
  <c r="P4" i="3"/>
  <c r="N27" i="3"/>
  <c r="T4" i="3"/>
  <c r="U27" i="3"/>
  <c r="Q4" i="3"/>
  <c r="Q44" i="3"/>
  <c r="Q126" i="3" s="1"/>
  <c r="H14" i="3"/>
  <c r="P56" i="3"/>
  <c r="P123" i="3" s="1"/>
  <c r="U14" i="3"/>
  <c r="P9" i="3"/>
  <c r="P127" i="3" s="1"/>
  <c r="S127" i="3"/>
  <c r="S9" i="3"/>
  <c r="H44" i="3"/>
  <c r="H126" i="3" s="1"/>
  <c r="N44" i="3"/>
  <c r="I30" i="3"/>
  <c r="Y30" i="3"/>
  <c r="Y121" i="3" s="1"/>
  <c r="K9" i="3"/>
  <c r="I103" i="3"/>
  <c r="I125" i="3" s="1"/>
  <c r="U9" i="3"/>
  <c r="S97" i="3"/>
  <c r="S124" i="3" s="1"/>
  <c r="R27" i="3"/>
  <c r="P97" i="3"/>
  <c r="P124" i="3" s="1"/>
  <c r="Q27" i="3"/>
  <c r="U44" i="3"/>
  <c r="U126" i="3" s="1"/>
  <c r="L56" i="3"/>
  <c r="J27" i="3"/>
  <c r="J128" i="3" s="1"/>
  <c r="T9" i="3"/>
  <c r="R44" i="3"/>
  <c r="R126" i="3" s="1"/>
  <c r="Y4" i="3"/>
  <c r="R56" i="3"/>
  <c r="R123" i="3" s="1"/>
  <c r="L60" i="3"/>
  <c r="L47" i="3"/>
  <c r="L102" i="3"/>
  <c r="L110" i="3"/>
  <c r="L76" i="3"/>
  <c r="L94" i="3"/>
  <c r="L39" i="3"/>
  <c r="L50" i="3"/>
  <c r="L68" i="3"/>
  <c r="L93" i="3"/>
  <c r="L105" i="3"/>
  <c r="L80" i="3"/>
  <c r="L101" i="3"/>
  <c r="L52" i="3"/>
  <c r="L15" i="3"/>
  <c r="L8" i="3"/>
  <c r="L24" i="3"/>
  <c r="L7" i="3"/>
  <c r="L25" i="3"/>
  <c r="L115" i="3"/>
  <c r="L59" i="3"/>
  <c r="L54" i="3"/>
  <c r="L37" i="3"/>
  <c r="L109" i="3"/>
  <c r="L77" i="3"/>
  <c r="L21" i="3"/>
  <c r="L71" i="3"/>
  <c r="L66" i="3"/>
  <c r="L61" i="3"/>
  <c r="L51" i="3"/>
  <c r="L113" i="3"/>
  <c r="L26" i="3"/>
  <c r="L23" i="3"/>
  <c r="L46" i="3"/>
  <c r="L35" i="3"/>
  <c r="L69" i="3"/>
  <c r="L10" i="3"/>
  <c r="L99" i="3"/>
  <c r="L91" i="3"/>
  <c r="L74" i="3"/>
  <c r="L22" i="3"/>
  <c r="L32" i="3"/>
  <c r="L34" i="3"/>
  <c r="L107" i="3"/>
  <c r="L78" i="3"/>
  <c r="L112" i="3"/>
  <c r="L81" i="3"/>
  <c r="L63" i="3"/>
  <c r="L41" i="3"/>
  <c r="L13" i="3"/>
  <c r="L96" i="3"/>
  <c r="L79" i="3"/>
  <c r="L90" i="3"/>
  <c r="L72" i="3"/>
  <c r="L12" i="3"/>
  <c r="L62" i="3"/>
  <c r="L70" i="3"/>
  <c r="L64" i="3"/>
  <c r="L43" i="3"/>
  <c r="L86" i="3"/>
  <c r="L114" i="3"/>
  <c r="L48" i="3"/>
  <c r="L85" i="3"/>
  <c r="L104" i="3"/>
  <c r="L92" i="3"/>
  <c r="L95" i="3"/>
  <c r="L89" i="3"/>
  <c r="L116" i="3"/>
  <c r="L36" i="3"/>
  <c r="L53" i="3"/>
  <c r="L33" i="3"/>
  <c r="L19" i="3"/>
  <c r="L58" i="3"/>
  <c r="L106" i="3"/>
  <c r="L49" i="3"/>
  <c r="L75" i="3"/>
  <c r="L16" i="3"/>
  <c r="L83" i="3"/>
  <c r="L5" i="3"/>
  <c r="L98" i="3"/>
  <c r="L124" i="3" s="1"/>
  <c r="L65" i="3"/>
  <c r="L42" i="3"/>
  <c r="L6" i="3"/>
  <c r="L87" i="3"/>
  <c r="L108" i="3"/>
  <c r="L111" i="3"/>
  <c r="L45" i="3"/>
  <c r="L126" i="3" s="1"/>
  <c r="L11" i="3"/>
  <c r="L29" i="3"/>
  <c r="L100" i="3"/>
  <c r="L20" i="3"/>
  <c r="L31" i="3"/>
  <c r="L28" i="3"/>
  <c r="L40" i="3"/>
  <c r="L38" i="3"/>
  <c r="L67" i="3"/>
  <c r="L73" i="3"/>
  <c r="L17" i="3"/>
  <c r="L18" i="3"/>
  <c r="L82" i="3"/>
  <c r="L88" i="3"/>
  <c r="L84" i="3"/>
  <c r="L55" i="3"/>
  <c r="L57" i="3"/>
  <c r="L123" i="3" s="1"/>
  <c r="Y44" i="3"/>
  <c r="T103" i="3"/>
  <c r="T125" i="3" s="1"/>
  <c r="L27" i="3"/>
  <c r="L128" i="3"/>
  <c r="L30" i="3"/>
  <c r="L121" i="3"/>
  <c r="O30" i="3"/>
  <c r="T30" i="3"/>
  <c r="L14" i="3"/>
  <c r="L122" i="3" s="1"/>
  <c r="M97" i="3"/>
  <c r="M124" i="3" s="1"/>
  <c r="R103" i="3"/>
  <c r="Q9" i="3"/>
  <c r="Q127" i="3" s="1"/>
  <c r="M44" i="3"/>
  <c r="Z9" i="3"/>
  <c r="Z127" i="3" s="1"/>
  <c r="I97" i="3"/>
  <c r="S51" i="3"/>
  <c r="S63" i="3"/>
  <c r="S80" i="3"/>
  <c r="S94" i="3"/>
  <c r="S24" i="3"/>
  <c r="S49" i="3"/>
  <c r="S113" i="3"/>
  <c r="S83" i="3"/>
  <c r="S68" i="3"/>
  <c r="S91" i="3"/>
  <c r="S59" i="3"/>
  <c r="S13" i="3"/>
  <c r="S28" i="3"/>
  <c r="S41" i="3"/>
  <c r="S108" i="3"/>
  <c r="S11" i="3"/>
  <c r="S90" i="3"/>
  <c r="S86" i="3"/>
  <c r="S23" i="3"/>
  <c r="S88" i="3"/>
  <c r="S25" i="3"/>
  <c r="S61" i="3"/>
  <c r="S33" i="3"/>
  <c r="S66" i="3"/>
  <c r="S77" i="3"/>
  <c r="S17" i="3"/>
  <c r="S55" i="3"/>
  <c r="S87" i="3"/>
  <c r="S98" i="3"/>
  <c r="S8" i="3"/>
  <c r="S29" i="3"/>
  <c r="S15" i="3"/>
  <c r="S122" i="3" s="1"/>
  <c r="S70" i="3"/>
  <c r="S52" i="3"/>
  <c r="S36" i="3"/>
  <c r="S71" i="3"/>
  <c r="S74" i="3"/>
  <c r="S43" i="3"/>
  <c r="S95" i="3"/>
  <c r="S84" i="3"/>
  <c r="S22" i="3"/>
  <c r="S81" i="3"/>
  <c r="S42" i="3"/>
  <c r="S65" i="3"/>
  <c r="S37" i="3"/>
  <c r="S50" i="3"/>
  <c r="S73" i="3"/>
  <c r="S10" i="3"/>
  <c r="S110" i="3"/>
  <c r="S45" i="3"/>
  <c r="S126" i="3" s="1"/>
  <c r="S106" i="3"/>
  <c r="S5" i="3"/>
  <c r="S57" i="3"/>
  <c r="S123" i="3" s="1"/>
  <c r="S62" i="3"/>
  <c r="S39" i="3"/>
  <c r="S116" i="3"/>
  <c r="S12" i="3"/>
  <c r="S47" i="3"/>
  <c r="S104" i="3"/>
  <c r="S111" i="3"/>
  <c r="S112" i="3"/>
  <c r="S16" i="3"/>
  <c r="S79" i="3"/>
  <c r="S99" i="3"/>
  <c r="S69" i="3"/>
  <c r="S53" i="3"/>
  <c r="S67" i="3"/>
  <c r="S31" i="3"/>
  <c r="S93" i="3"/>
  <c r="S46" i="3"/>
  <c r="S100" i="3"/>
  <c r="S76" i="3"/>
  <c r="S26" i="3"/>
  <c r="S107" i="3"/>
  <c r="S114" i="3"/>
  <c r="S38" i="3"/>
  <c r="S60" i="3"/>
  <c r="S89" i="3"/>
  <c r="S40" i="3"/>
  <c r="S58" i="3"/>
  <c r="S92" i="3"/>
  <c r="S105" i="3"/>
  <c r="S82" i="3"/>
  <c r="S75" i="3"/>
  <c r="S115" i="3"/>
  <c r="S34" i="3"/>
  <c r="S35" i="3"/>
  <c r="S64" i="3"/>
  <c r="S32" i="3"/>
  <c r="S54" i="3"/>
  <c r="S19" i="3"/>
  <c r="S48" i="3"/>
  <c r="S18" i="3"/>
  <c r="S6" i="3"/>
  <c r="S20" i="3"/>
  <c r="S101" i="3"/>
  <c r="S78" i="3"/>
  <c r="S7" i="3"/>
  <c r="S102" i="3"/>
  <c r="S21" i="3"/>
  <c r="S109" i="3"/>
  <c r="S72" i="3"/>
  <c r="S96" i="3"/>
  <c r="S85" i="3"/>
  <c r="J30" i="3"/>
  <c r="P30" i="3"/>
  <c r="N4" i="3"/>
  <c r="V14" i="3"/>
  <c r="V122" i="3" s="1"/>
  <c r="J9" i="3"/>
  <c r="J127" i="3" s="1"/>
  <c r="L4" i="3"/>
  <c r="N14" i="3"/>
  <c r="N122" i="3" s="1"/>
  <c r="X4" i="3"/>
  <c r="R9" i="3"/>
  <c r="R127" i="3" s="1"/>
  <c r="T56" i="3"/>
  <c r="T123" i="3" s="1"/>
  <c r="Z44" i="3"/>
  <c r="Z126" i="3" s="1"/>
  <c r="G48" i="3"/>
  <c r="G29" i="3"/>
  <c r="G104" i="3"/>
  <c r="G125" i="3" s="1"/>
  <c r="G70" i="3"/>
  <c r="G96" i="3"/>
  <c r="G25" i="3"/>
  <c r="G6" i="3"/>
  <c r="G54" i="3"/>
  <c r="G110" i="3"/>
  <c r="G57" i="3"/>
  <c r="G123" i="3" s="1"/>
  <c r="G64" i="3"/>
  <c r="G107" i="3"/>
  <c r="G80" i="3"/>
  <c r="G88" i="3"/>
  <c r="G18" i="3"/>
  <c r="G22" i="3"/>
  <c r="G15" i="3"/>
  <c r="G89" i="3"/>
  <c r="G47" i="3"/>
  <c r="G28" i="3"/>
  <c r="G128" i="3" s="1"/>
  <c r="G85" i="3"/>
  <c r="G72" i="3"/>
  <c r="G5" i="3"/>
  <c r="G66" i="3"/>
  <c r="G32" i="3"/>
  <c r="G67" i="3"/>
  <c r="G83" i="3"/>
  <c r="G62" i="3"/>
  <c r="G53" i="3"/>
  <c r="G50" i="3"/>
  <c r="G78" i="3"/>
  <c r="G77" i="3"/>
  <c r="G116" i="3"/>
  <c r="G115" i="3"/>
  <c r="G65" i="3"/>
  <c r="G7" i="3"/>
  <c r="G8" i="3"/>
  <c r="G90" i="3"/>
  <c r="G73" i="3"/>
  <c r="G68" i="3"/>
  <c r="G24" i="3"/>
  <c r="G108" i="3"/>
  <c r="G112" i="3"/>
  <c r="G74" i="3"/>
  <c r="G71" i="3"/>
  <c r="G84" i="3"/>
  <c r="G58" i="3"/>
  <c r="G33" i="3"/>
  <c r="G45" i="3"/>
  <c r="G126" i="3" s="1"/>
  <c r="G39" i="3"/>
  <c r="G75" i="3"/>
  <c r="G86" i="3"/>
  <c r="G111" i="3"/>
  <c r="G38" i="3"/>
  <c r="G98" i="3"/>
  <c r="G106" i="3"/>
  <c r="G34" i="3"/>
  <c r="G35" i="3"/>
  <c r="G16" i="3"/>
  <c r="G46" i="3"/>
  <c r="G87" i="3"/>
  <c r="G76" i="3"/>
  <c r="G105" i="3"/>
  <c r="G113" i="3"/>
  <c r="G109" i="3"/>
  <c r="G43" i="3"/>
  <c r="G51" i="3"/>
  <c r="G61" i="3"/>
  <c r="G63" i="3"/>
  <c r="G59" i="3"/>
  <c r="G26" i="3"/>
  <c r="G13" i="3"/>
  <c r="G60" i="3"/>
  <c r="G10" i="3"/>
  <c r="G127" i="3" s="1"/>
  <c r="G81" i="3"/>
  <c r="G94" i="3"/>
  <c r="G114" i="3"/>
  <c r="G91" i="3"/>
  <c r="G55" i="3"/>
  <c r="G49" i="3"/>
  <c r="G40" i="3"/>
  <c r="G41" i="3"/>
  <c r="G42" i="3"/>
  <c r="G12" i="3"/>
  <c r="G37" i="3"/>
  <c r="G52" i="3"/>
  <c r="G102" i="3"/>
  <c r="G79" i="3"/>
  <c r="G11" i="3"/>
  <c r="G20" i="3"/>
  <c r="G17" i="3"/>
  <c r="G69" i="3"/>
  <c r="G31" i="3"/>
  <c r="G82" i="3"/>
  <c r="G23" i="3"/>
  <c r="G100" i="3"/>
  <c r="G36" i="3"/>
  <c r="G95" i="3"/>
  <c r="G101" i="3"/>
  <c r="G21" i="3"/>
  <c r="G93" i="3"/>
  <c r="G99" i="3"/>
  <c r="G19" i="3"/>
  <c r="G92" i="3"/>
  <c r="M4" i="3"/>
  <c r="Z42" i="3"/>
  <c r="Z70" i="3"/>
  <c r="Z17" i="3"/>
  <c r="Z18" i="3"/>
  <c r="Z91" i="3"/>
  <c r="Z45" i="3"/>
  <c r="Z89" i="3"/>
  <c r="Z50" i="3"/>
  <c r="Z12" i="3"/>
  <c r="Z39" i="3"/>
  <c r="Z110" i="3"/>
  <c r="Z111" i="3"/>
  <c r="Z98" i="3"/>
  <c r="Z81" i="3"/>
  <c r="Z33" i="3"/>
  <c r="Z63" i="3"/>
  <c r="Z53" i="3"/>
  <c r="Z106" i="3"/>
  <c r="Z6" i="3"/>
  <c r="Z88" i="3"/>
  <c r="Z96" i="3"/>
  <c r="Z41" i="3"/>
  <c r="Z66" i="3"/>
  <c r="Z60" i="3"/>
  <c r="Z109" i="3"/>
  <c r="Z99" i="3"/>
  <c r="Z48" i="3"/>
  <c r="Z100" i="3"/>
  <c r="Z54" i="3"/>
  <c r="Z62" i="3"/>
  <c r="Z34" i="3"/>
  <c r="Z75" i="3"/>
  <c r="Z84" i="3"/>
  <c r="Z82" i="3"/>
  <c r="Z29" i="3"/>
  <c r="Z64" i="3"/>
  <c r="Z31" i="3"/>
  <c r="Z121" i="3" s="1"/>
  <c r="Z76" i="3"/>
  <c r="Z87" i="3"/>
  <c r="Z107" i="3"/>
  <c r="Z21" i="3"/>
  <c r="Z112" i="3"/>
  <c r="Z59" i="3"/>
  <c r="Z40" i="3"/>
  <c r="Z16" i="3"/>
  <c r="Z19" i="3"/>
  <c r="Z79" i="3"/>
  <c r="Z92" i="3"/>
  <c r="Z93" i="3"/>
  <c r="Z61" i="3"/>
  <c r="Z67" i="3"/>
  <c r="Z13" i="3"/>
  <c r="Z77" i="3"/>
  <c r="Z46" i="3"/>
  <c r="Z94" i="3"/>
  <c r="Z101" i="3"/>
  <c r="Z23" i="3"/>
  <c r="Z85" i="3"/>
  <c r="Z71" i="3"/>
  <c r="Z25" i="3"/>
  <c r="Z58" i="3"/>
  <c r="Z5" i="3"/>
  <c r="Z90" i="3"/>
  <c r="Z72" i="3"/>
  <c r="Z57" i="3"/>
  <c r="Z123" i="3" s="1"/>
  <c r="Z68" i="3"/>
  <c r="Z38" i="3"/>
  <c r="Z32" i="3"/>
  <c r="Z15" i="3"/>
  <c r="Z122" i="3" s="1"/>
  <c r="Z28" i="3"/>
  <c r="Z10" i="3"/>
  <c r="Z24" i="3"/>
  <c r="Z114" i="3"/>
  <c r="Z49" i="3"/>
  <c r="Z102" i="3"/>
  <c r="Z43" i="3"/>
  <c r="Z26" i="3"/>
  <c r="Z22" i="3"/>
  <c r="Z37" i="3"/>
  <c r="Z52" i="3"/>
  <c r="Z51" i="3"/>
  <c r="Z35" i="3"/>
  <c r="Z55" i="3"/>
  <c r="Z104" i="3"/>
  <c r="Z11" i="3"/>
  <c r="Z113" i="3"/>
  <c r="Z7" i="3"/>
  <c r="Z80" i="3"/>
  <c r="Z86" i="3"/>
  <c r="Z78" i="3"/>
  <c r="Z83" i="3"/>
  <c r="Z65" i="3"/>
  <c r="Z116" i="3"/>
  <c r="Z36" i="3"/>
  <c r="Z69" i="3"/>
  <c r="Z105" i="3"/>
  <c r="Z108" i="3"/>
  <c r="Z74" i="3"/>
  <c r="Z20" i="3"/>
  <c r="Z73" i="3"/>
  <c r="Z47" i="3"/>
  <c r="Z95" i="3"/>
  <c r="Z115" i="3"/>
  <c r="Z8" i="3"/>
  <c r="W4" i="3"/>
  <c r="L3" i="3"/>
  <c r="L117" i="3" s="1"/>
  <c r="L103" i="3"/>
  <c r="L125" i="3" s="1"/>
  <c r="I9" i="3"/>
  <c r="I127" i="3" s="1"/>
  <c r="S103" i="3"/>
  <c r="S125" i="3" s="1"/>
  <c r="J44" i="3"/>
  <c r="J126" i="3" s="1"/>
  <c r="H9" i="3"/>
  <c r="O56" i="3"/>
  <c r="O123" i="3" s="1"/>
  <c r="J98" i="3"/>
  <c r="J124" i="3" s="1"/>
  <c r="J10" i="3"/>
  <c r="J37" i="3"/>
  <c r="J18" i="3"/>
  <c r="J70" i="3"/>
  <c r="J110" i="3"/>
  <c r="J75" i="3"/>
  <c r="J92" i="3"/>
  <c r="J32" i="3"/>
  <c r="J23" i="3"/>
  <c r="J24" i="3"/>
  <c r="J6" i="3"/>
  <c r="J49" i="3"/>
  <c r="J33" i="3"/>
  <c r="J43" i="3"/>
  <c r="J55" i="3"/>
  <c r="J96" i="3"/>
  <c r="J40" i="3"/>
  <c r="J46" i="3"/>
  <c r="J102" i="3"/>
  <c r="J60" i="3"/>
  <c r="J87" i="3"/>
  <c r="J82" i="3"/>
  <c r="J116" i="3"/>
  <c r="J79" i="3"/>
  <c r="J25" i="3"/>
  <c r="J50" i="3"/>
  <c r="J59" i="3"/>
  <c r="J34" i="3"/>
  <c r="J67" i="3"/>
  <c r="J74" i="3"/>
  <c r="J73" i="3"/>
  <c r="J106" i="3"/>
  <c r="J84" i="3"/>
  <c r="J111" i="3"/>
  <c r="J45" i="3"/>
  <c r="J57" i="3"/>
  <c r="J123" i="3" s="1"/>
  <c r="J22" i="3"/>
  <c r="J76" i="3"/>
  <c r="J65" i="3"/>
  <c r="J15" i="3"/>
  <c r="J122" i="3" s="1"/>
  <c r="J28" i="3"/>
  <c r="J63" i="3"/>
  <c r="J86" i="3"/>
  <c r="J58" i="3"/>
  <c r="J11" i="3"/>
  <c r="J81" i="3"/>
  <c r="J100" i="3"/>
  <c r="J112" i="3"/>
  <c r="J29" i="3"/>
  <c r="J89" i="3"/>
  <c r="J80" i="3"/>
  <c r="J13" i="3"/>
  <c r="J41" i="3"/>
  <c r="J12" i="3"/>
  <c r="J64" i="3"/>
  <c r="J51" i="3"/>
  <c r="J90" i="3"/>
  <c r="J93" i="3"/>
  <c r="J99" i="3"/>
  <c r="J104" i="3"/>
  <c r="J105" i="3"/>
  <c r="J26" i="3"/>
  <c r="J17" i="3"/>
  <c r="J72" i="3"/>
  <c r="J101" i="3"/>
  <c r="J54" i="3"/>
  <c r="J69" i="3"/>
  <c r="J38" i="3"/>
  <c r="J66" i="3"/>
  <c r="J108" i="3"/>
  <c r="J94" i="3"/>
  <c r="J114" i="3"/>
  <c r="J109" i="3"/>
  <c r="J77" i="3"/>
  <c r="J95" i="3"/>
  <c r="J5" i="3"/>
  <c r="J83" i="3"/>
  <c r="J61" i="3"/>
  <c r="J62" i="3"/>
  <c r="J39" i="3"/>
  <c r="J52" i="3"/>
  <c r="J36" i="3"/>
  <c r="J19" i="3"/>
  <c r="J91" i="3"/>
  <c r="J47" i="3"/>
  <c r="J71" i="3"/>
  <c r="J20" i="3"/>
  <c r="J115" i="3"/>
  <c r="J21" i="3"/>
  <c r="J8" i="3"/>
  <c r="J68" i="3"/>
  <c r="J31" i="3"/>
  <c r="J121" i="3" s="1"/>
  <c r="J53" i="3"/>
  <c r="J42" i="3"/>
  <c r="J35" i="3"/>
  <c r="J78" i="3"/>
  <c r="J107" i="3"/>
  <c r="J113" i="3"/>
  <c r="J85" i="3"/>
  <c r="J7" i="3"/>
  <c r="J88" i="3"/>
  <c r="J48" i="3"/>
  <c r="J16" i="3"/>
  <c r="P67" i="3"/>
  <c r="P111" i="3"/>
  <c r="P116" i="3"/>
  <c r="P51" i="3"/>
  <c r="P104" i="3"/>
  <c r="P5" i="3"/>
  <c r="P11" i="3"/>
  <c r="P76" i="3"/>
  <c r="P110" i="3"/>
  <c r="P102" i="3"/>
  <c r="P66" i="3"/>
  <c r="P32" i="3"/>
  <c r="P94" i="3"/>
  <c r="P99" i="3"/>
  <c r="P107" i="3"/>
  <c r="P18" i="3"/>
  <c r="P74" i="3"/>
  <c r="P112" i="3"/>
  <c r="P63" i="3"/>
  <c r="P21" i="3"/>
  <c r="P115" i="3"/>
  <c r="P109" i="3"/>
  <c r="P40" i="3"/>
  <c r="P22" i="3"/>
  <c r="P36" i="3"/>
  <c r="P71" i="3"/>
  <c r="P77" i="3"/>
  <c r="P34" i="3"/>
  <c r="P105" i="3"/>
  <c r="P72" i="3"/>
  <c r="P39" i="3"/>
  <c r="P17" i="3"/>
  <c r="P23" i="3"/>
  <c r="P60" i="3"/>
  <c r="P54" i="3"/>
  <c r="P91" i="3"/>
  <c r="P84" i="3"/>
  <c r="P89" i="3"/>
  <c r="P6" i="3"/>
  <c r="P68" i="3"/>
  <c r="P61" i="3"/>
  <c r="P19" i="3"/>
  <c r="P90" i="3"/>
  <c r="P101" i="3"/>
  <c r="P86" i="3"/>
  <c r="P33" i="3"/>
  <c r="P13" i="3"/>
  <c r="P55" i="3"/>
  <c r="P106" i="3"/>
  <c r="P25" i="3"/>
  <c r="P46" i="3"/>
  <c r="P35" i="3"/>
  <c r="P38" i="3"/>
  <c r="P41" i="3"/>
  <c r="P69" i="3"/>
  <c r="P24" i="3"/>
  <c r="P98" i="3"/>
  <c r="P58" i="3"/>
  <c r="P78" i="3"/>
  <c r="P93" i="3"/>
  <c r="P95" i="3"/>
  <c r="P87" i="3"/>
  <c r="P88" i="3"/>
  <c r="P100" i="3"/>
  <c r="P28" i="3"/>
  <c r="P128" i="3" s="1"/>
  <c r="P64" i="3"/>
  <c r="P50" i="3"/>
  <c r="P70" i="3"/>
  <c r="P16" i="3"/>
  <c r="P20" i="3"/>
  <c r="P49" i="3"/>
  <c r="P92" i="3"/>
  <c r="P113" i="3"/>
  <c r="P83" i="3"/>
  <c r="P45" i="3"/>
  <c r="P126" i="3" s="1"/>
  <c r="P82" i="3"/>
  <c r="P8" i="3"/>
  <c r="P59" i="3"/>
  <c r="P31" i="3"/>
  <c r="P121" i="3" s="1"/>
  <c r="P42" i="3"/>
  <c r="P62" i="3"/>
  <c r="P65" i="3"/>
  <c r="P108" i="3"/>
  <c r="P43" i="3"/>
  <c r="P47" i="3"/>
  <c r="P75" i="3"/>
  <c r="P73" i="3"/>
  <c r="P114" i="3"/>
  <c r="P29" i="3"/>
  <c r="P85" i="3"/>
  <c r="P81" i="3"/>
  <c r="P12" i="3"/>
  <c r="P52" i="3"/>
  <c r="P37" i="3"/>
  <c r="P15" i="3"/>
  <c r="P53" i="3"/>
  <c r="P26" i="3"/>
  <c r="P48" i="3"/>
  <c r="P7" i="3"/>
  <c r="P10" i="3"/>
  <c r="P57" i="3"/>
  <c r="P80" i="3"/>
  <c r="P96" i="3"/>
  <c r="P79" i="3"/>
  <c r="W64" i="3"/>
  <c r="W107" i="3"/>
  <c r="W71" i="3"/>
  <c r="W112" i="3"/>
  <c r="W72" i="3"/>
  <c r="W5" i="3"/>
  <c r="W63" i="3"/>
  <c r="W76" i="3"/>
  <c r="W32" i="3"/>
  <c r="W121" i="3" s="1"/>
  <c r="W13" i="3"/>
  <c r="W33" i="3"/>
  <c r="W90" i="3"/>
  <c r="W49" i="3"/>
  <c r="W10" i="3"/>
  <c r="W127" i="3" s="1"/>
  <c r="W23" i="3"/>
  <c r="W95" i="3"/>
  <c r="W69" i="3"/>
  <c r="W41" i="3"/>
  <c r="W61" i="3"/>
  <c r="W67" i="3"/>
  <c r="W47" i="3"/>
  <c r="W20" i="3"/>
  <c r="W55" i="3"/>
  <c r="W98" i="3"/>
  <c r="W89" i="3"/>
  <c r="W38" i="3"/>
  <c r="W12" i="3"/>
  <c r="W35" i="3"/>
  <c r="W37" i="3"/>
  <c r="W43" i="3"/>
  <c r="W102" i="3"/>
  <c r="W83" i="3"/>
  <c r="W100" i="3"/>
  <c r="W45" i="3"/>
  <c r="W51" i="3"/>
  <c r="W66" i="3"/>
  <c r="W70" i="3"/>
  <c r="W104" i="3"/>
  <c r="W110" i="3"/>
  <c r="W26" i="3"/>
  <c r="W17" i="3"/>
  <c r="W115" i="3"/>
  <c r="W99" i="3"/>
  <c r="W59" i="3"/>
  <c r="W36" i="3"/>
  <c r="W53" i="3"/>
  <c r="W11" i="3"/>
  <c r="W81" i="3"/>
  <c r="W92" i="3"/>
  <c r="W94" i="3"/>
  <c r="W18" i="3"/>
  <c r="W25" i="3"/>
  <c r="W15" i="3"/>
  <c r="W122" i="3" s="1"/>
  <c r="W31" i="3"/>
  <c r="W28" i="3"/>
  <c r="W93" i="3"/>
  <c r="W74" i="3"/>
  <c r="W91" i="3"/>
  <c r="W75" i="3"/>
  <c r="W8" i="3"/>
  <c r="W80" i="3"/>
  <c r="W34" i="3"/>
  <c r="W54" i="3"/>
  <c r="W68" i="3"/>
  <c r="W46" i="3"/>
  <c r="W58" i="3"/>
  <c r="W111" i="3"/>
  <c r="W88" i="3"/>
  <c r="W85" i="3"/>
  <c r="W65" i="3"/>
  <c r="W52" i="3"/>
  <c r="W109" i="3"/>
  <c r="W106" i="3"/>
  <c r="W84" i="3"/>
  <c r="W7" i="3"/>
  <c r="W48" i="3"/>
  <c r="W101" i="3"/>
  <c r="W78" i="3"/>
  <c r="W96" i="3"/>
  <c r="W57" i="3"/>
  <c r="W62" i="3"/>
  <c r="W42" i="3"/>
  <c r="W40" i="3"/>
  <c r="W39" i="3"/>
  <c r="W116" i="3"/>
  <c r="W86" i="3"/>
  <c r="W16" i="3"/>
  <c r="W6" i="3"/>
  <c r="W73" i="3"/>
  <c r="W21" i="3"/>
  <c r="W79" i="3"/>
  <c r="W105" i="3"/>
  <c r="W82" i="3"/>
  <c r="W29" i="3"/>
  <c r="W60" i="3"/>
  <c r="W50" i="3"/>
  <c r="W24" i="3"/>
  <c r="W113" i="3"/>
  <c r="W87" i="3"/>
  <c r="W114" i="3"/>
  <c r="W19" i="3"/>
  <c r="W108" i="3"/>
  <c r="W22" i="3"/>
  <c r="W77" i="3"/>
  <c r="Y64" i="3"/>
  <c r="Y34" i="3"/>
  <c r="Y110" i="3"/>
  <c r="Y12" i="3"/>
  <c r="Y38" i="3"/>
  <c r="Y46" i="3"/>
  <c r="Y36" i="3"/>
  <c r="Y113" i="3"/>
  <c r="Y21" i="3"/>
  <c r="Y70" i="3"/>
  <c r="Y106" i="3"/>
  <c r="Y24" i="3"/>
  <c r="Y37" i="3"/>
  <c r="Y47" i="3"/>
  <c r="Y72" i="3"/>
  <c r="Y31" i="3"/>
  <c r="Y16" i="3"/>
  <c r="Y45" i="3"/>
  <c r="Y126" i="3" s="1"/>
  <c r="Y50" i="3"/>
  <c r="Y109" i="3"/>
  <c r="Y61" i="3"/>
  <c r="Y71" i="3"/>
  <c r="Y116" i="3"/>
  <c r="Y81" i="3"/>
  <c r="Y52" i="3"/>
  <c r="Y43" i="3"/>
  <c r="Y7" i="3"/>
  <c r="Y88" i="3"/>
  <c r="Y89" i="3"/>
  <c r="Y32" i="3"/>
  <c r="Y33" i="3"/>
  <c r="Y15" i="3"/>
  <c r="Y105" i="3"/>
  <c r="Y18" i="3"/>
  <c r="Y100" i="3"/>
  <c r="Y112" i="3"/>
  <c r="Y53" i="3"/>
  <c r="Y42" i="3"/>
  <c r="Y54" i="3"/>
  <c r="Y77" i="3"/>
  <c r="Y25" i="3"/>
  <c r="Y82" i="3"/>
  <c r="Y101" i="3"/>
  <c r="Y13" i="3"/>
  <c r="Y66" i="3"/>
  <c r="Y39" i="3"/>
  <c r="Y78" i="3"/>
  <c r="Y10" i="3"/>
  <c r="Y127" i="3" s="1"/>
  <c r="Y73" i="3"/>
  <c r="Y55" i="3"/>
  <c r="Y67" i="3"/>
  <c r="Y41" i="3"/>
  <c r="Y65" i="3"/>
  <c r="Y104" i="3"/>
  <c r="Y93" i="3"/>
  <c r="Y98" i="3"/>
  <c r="Y84" i="3"/>
  <c r="Y96" i="3"/>
  <c r="Y92" i="3"/>
  <c r="Y58" i="3"/>
  <c r="Y23" i="3"/>
  <c r="Y74" i="3"/>
  <c r="Y114" i="3"/>
  <c r="Y60" i="3"/>
  <c r="Y63" i="3"/>
  <c r="Y35" i="3"/>
  <c r="Y68" i="3"/>
  <c r="Y19" i="3"/>
  <c r="Y5" i="3"/>
  <c r="Y102" i="3"/>
  <c r="Y57" i="3"/>
  <c r="Y48" i="3"/>
  <c r="Y95" i="3"/>
  <c r="Y8" i="3"/>
  <c r="Y40" i="3"/>
  <c r="Y59" i="3"/>
  <c r="Y62" i="3"/>
  <c r="Y69" i="3"/>
  <c r="Y107" i="3"/>
  <c r="Y94" i="3"/>
  <c r="Y26" i="3"/>
  <c r="Y87" i="3"/>
  <c r="Y99" i="3"/>
  <c r="Y29" i="3"/>
  <c r="Y49" i="3"/>
  <c r="Y51" i="3"/>
  <c r="Y6" i="3"/>
  <c r="Y108" i="3"/>
  <c r="Y20" i="3"/>
  <c r="Y111" i="3"/>
  <c r="Y90" i="3"/>
  <c r="Y76" i="3"/>
  <c r="Y86" i="3"/>
  <c r="Y80" i="3"/>
  <c r="Y28" i="3"/>
  <c r="Y17" i="3"/>
  <c r="Y11" i="3"/>
  <c r="Y79" i="3"/>
  <c r="Y91" i="3"/>
  <c r="Y115" i="3"/>
  <c r="Y85" i="3"/>
  <c r="Y75" i="3"/>
  <c r="Y83" i="3"/>
  <c r="Y22" i="3"/>
  <c r="K4" i="3"/>
  <c r="S27" i="3"/>
  <c r="S128" i="3"/>
  <c r="X56" i="3"/>
  <c r="X123" i="3" s="1"/>
  <c r="O103" i="3"/>
  <c r="O125" i="3" s="1"/>
  <c r="M30" i="3"/>
  <c r="R51" i="3"/>
  <c r="R34" i="3"/>
  <c r="R12" i="3"/>
  <c r="R110" i="3"/>
  <c r="R114" i="3"/>
  <c r="R22" i="3"/>
  <c r="R75" i="3"/>
  <c r="R65" i="3"/>
  <c r="R49" i="3"/>
  <c r="R40" i="3"/>
  <c r="R45" i="3"/>
  <c r="R68" i="3"/>
  <c r="R73" i="3"/>
  <c r="R21" i="3"/>
  <c r="R10" i="3"/>
  <c r="R99" i="3"/>
  <c r="R39" i="3"/>
  <c r="R58" i="3"/>
  <c r="R90" i="3"/>
  <c r="R67" i="3"/>
  <c r="R26" i="3"/>
  <c r="R57" i="3"/>
  <c r="R37" i="3"/>
  <c r="R53" i="3"/>
  <c r="R42" i="3"/>
  <c r="R62" i="3"/>
  <c r="R47" i="3"/>
  <c r="R71" i="3"/>
  <c r="R18" i="3"/>
  <c r="R7" i="3"/>
  <c r="R91" i="3"/>
  <c r="R43" i="3"/>
  <c r="R81" i="3"/>
  <c r="R11" i="3"/>
  <c r="R82" i="3"/>
  <c r="R50" i="3"/>
  <c r="R60" i="3"/>
  <c r="R32" i="3"/>
  <c r="R31" i="3"/>
  <c r="R121" i="3" s="1"/>
  <c r="R130" i="3" s="1"/>
  <c r="R106" i="3"/>
  <c r="R94" i="3"/>
  <c r="R111" i="3"/>
  <c r="R102" i="3"/>
  <c r="R92" i="3"/>
  <c r="R46" i="3"/>
  <c r="R95" i="3"/>
  <c r="R76" i="3"/>
  <c r="R88" i="3"/>
  <c r="R48" i="3"/>
  <c r="R115" i="3"/>
  <c r="R83" i="3"/>
  <c r="R78" i="3"/>
  <c r="R33" i="3"/>
  <c r="R64" i="3"/>
  <c r="R36" i="3"/>
  <c r="R15" i="3"/>
  <c r="R122" i="3" s="1"/>
  <c r="R93" i="3"/>
  <c r="R107" i="3"/>
  <c r="R16" i="3"/>
  <c r="R112" i="3"/>
  <c r="R79" i="3"/>
  <c r="R87" i="3"/>
  <c r="R72" i="3"/>
  <c r="R101" i="3"/>
  <c r="R100" i="3"/>
  <c r="R13" i="3"/>
  <c r="R41" i="3"/>
  <c r="R38" i="3"/>
  <c r="R63" i="3"/>
  <c r="R35" i="3"/>
  <c r="R109" i="3"/>
  <c r="R55" i="3"/>
  <c r="R105" i="3"/>
  <c r="R19" i="3"/>
  <c r="R108" i="3"/>
  <c r="R25" i="3"/>
  <c r="R84" i="3"/>
  <c r="R89" i="3"/>
  <c r="R23" i="3"/>
  <c r="R54" i="3"/>
  <c r="R52" i="3"/>
  <c r="R59" i="3"/>
  <c r="R70" i="3"/>
  <c r="R113" i="3"/>
  <c r="R17" i="3"/>
  <c r="R77" i="3"/>
  <c r="R5" i="3"/>
  <c r="R104" i="3"/>
  <c r="R125" i="3" s="1"/>
  <c r="R8" i="3"/>
  <c r="R29" i="3"/>
  <c r="R98" i="3"/>
  <c r="R124" i="3" s="1"/>
  <c r="R61" i="3"/>
  <c r="R69" i="3"/>
  <c r="R116" i="3"/>
  <c r="R66" i="3"/>
  <c r="R28" i="3"/>
  <c r="R128" i="3" s="1"/>
  <c r="R74" i="3"/>
  <c r="R6" i="3"/>
  <c r="R86" i="3"/>
  <c r="R20" i="3"/>
  <c r="R24" i="3"/>
  <c r="R96" i="3"/>
  <c r="R80" i="3"/>
  <c r="R3" i="3"/>
  <c r="R129" i="3" s="1"/>
  <c r="R85" i="3"/>
  <c r="W30" i="3"/>
  <c r="Q30" i="3"/>
  <c r="Q121" i="3" s="1"/>
  <c r="S3" i="3"/>
  <c r="S117" i="3" s="1"/>
  <c r="S4" i="3"/>
  <c r="M14" i="3"/>
  <c r="M122" i="3" s="1"/>
  <c r="I44" i="3"/>
  <c r="I126" i="3" s="1"/>
  <c r="K44" i="3"/>
  <c r="K126" i="3" s="1"/>
  <c r="V27" i="3"/>
  <c r="V128" i="3" s="1"/>
  <c r="G14" i="3"/>
  <c r="G122" i="3"/>
  <c r="K56" i="3"/>
  <c r="T44" i="3"/>
  <c r="T126" i="3" s="1"/>
  <c r="P27" i="3"/>
  <c r="G97" i="3"/>
  <c r="G124" i="3"/>
  <c r="M41" i="3"/>
  <c r="M38" i="3"/>
  <c r="M24" i="3"/>
  <c r="M94" i="3"/>
  <c r="M62" i="3"/>
  <c r="M116" i="3"/>
  <c r="M86" i="3"/>
  <c r="M95" i="3"/>
  <c r="M85" i="3"/>
  <c r="M104" i="3"/>
  <c r="M125" i="3" s="1"/>
  <c r="M13" i="3"/>
  <c r="M31" i="3"/>
  <c r="M121" i="3" s="1"/>
  <c r="M33" i="3"/>
  <c r="M71" i="3"/>
  <c r="M102" i="3"/>
  <c r="M83" i="3"/>
  <c r="M36" i="3"/>
  <c r="M35" i="3"/>
  <c r="M75" i="3"/>
  <c r="M26" i="3"/>
  <c r="M64" i="3"/>
  <c r="M69" i="3"/>
  <c r="M109" i="3"/>
  <c r="M47" i="3"/>
  <c r="M89" i="3"/>
  <c r="M57" i="3"/>
  <c r="M123" i="3" s="1"/>
  <c r="M90" i="3"/>
  <c r="M40" i="3"/>
  <c r="M61" i="3"/>
  <c r="M78" i="3"/>
  <c r="M58" i="3"/>
  <c r="M114" i="3"/>
  <c r="M19" i="3"/>
  <c r="M53" i="3"/>
  <c r="M39" i="3"/>
  <c r="M46" i="3"/>
  <c r="M98" i="3"/>
  <c r="M17" i="3"/>
  <c r="M49" i="3"/>
  <c r="M51" i="3"/>
  <c r="M88" i="3"/>
  <c r="M113" i="3"/>
  <c r="M25" i="3"/>
  <c r="M48" i="3"/>
  <c r="M79" i="3"/>
  <c r="M60" i="3"/>
  <c r="M63" i="3"/>
  <c r="M50" i="3"/>
  <c r="M34" i="3"/>
  <c r="M42" i="3"/>
  <c r="M105" i="3"/>
  <c r="M91" i="3"/>
  <c r="M5" i="3"/>
  <c r="M112" i="3"/>
  <c r="M55" i="3"/>
  <c r="M23" i="3"/>
  <c r="M22" i="3"/>
  <c r="M67" i="3"/>
  <c r="M37" i="3"/>
  <c r="M15" i="3"/>
  <c r="M28" i="3"/>
  <c r="M128" i="3" s="1"/>
  <c r="M77" i="3"/>
  <c r="M108" i="3"/>
  <c r="M18" i="3"/>
  <c r="M7" i="3"/>
  <c r="M110" i="3"/>
  <c r="M101" i="3"/>
  <c r="M96" i="3"/>
  <c r="M70" i="3"/>
  <c r="M66" i="3"/>
  <c r="M54" i="3"/>
  <c r="M68" i="3"/>
  <c r="M16" i="3"/>
  <c r="M74" i="3"/>
  <c r="M93" i="3"/>
  <c r="M73" i="3"/>
  <c r="M29" i="3"/>
  <c r="M92" i="3"/>
  <c r="M82" i="3"/>
  <c r="M21" i="3"/>
  <c r="M12" i="3"/>
  <c r="M32" i="3"/>
  <c r="M59" i="3"/>
  <c r="M65" i="3"/>
  <c r="M52" i="3"/>
  <c r="M6" i="3"/>
  <c r="M107" i="3"/>
  <c r="M11" i="3"/>
  <c r="M106" i="3"/>
  <c r="M43" i="3"/>
  <c r="M10" i="3"/>
  <c r="M127" i="3" s="1"/>
  <c r="M80" i="3"/>
  <c r="M20" i="3"/>
  <c r="M100" i="3"/>
  <c r="M111" i="3"/>
  <c r="M81" i="3"/>
  <c r="M76" i="3"/>
  <c r="M72" i="3"/>
  <c r="M87" i="3"/>
  <c r="M115" i="3"/>
  <c r="M84" i="3"/>
  <c r="M8" i="3"/>
  <c r="M45" i="3"/>
  <c r="M126" i="3" s="1"/>
  <c r="M3" i="3"/>
  <c r="M117" i="3" s="1"/>
  <c r="M99" i="3"/>
  <c r="Z3" i="3"/>
  <c r="Z117" i="3" s="1"/>
  <c r="Z4" i="3"/>
  <c r="Q103" i="3"/>
  <c r="N45" i="3"/>
  <c r="N126" i="3" s="1"/>
  <c r="N62" i="3"/>
  <c r="N60" i="3"/>
  <c r="N29" i="3"/>
  <c r="N106" i="3"/>
  <c r="N8" i="3"/>
  <c r="N58" i="3"/>
  <c r="N80" i="3"/>
  <c r="N46" i="3"/>
  <c r="N76" i="3"/>
  <c r="N98" i="3"/>
  <c r="N124" i="3" s="1"/>
  <c r="N37" i="3"/>
  <c r="N48" i="3"/>
  <c r="N66" i="3"/>
  <c r="N6" i="3"/>
  <c r="N31" i="3"/>
  <c r="N121" i="3" s="1"/>
  <c r="N71" i="3"/>
  <c r="N25" i="3"/>
  <c r="N89" i="3"/>
  <c r="N41" i="3"/>
  <c r="N35" i="3"/>
  <c r="N105" i="3"/>
  <c r="N18" i="3"/>
  <c r="N24" i="3"/>
  <c r="N13" i="3"/>
  <c r="N53" i="3"/>
  <c r="N77" i="3"/>
  <c r="N84" i="3"/>
  <c r="N78" i="3"/>
  <c r="N50" i="3"/>
  <c r="N28" i="3"/>
  <c r="N128" i="3" s="1"/>
  <c r="N99" i="3"/>
  <c r="N95" i="3"/>
  <c r="N49" i="3"/>
  <c r="N63" i="3"/>
  <c r="N83" i="3"/>
  <c r="N85" i="3"/>
  <c r="N93" i="3"/>
  <c r="N7" i="3"/>
  <c r="N65" i="3"/>
  <c r="N67" i="3"/>
  <c r="N40" i="3"/>
  <c r="N64" i="3"/>
  <c r="N17" i="3"/>
  <c r="N114" i="3"/>
  <c r="N11" i="3"/>
  <c r="N47" i="3"/>
  <c r="N88" i="3"/>
  <c r="N101" i="3"/>
  <c r="N42" i="3"/>
  <c r="N15" i="3"/>
  <c r="N38" i="3"/>
  <c r="N94" i="3"/>
  <c r="N90" i="3"/>
  <c r="N86" i="3"/>
  <c r="N19" i="3"/>
  <c r="N113" i="3"/>
  <c r="N57" i="3"/>
  <c r="N54" i="3"/>
  <c r="N51" i="3"/>
  <c r="N70" i="3"/>
  <c r="N107" i="3"/>
  <c r="N43" i="3"/>
  <c r="N109" i="3"/>
  <c r="N75" i="3"/>
  <c r="N79" i="3"/>
  <c r="N111" i="3"/>
  <c r="N87" i="3"/>
  <c r="N68" i="3"/>
  <c r="N36" i="3"/>
  <c r="N69" i="3"/>
  <c r="N110" i="3"/>
  <c r="N74" i="3"/>
  <c r="N104" i="3"/>
  <c r="N125" i="3" s="1"/>
  <c r="N72" i="3"/>
  <c r="N82" i="3"/>
  <c r="N102" i="3"/>
  <c r="N21" i="3"/>
  <c r="N33" i="3"/>
  <c r="N116" i="3"/>
  <c r="N59" i="3"/>
  <c r="N39" i="3"/>
  <c r="N52" i="3"/>
  <c r="N108" i="3"/>
  <c r="N26" i="3"/>
  <c r="N92" i="3"/>
  <c r="N5" i="3"/>
  <c r="N100" i="3"/>
  <c r="N22" i="3"/>
  <c r="N112" i="3"/>
  <c r="N115" i="3"/>
  <c r="N61" i="3"/>
  <c r="N32" i="3"/>
  <c r="N12" i="3"/>
  <c r="N34" i="3"/>
  <c r="N16" i="3"/>
  <c r="N55" i="3"/>
  <c r="N73" i="3"/>
  <c r="N20" i="3"/>
  <c r="N96" i="3"/>
  <c r="N91" i="3"/>
  <c r="N10" i="3"/>
  <c r="N127" i="3" s="1"/>
  <c r="N81" i="3"/>
  <c r="N3" i="3"/>
  <c r="N129" i="3" s="1"/>
  <c r="N23" i="3"/>
  <c r="I69" i="3"/>
  <c r="I26" i="3"/>
  <c r="I114" i="3"/>
  <c r="I101" i="3"/>
  <c r="I87" i="3"/>
  <c r="I65" i="3"/>
  <c r="I10" i="3"/>
  <c r="I17" i="3"/>
  <c r="I108" i="3"/>
  <c r="I115" i="3"/>
  <c r="I32" i="3"/>
  <c r="I38" i="3"/>
  <c r="I11" i="3"/>
  <c r="I94" i="3"/>
  <c r="I102" i="3"/>
  <c r="I53" i="3"/>
  <c r="I51" i="3"/>
  <c r="I93" i="3"/>
  <c r="I85" i="3"/>
  <c r="I82" i="3"/>
  <c r="I13" i="3"/>
  <c r="I79" i="3"/>
  <c r="I109" i="3"/>
  <c r="I84" i="3"/>
  <c r="I100" i="3"/>
  <c r="I60" i="3"/>
  <c r="I116" i="3"/>
  <c r="I107" i="3"/>
  <c r="I16" i="3"/>
  <c r="I20" i="3"/>
  <c r="I15" i="3"/>
  <c r="I122" i="3" s="1"/>
  <c r="I62" i="3"/>
  <c r="I43" i="3"/>
  <c r="I8" i="3"/>
  <c r="I23" i="3"/>
  <c r="I61" i="3"/>
  <c r="I50" i="3"/>
  <c r="I99" i="3"/>
  <c r="I88" i="3"/>
  <c r="I81" i="3"/>
  <c r="I67" i="3"/>
  <c r="I34" i="3"/>
  <c r="I37" i="3"/>
  <c r="I104" i="3"/>
  <c r="I105" i="3"/>
  <c r="I5" i="3"/>
  <c r="I77" i="3"/>
  <c r="I25" i="3"/>
  <c r="I83" i="3"/>
  <c r="I57" i="3"/>
  <c r="I123" i="3" s="1"/>
  <c r="I70" i="3"/>
  <c r="I28" i="3"/>
  <c r="I128" i="3" s="1"/>
  <c r="I63" i="3"/>
  <c r="I55" i="3"/>
  <c r="I73" i="3"/>
  <c r="I7" i="3"/>
  <c r="I49" i="3"/>
  <c r="I45" i="3"/>
  <c r="I89" i="3"/>
  <c r="I64" i="3"/>
  <c r="I59" i="3"/>
  <c r="I68" i="3"/>
  <c r="I66" i="3"/>
  <c r="I106" i="3"/>
  <c r="I78" i="3"/>
  <c r="I19" i="3"/>
  <c r="I18" i="3"/>
  <c r="I6" i="3"/>
  <c r="I111" i="3"/>
  <c r="I40" i="3"/>
  <c r="I54" i="3"/>
  <c r="I52" i="3"/>
  <c r="I31" i="3"/>
  <c r="I121" i="3" s="1"/>
  <c r="I47" i="3"/>
  <c r="I86" i="3"/>
  <c r="I48" i="3"/>
  <c r="I80" i="3"/>
  <c r="I21" i="3"/>
  <c r="I29" i="3"/>
  <c r="I36" i="3"/>
  <c r="I39" i="3"/>
  <c r="I42" i="3"/>
  <c r="I41" i="3"/>
  <c r="I90" i="3"/>
  <c r="I71" i="3"/>
  <c r="I98" i="3"/>
  <c r="I124" i="3" s="1"/>
  <c r="I113" i="3"/>
  <c r="I110" i="3"/>
  <c r="I24" i="3"/>
  <c r="I96" i="3"/>
  <c r="I72" i="3"/>
  <c r="I12" i="3"/>
  <c r="I35" i="3"/>
  <c r="I92" i="3"/>
  <c r="I33" i="3"/>
  <c r="I58" i="3"/>
  <c r="I46" i="3"/>
  <c r="I74" i="3"/>
  <c r="I91" i="3"/>
  <c r="I95" i="3"/>
  <c r="I76" i="3"/>
  <c r="I112" i="3"/>
  <c r="I75" i="3"/>
  <c r="I3" i="3"/>
  <c r="I117" i="3" s="1"/>
  <c r="I22" i="3"/>
  <c r="G4" i="3"/>
  <c r="V59" i="3"/>
  <c r="V114" i="3"/>
  <c r="V46" i="3"/>
  <c r="V21" i="3"/>
  <c r="V24" i="3"/>
  <c r="V79" i="3"/>
  <c r="V78" i="3"/>
  <c r="V66" i="3"/>
  <c r="V98" i="3"/>
  <c r="V124" i="3" s="1"/>
  <c r="V70" i="3"/>
  <c r="V74" i="3"/>
  <c r="V39" i="3"/>
  <c r="V100" i="3"/>
  <c r="V65" i="3"/>
  <c r="V34" i="3"/>
  <c r="V47" i="3"/>
  <c r="V10" i="3"/>
  <c r="V127" i="3" s="1"/>
  <c r="V82" i="3"/>
  <c r="V54" i="3"/>
  <c r="V64" i="3"/>
  <c r="V48" i="3"/>
  <c r="V113" i="3"/>
  <c r="V85" i="3"/>
  <c r="V37" i="3"/>
  <c r="V121" i="3" s="1"/>
  <c r="V130" i="3" s="1"/>
  <c r="V116" i="3"/>
  <c r="V111" i="3"/>
  <c r="V45" i="3"/>
  <c r="V26" i="3"/>
  <c r="V36" i="3"/>
  <c r="V63" i="3"/>
  <c r="V5" i="3"/>
  <c r="V7" i="3"/>
  <c r="V72" i="3"/>
  <c r="V13" i="3"/>
  <c r="V105" i="3"/>
  <c r="V55" i="3"/>
  <c r="V29" i="3"/>
  <c r="V33" i="3"/>
  <c r="V62" i="3"/>
  <c r="V28" i="3"/>
  <c r="V51" i="3"/>
  <c r="V106" i="3"/>
  <c r="V99" i="3"/>
  <c r="V101" i="3"/>
  <c r="V115" i="3"/>
  <c r="V88" i="3"/>
  <c r="V81" i="3"/>
  <c r="V41" i="3"/>
  <c r="V40" i="3"/>
  <c r="V52" i="3"/>
  <c r="V43" i="3"/>
  <c r="V19" i="3"/>
  <c r="V84" i="3"/>
  <c r="V57" i="3"/>
  <c r="V123" i="3" s="1"/>
  <c r="V76" i="3"/>
  <c r="V95" i="3"/>
  <c r="V83" i="3"/>
  <c r="V68" i="3"/>
  <c r="V15" i="3"/>
  <c r="V38" i="3"/>
  <c r="V6" i="3"/>
  <c r="V104" i="3"/>
  <c r="V125" i="3" s="1"/>
  <c r="V16" i="3"/>
  <c r="V87" i="3"/>
  <c r="V71" i="3"/>
  <c r="V107" i="3"/>
  <c r="V50" i="3"/>
  <c r="V69" i="3"/>
  <c r="V42" i="3"/>
  <c r="V110" i="3"/>
  <c r="V75" i="3"/>
  <c r="V49" i="3"/>
  <c r="V109" i="3"/>
  <c r="V91" i="3"/>
  <c r="V102" i="3"/>
  <c r="V12" i="3"/>
  <c r="V35" i="3"/>
  <c r="V60" i="3"/>
  <c r="V32" i="3"/>
  <c r="V94" i="3"/>
  <c r="V108" i="3"/>
  <c r="V90" i="3"/>
  <c r="V23" i="3"/>
  <c r="V73" i="3"/>
  <c r="V93" i="3"/>
  <c r="V17" i="3"/>
  <c r="V8" i="3"/>
  <c r="V58" i="3"/>
  <c r="V20" i="3"/>
  <c r="V11" i="3"/>
  <c r="V25" i="3"/>
  <c r="V61" i="3"/>
  <c r="V31" i="3"/>
  <c r="V53" i="3"/>
  <c r="V67" i="3"/>
  <c r="V86" i="3"/>
  <c r="V77" i="3"/>
  <c r="V96" i="3"/>
  <c r="V92" i="3"/>
  <c r="V18" i="3"/>
  <c r="V112" i="3"/>
  <c r="V22" i="3"/>
  <c r="V89" i="3"/>
  <c r="V80" i="3"/>
  <c r="V4" i="3"/>
  <c r="O127" i="3"/>
  <c r="O9" i="3"/>
  <c r="P103" i="3"/>
  <c r="P125" i="3"/>
  <c r="J3" i="3"/>
  <c r="J117" i="3" s="1"/>
  <c r="J103" i="3"/>
  <c r="J125" i="3"/>
  <c r="P3" i="3"/>
  <c r="P129" i="3" s="1"/>
  <c r="P14" i="3"/>
  <c r="P122" i="3" s="1"/>
  <c r="Y103" i="3"/>
  <c r="Y125" i="3"/>
  <c r="W3" i="3"/>
  <c r="W117" i="3" s="1"/>
  <c r="W44" i="3"/>
  <c r="W126" i="3"/>
  <c r="Y3" i="3"/>
  <c r="Y129" i="3" s="1"/>
  <c r="Y27" i="3"/>
  <c r="Y128" i="3" s="1"/>
  <c r="T10" i="3"/>
  <c r="T127" i="3" s="1"/>
  <c r="T72" i="3"/>
  <c r="T98" i="3"/>
  <c r="T124" i="3" s="1"/>
  <c r="T39" i="3"/>
  <c r="T53" i="3"/>
  <c r="T11" i="3"/>
  <c r="T52" i="3"/>
  <c r="T60" i="3"/>
  <c r="T104" i="3"/>
  <c r="T18" i="3"/>
  <c r="T89" i="3"/>
  <c r="T76" i="3"/>
  <c r="T66" i="3"/>
  <c r="T64" i="3"/>
  <c r="T80" i="3"/>
  <c r="T46" i="3"/>
  <c r="T45" i="3"/>
  <c r="T28" i="3"/>
  <c r="T128" i="3" s="1"/>
  <c r="T67" i="3"/>
  <c r="T85" i="3"/>
  <c r="T25" i="3"/>
  <c r="T29" i="3"/>
  <c r="T15" i="3"/>
  <c r="T37" i="3"/>
  <c r="T107" i="3"/>
  <c r="T22" i="3"/>
  <c r="T99" i="3"/>
  <c r="T40" i="3"/>
  <c r="T51" i="3"/>
  <c r="T105" i="3"/>
  <c r="T81" i="3"/>
  <c r="T96" i="3"/>
  <c r="T63" i="3"/>
  <c r="T69" i="3"/>
  <c r="T36" i="3"/>
  <c r="T16" i="3"/>
  <c r="T5" i="3"/>
  <c r="T115" i="3"/>
  <c r="T31" i="3"/>
  <c r="T121" i="3" s="1"/>
  <c r="T34" i="3"/>
  <c r="T47" i="3"/>
  <c r="T21" i="3"/>
  <c r="T87" i="3"/>
  <c r="T71" i="3"/>
  <c r="T59" i="3"/>
  <c r="T54" i="3"/>
  <c r="T68" i="3"/>
  <c r="T32" i="3"/>
  <c r="T78" i="3"/>
  <c r="T90" i="3"/>
  <c r="T79" i="3"/>
  <c r="T49" i="3"/>
  <c r="T58" i="3"/>
  <c r="T23" i="3"/>
  <c r="T83" i="3"/>
  <c r="T12" i="3"/>
  <c r="T13" i="3"/>
  <c r="T38" i="3"/>
  <c r="T41" i="3"/>
  <c r="T86" i="3"/>
  <c r="T113" i="3"/>
  <c r="T95" i="3"/>
  <c r="T7" i="3"/>
  <c r="T75" i="3"/>
  <c r="T101" i="3"/>
  <c r="T94" i="3"/>
  <c r="T116" i="3"/>
  <c r="T61" i="3"/>
  <c r="T33" i="3"/>
  <c r="T62" i="3"/>
  <c r="T55" i="3"/>
  <c r="T24" i="3"/>
  <c r="T17" i="3"/>
  <c r="T106" i="3"/>
  <c r="T88" i="3"/>
  <c r="T100" i="3"/>
  <c r="T35" i="3"/>
  <c r="T65" i="3"/>
  <c r="T42" i="3"/>
  <c r="T50" i="3"/>
  <c r="T110" i="3"/>
  <c r="T48" i="3"/>
  <c r="T26" i="3"/>
  <c r="T20" i="3"/>
  <c r="T8" i="3"/>
  <c r="T73" i="3"/>
  <c r="T70" i="3"/>
  <c r="T6" i="3"/>
  <c r="T77" i="3"/>
  <c r="T108" i="3"/>
  <c r="T114" i="3"/>
  <c r="T19" i="3"/>
  <c r="T92" i="3"/>
  <c r="T84" i="3"/>
  <c r="T112" i="3"/>
  <c r="T109" i="3"/>
  <c r="T111" i="3"/>
  <c r="T74" i="3"/>
  <c r="T43" i="3"/>
  <c r="T93" i="3"/>
  <c r="T57" i="3"/>
  <c r="T102" i="3"/>
  <c r="T91" i="3"/>
  <c r="T3" i="3"/>
  <c r="T117" i="3" s="1"/>
  <c r="T82" i="3"/>
  <c r="O37" i="3"/>
  <c r="O65" i="3"/>
  <c r="O86" i="3"/>
  <c r="O58" i="3"/>
  <c r="O62" i="3"/>
  <c r="O93" i="3"/>
  <c r="O39" i="3"/>
  <c r="O95" i="3"/>
  <c r="O78" i="3"/>
  <c r="O38" i="3"/>
  <c r="O41" i="3"/>
  <c r="O60" i="3"/>
  <c r="O109" i="3"/>
  <c r="O111" i="3"/>
  <c r="O59" i="3"/>
  <c r="O36" i="3"/>
  <c r="O28" i="3"/>
  <c r="O128" i="3" s="1"/>
  <c r="O71" i="3"/>
  <c r="O22" i="3"/>
  <c r="O34" i="3"/>
  <c r="O54" i="3"/>
  <c r="O74" i="3"/>
  <c r="O75" i="3"/>
  <c r="O82" i="3"/>
  <c r="O42" i="3"/>
  <c r="O70" i="3"/>
  <c r="O112" i="3"/>
  <c r="O79" i="3"/>
  <c r="O73" i="3"/>
  <c r="O52" i="3"/>
  <c r="O35" i="3"/>
  <c r="O19" i="3"/>
  <c r="O5" i="3"/>
  <c r="O116" i="3"/>
  <c r="O61" i="3"/>
  <c r="O46" i="3"/>
  <c r="O106" i="3"/>
  <c r="O15" i="3"/>
  <c r="O67" i="3"/>
  <c r="O50" i="3"/>
  <c r="O13" i="3"/>
  <c r="O11" i="3"/>
  <c r="O113" i="3"/>
  <c r="O7" i="3"/>
  <c r="O99" i="3"/>
  <c r="O107" i="3"/>
  <c r="O114" i="3"/>
  <c r="O104" i="3"/>
  <c r="O89" i="3"/>
  <c r="O24" i="3"/>
  <c r="O21" i="3"/>
  <c r="O92" i="3"/>
  <c r="O43" i="3"/>
  <c r="O108" i="3"/>
  <c r="O16" i="3"/>
  <c r="O76" i="3"/>
  <c r="O48" i="3"/>
  <c r="O64" i="3"/>
  <c r="O63" i="3"/>
  <c r="O31" i="3"/>
  <c r="O121" i="3" s="1"/>
  <c r="O53" i="3"/>
  <c r="O10" i="3"/>
  <c r="O91" i="3"/>
  <c r="O87" i="3"/>
  <c r="O20" i="3"/>
  <c r="O17" i="3"/>
  <c r="O94" i="3"/>
  <c r="O88" i="3"/>
  <c r="O102" i="3"/>
  <c r="O69" i="3"/>
  <c r="O33" i="3"/>
  <c r="O32" i="3"/>
  <c r="O40" i="3"/>
  <c r="O77" i="3"/>
  <c r="O90" i="3"/>
  <c r="O18" i="3"/>
  <c r="O45" i="3"/>
  <c r="O126" i="3" s="1"/>
  <c r="O96" i="3"/>
  <c r="O47" i="3"/>
  <c r="O80" i="3"/>
  <c r="O29" i="3"/>
  <c r="O25" i="3"/>
  <c r="O110" i="3"/>
  <c r="O105" i="3"/>
  <c r="O49" i="3"/>
  <c r="O81" i="3"/>
  <c r="O100" i="3"/>
  <c r="O115" i="3"/>
  <c r="O51" i="3"/>
  <c r="O84" i="3"/>
  <c r="O66" i="3"/>
  <c r="O12" i="3"/>
  <c r="O68" i="3"/>
  <c r="O6" i="3"/>
  <c r="O26" i="3"/>
  <c r="O98" i="3"/>
  <c r="O124" i="3" s="1"/>
  <c r="O83" i="3"/>
  <c r="O85" i="3"/>
  <c r="O8" i="3"/>
  <c r="O101" i="3"/>
  <c r="O72" i="3"/>
  <c r="O23" i="3"/>
  <c r="O55" i="3"/>
  <c r="O3" i="3"/>
  <c r="O129" i="3" s="1"/>
  <c r="O57" i="3"/>
  <c r="Q33" i="3"/>
  <c r="Q94" i="3"/>
  <c r="Q78" i="3"/>
  <c r="Q112" i="3"/>
  <c r="Q42" i="3"/>
  <c r="Q10" i="3"/>
  <c r="Q104" i="3"/>
  <c r="Q125" i="3" s="1"/>
  <c r="Q101" i="3"/>
  <c r="Q40" i="3"/>
  <c r="Q59" i="3"/>
  <c r="Q90" i="3"/>
  <c r="Q29" i="3"/>
  <c r="Q75" i="3"/>
  <c r="Q13" i="3"/>
  <c r="Q62" i="3"/>
  <c r="Q49" i="3"/>
  <c r="Q98" i="3"/>
  <c r="Q80" i="3"/>
  <c r="Q60" i="3"/>
  <c r="Q15" i="3"/>
  <c r="Q122" i="3" s="1"/>
  <c r="Q85" i="3"/>
  <c r="Q7" i="3"/>
  <c r="Q107" i="3"/>
  <c r="Q36" i="3"/>
  <c r="Q35" i="3"/>
  <c r="Q93" i="3"/>
  <c r="Q88" i="3"/>
  <c r="Q109" i="3"/>
  <c r="Q68" i="3"/>
  <c r="Q43" i="3"/>
  <c r="Q92" i="3"/>
  <c r="Q79" i="3"/>
  <c r="Q82" i="3"/>
  <c r="Q116" i="3"/>
  <c r="Q74" i="3"/>
  <c r="Q114" i="3"/>
  <c r="Q25" i="3"/>
  <c r="Q115" i="3"/>
  <c r="Q70" i="3"/>
  <c r="Q37" i="3"/>
  <c r="Q54" i="3"/>
  <c r="Q24" i="3"/>
  <c r="Q77" i="3"/>
  <c r="Q18" i="3"/>
  <c r="Q72" i="3"/>
  <c r="Q91" i="3"/>
  <c r="Q71" i="3"/>
  <c r="Q65" i="3"/>
  <c r="Q51" i="3"/>
  <c r="Q69" i="3"/>
  <c r="Q55" i="3"/>
  <c r="Q17" i="3"/>
  <c r="Q84" i="3"/>
  <c r="Q96" i="3"/>
  <c r="Q20" i="3"/>
  <c r="Q95" i="3"/>
  <c r="Q32" i="3"/>
  <c r="Q28" i="3"/>
  <c r="Q128" i="3" s="1"/>
  <c r="Q66" i="3"/>
  <c r="Q39" i="3"/>
  <c r="Q105" i="3"/>
  <c r="Q26" i="3"/>
  <c r="Q22" i="3"/>
  <c r="Q113" i="3"/>
  <c r="Q83" i="3"/>
  <c r="Q45" i="3"/>
  <c r="Q12" i="3"/>
  <c r="Q38" i="3"/>
  <c r="Q50" i="3"/>
  <c r="Q110" i="3"/>
  <c r="Q106" i="3"/>
  <c r="Q99" i="3"/>
  <c r="Q48" i="3"/>
  <c r="Q100" i="3"/>
  <c r="Q8" i="3"/>
  <c r="Q46" i="3"/>
  <c r="Q102" i="3"/>
  <c r="Q64" i="3"/>
  <c r="Q67" i="3"/>
  <c r="Q52" i="3"/>
  <c r="Q41" i="3"/>
  <c r="Q61" i="3"/>
  <c r="Q58" i="3"/>
  <c r="Q6" i="3"/>
  <c r="Q5" i="3"/>
  <c r="Q111" i="3"/>
  <c r="Q76" i="3"/>
  <c r="Q108" i="3"/>
  <c r="Q57" i="3"/>
  <c r="Q87" i="3"/>
  <c r="Q89" i="3"/>
  <c r="Q53" i="3"/>
  <c r="Q34" i="3"/>
  <c r="Q63" i="3"/>
  <c r="Q31" i="3"/>
  <c r="Q11" i="3"/>
  <c r="Q86" i="3"/>
  <c r="Q21" i="3"/>
  <c r="Q16" i="3"/>
  <c r="Q81" i="3"/>
  <c r="Q47" i="3"/>
  <c r="Q19" i="3"/>
  <c r="Q23" i="3"/>
  <c r="Q3" i="3"/>
  <c r="Q117" i="3" s="1"/>
  <c r="Q73" i="3"/>
  <c r="X86" i="3"/>
  <c r="X52" i="3"/>
  <c r="X65" i="3"/>
  <c r="X76" i="3"/>
  <c r="X46" i="3"/>
  <c r="X113" i="3"/>
  <c r="X23" i="3"/>
  <c r="X13" i="3"/>
  <c r="X57" i="3"/>
  <c r="X67" i="3"/>
  <c r="X34" i="3"/>
  <c r="X110" i="3"/>
  <c r="X87" i="3"/>
  <c r="X26" i="3"/>
  <c r="X88" i="3"/>
  <c r="X105" i="3"/>
  <c r="X32" i="3"/>
  <c r="X38" i="3"/>
  <c r="X71" i="3"/>
  <c r="X24" i="3"/>
  <c r="X96" i="3"/>
  <c r="X109" i="3"/>
  <c r="X18" i="3"/>
  <c r="X59" i="3"/>
  <c r="X36" i="3"/>
  <c r="X33" i="3"/>
  <c r="X7" i="3"/>
  <c r="X79" i="3"/>
  <c r="X106" i="3"/>
  <c r="X22" i="3"/>
  <c r="X31" i="3"/>
  <c r="X92" i="3"/>
  <c r="X12" i="3"/>
  <c r="X15" i="3"/>
  <c r="X122" i="3" s="1"/>
  <c r="X41" i="3"/>
  <c r="X10" i="3"/>
  <c r="X127" i="3" s="1"/>
  <c r="X25" i="3"/>
  <c r="X80" i="3"/>
  <c r="X89" i="3"/>
  <c r="X116" i="3"/>
  <c r="X40" i="3"/>
  <c r="X108" i="3"/>
  <c r="X107" i="3"/>
  <c r="X100" i="3"/>
  <c r="X101" i="3"/>
  <c r="X90" i="3"/>
  <c r="X28" i="3"/>
  <c r="X128" i="3" s="1"/>
  <c r="X70" i="3"/>
  <c r="X47" i="3"/>
  <c r="X78" i="3"/>
  <c r="X11" i="3"/>
  <c r="X29" i="3"/>
  <c r="X45" i="3"/>
  <c r="X66" i="3"/>
  <c r="X37" i="3"/>
  <c r="X54" i="3"/>
  <c r="X60" i="3"/>
  <c r="X19" i="3"/>
  <c r="X94" i="3"/>
  <c r="X17" i="3"/>
  <c r="X84" i="3"/>
  <c r="X72" i="3"/>
  <c r="X5" i="3"/>
  <c r="X20" i="3"/>
  <c r="X81" i="3"/>
  <c r="X16" i="3"/>
  <c r="X35" i="3"/>
  <c r="X51" i="3"/>
  <c r="X69" i="3"/>
  <c r="X68" i="3"/>
  <c r="X6" i="3"/>
  <c r="X58" i="3"/>
  <c r="X74" i="3"/>
  <c r="X104" i="3"/>
  <c r="X125" i="3" s="1"/>
  <c r="X55" i="3"/>
  <c r="X8" i="3"/>
  <c r="X112" i="3"/>
  <c r="X43" i="3"/>
  <c r="X48" i="3"/>
  <c r="X63" i="3"/>
  <c r="X62" i="3"/>
  <c r="X53" i="3"/>
  <c r="X64" i="3"/>
  <c r="X93" i="3"/>
  <c r="X111" i="3"/>
  <c r="X75" i="3"/>
  <c r="X91" i="3"/>
  <c r="X49" i="3"/>
  <c r="X83" i="3"/>
  <c r="X98" i="3"/>
  <c r="X124" i="3" s="1"/>
  <c r="X115" i="3"/>
  <c r="X82" i="3"/>
  <c r="X39" i="3"/>
  <c r="X50" i="3"/>
  <c r="X61" i="3"/>
  <c r="X42" i="3"/>
  <c r="X73" i="3"/>
  <c r="X102" i="3"/>
  <c r="X95" i="3"/>
  <c r="X85" i="3"/>
  <c r="X77" i="3"/>
  <c r="X99" i="3"/>
  <c r="X114" i="3"/>
  <c r="X3" i="3"/>
  <c r="X117" i="3" s="1"/>
  <c r="X21" i="3"/>
  <c r="H57" i="3"/>
  <c r="H123" i="3" s="1"/>
  <c r="H35" i="3"/>
  <c r="H33" i="3"/>
  <c r="H10" i="3"/>
  <c r="H127" i="3" s="1"/>
  <c r="H79" i="3"/>
  <c r="H22" i="3"/>
  <c r="H23" i="3"/>
  <c r="H82" i="3"/>
  <c r="H93" i="3"/>
  <c r="H28" i="3"/>
  <c r="H128" i="3" s="1"/>
  <c r="H42" i="3"/>
  <c r="H90" i="3"/>
  <c r="H91" i="3"/>
  <c r="H29" i="3"/>
  <c r="H104" i="3"/>
  <c r="H125" i="3" s="1"/>
  <c r="H88" i="3"/>
  <c r="H54" i="3"/>
  <c r="H73" i="3"/>
  <c r="H13" i="3"/>
  <c r="H76" i="3"/>
  <c r="H39" i="3"/>
  <c r="H94" i="3"/>
  <c r="H83" i="3"/>
  <c r="H71" i="3"/>
  <c r="H108" i="3"/>
  <c r="H67" i="3"/>
  <c r="H98" i="3"/>
  <c r="H124" i="3" s="1"/>
  <c r="H61" i="3"/>
  <c r="H41" i="3"/>
  <c r="H113" i="3"/>
  <c r="H114" i="3"/>
  <c r="H58" i="3"/>
  <c r="H70" i="3"/>
  <c r="H62" i="3"/>
  <c r="H107" i="3"/>
  <c r="H100" i="3"/>
  <c r="H21" i="3"/>
  <c r="H6" i="3"/>
  <c r="H12" i="3"/>
  <c r="H65" i="3"/>
  <c r="H36" i="3"/>
  <c r="H24" i="3"/>
  <c r="H43" i="3"/>
  <c r="H95" i="3"/>
  <c r="H92" i="3"/>
  <c r="H116" i="3"/>
  <c r="H68" i="3"/>
  <c r="H15" i="3"/>
  <c r="H122" i="3" s="1"/>
  <c r="H110" i="3"/>
  <c r="H111" i="3"/>
  <c r="H5" i="3"/>
  <c r="H8" i="3"/>
  <c r="H63" i="3"/>
  <c r="H34" i="3"/>
  <c r="H11" i="3"/>
  <c r="H50" i="3"/>
  <c r="H55" i="3"/>
  <c r="H106" i="3"/>
  <c r="H47" i="3"/>
  <c r="H109" i="3"/>
  <c r="H74" i="3"/>
  <c r="H75" i="3"/>
  <c r="H84" i="3"/>
  <c r="H115" i="3"/>
  <c r="H49" i="3"/>
  <c r="H31" i="3"/>
  <c r="H60" i="3"/>
  <c r="H37" i="3"/>
  <c r="H102" i="3"/>
  <c r="H105" i="3"/>
  <c r="H16" i="3"/>
  <c r="H19" i="3"/>
  <c r="H18" i="3"/>
  <c r="H48" i="3"/>
  <c r="H72" i="3"/>
  <c r="H7" i="3"/>
  <c r="H80" i="3"/>
  <c r="H101" i="3"/>
  <c r="H59" i="3"/>
  <c r="H52" i="3"/>
  <c r="H38" i="3"/>
  <c r="H51" i="3"/>
  <c r="H40" i="3"/>
  <c r="H17" i="3"/>
  <c r="H78" i="3"/>
  <c r="H46" i="3"/>
  <c r="H25" i="3"/>
  <c r="H20" i="3"/>
  <c r="H112" i="3"/>
  <c r="H26" i="3"/>
  <c r="H77" i="3"/>
  <c r="H66" i="3"/>
  <c r="H69" i="3"/>
  <c r="H64" i="3"/>
  <c r="H32" i="3"/>
  <c r="H53" i="3"/>
  <c r="H86" i="3"/>
  <c r="H99" i="3"/>
  <c r="H85" i="3"/>
  <c r="H45" i="3"/>
  <c r="H87" i="3"/>
  <c r="H89" i="3"/>
  <c r="H81" i="3"/>
  <c r="H3" i="3"/>
  <c r="H117" i="3" s="1"/>
  <c r="H96" i="3"/>
  <c r="G3" i="3"/>
  <c r="G129" i="3" s="1"/>
  <c r="G30" i="3"/>
  <c r="G117" i="3" s="1"/>
  <c r="K110" i="3"/>
  <c r="K25" i="3"/>
  <c r="K94" i="3"/>
  <c r="K15" i="3"/>
  <c r="K122" i="3" s="1"/>
  <c r="K36" i="3"/>
  <c r="K108" i="3"/>
  <c r="K39" i="3"/>
  <c r="K8" i="3"/>
  <c r="K33" i="3"/>
  <c r="K49" i="3"/>
  <c r="K32" i="3"/>
  <c r="K86" i="3"/>
  <c r="K16" i="3"/>
  <c r="K34" i="3"/>
  <c r="K50" i="3"/>
  <c r="K53" i="3"/>
  <c r="K52" i="3"/>
  <c r="K41" i="3"/>
  <c r="K26" i="3"/>
  <c r="K113" i="3"/>
  <c r="K48" i="3"/>
  <c r="K74" i="3"/>
  <c r="K109" i="3"/>
  <c r="K76" i="3"/>
  <c r="K84" i="3"/>
  <c r="K42" i="3"/>
  <c r="K31" i="3"/>
  <c r="K121" i="3" s="1"/>
  <c r="K68" i="3"/>
  <c r="K116" i="3"/>
  <c r="K40" i="3"/>
  <c r="K107" i="3"/>
  <c r="K46" i="3"/>
  <c r="K95" i="3"/>
  <c r="K85" i="3"/>
  <c r="K71" i="3"/>
  <c r="K23" i="3"/>
  <c r="K88" i="3"/>
  <c r="K62" i="3"/>
  <c r="K61" i="3"/>
  <c r="K28" i="3"/>
  <c r="K128" i="3" s="1"/>
  <c r="K67" i="3"/>
  <c r="K54" i="3"/>
  <c r="K24" i="3"/>
  <c r="K10" i="3"/>
  <c r="K127" i="3" s="1"/>
  <c r="K102" i="3"/>
  <c r="K73" i="3"/>
  <c r="K100" i="3"/>
  <c r="K101" i="3"/>
  <c r="K82" i="3"/>
  <c r="K69" i="3"/>
  <c r="K35" i="3"/>
  <c r="K13" i="3"/>
  <c r="K37" i="3"/>
  <c r="K104" i="3"/>
  <c r="K125" i="3" s="1"/>
  <c r="K77" i="3"/>
  <c r="K11" i="3"/>
  <c r="K6" i="3"/>
  <c r="K19" i="3"/>
  <c r="K115" i="3"/>
  <c r="K57" i="3"/>
  <c r="K123" i="3" s="1"/>
  <c r="K81" i="3"/>
  <c r="K38" i="3"/>
  <c r="K70" i="3"/>
  <c r="K60" i="3"/>
  <c r="K96" i="3"/>
  <c r="K106" i="3"/>
  <c r="K55" i="3"/>
  <c r="K91" i="3"/>
  <c r="K20" i="3"/>
  <c r="K58" i="3"/>
  <c r="K72" i="3"/>
  <c r="K21" i="3"/>
  <c r="K111" i="3"/>
  <c r="K59" i="3"/>
  <c r="K51" i="3"/>
  <c r="K12" i="3"/>
  <c r="K80" i="3"/>
  <c r="K87" i="3"/>
  <c r="K17" i="3"/>
  <c r="K105" i="3"/>
  <c r="K98" i="3"/>
  <c r="K124" i="3" s="1"/>
  <c r="K114" i="3"/>
  <c r="K92" i="3"/>
  <c r="K22" i="3"/>
  <c r="K45" i="3"/>
  <c r="K112" i="3"/>
  <c r="K66" i="3"/>
  <c r="K65" i="3"/>
  <c r="K64" i="3"/>
  <c r="K63" i="3"/>
  <c r="K78" i="3"/>
  <c r="K43" i="3"/>
  <c r="K7" i="3"/>
  <c r="K75" i="3"/>
  <c r="K79" i="3"/>
  <c r="K89" i="3"/>
  <c r="K47" i="3"/>
  <c r="K18" i="3"/>
  <c r="K5" i="3"/>
  <c r="K93" i="3"/>
  <c r="K90" i="3"/>
  <c r="K29" i="3"/>
  <c r="K99" i="3"/>
  <c r="K3" i="3"/>
  <c r="K129" i="3" s="1"/>
  <c r="K83" i="3"/>
  <c r="V3" i="3"/>
  <c r="V129" i="3" s="1"/>
  <c r="V30" i="3"/>
  <c r="U46" i="3"/>
  <c r="U112" i="3"/>
  <c r="U60" i="3"/>
  <c r="U38" i="3"/>
  <c r="U105" i="3"/>
  <c r="U78" i="3"/>
  <c r="U22" i="3"/>
  <c r="U36" i="3"/>
  <c r="U52" i="3"/>
  <c r="U107" i="3"/>
  <c r="U98" i="3"/>
  <c r="U124" i="3" s="1"/>
  <c r="U77" i="3"/>
  <c r="U32" i="3"/>
  <c r="U59" i="3"/>
  <c r="U92" i="3"/>
  <c r="U85" i="3"/>
  <c r="U28" i="3"/>
  <c r="U128" i="3" s="1"/>
  <c r="U62" i="3"/>
  <c r="U37" i="3"/>
  <c r="U95" i="3"/>
  <c r="U88" i="3"/>
  <c r="U12" i="3"/>
  <c r="U15" i="3"/>
  <c r="U122" i="3" s="1"/>
  <c r="U41" i="3"/>
  <c r="U20" i="3"/>
  <c r="U18" i="3"/>
  <c r="U35" i="3"/>
  <c r="U24" i="3"/>
  <c r="U104" i="3"/>
  <c r="U111" i="3"/>
  <c r="U39" i="3"/>
  <c r="U55" i="3"/>
  <c r="U6" i="3"/>
  <c r="U96" i="3"/>
  <c r="U70" i="3"/>
  <c r="U54" i="3"/>
  <c r="U68" i="3"/>
  <c r="U89" i="3"/>
  <c r="U16" i="3"/>
  <c r="U74" i="3"/>
  <c r="U80" i="3"/>
  <c r="U21" i="3"/>
  <c r="U64" i="3"/>
  <c r="U61" i="3"/>
  <c r="U33" i="3"/>
  <c r="U10" i="3"/>
  <c r="U127" i="3" s="1"/>
  <c r="U93" i="3"/>
  <c r="U43" i="3"/>
  <c r="U83" i="3"/>
  <c r="U57" i="3"/>
  <c r="U123" i="3" s="1"/>
  <c r="U40" i="3"/>
  <c r="U34" i="3"/>
  <c r="U63" i="3"/>
  <c r="U110" i="3"/>
  <c r="U5" i="3"/>
  <c r="U87" i="3"/>
  <c r="U114" i="3"/>
  <c r="U72" i="3"/>
  <c r="U50" i="3"/>
  <c r="U90" i="3"/>
  <c r="U51" i="3"/>
  <c r="U109" i="3"/>
  <c r="U94" i="3"/>
  <c r="U102" i="3"/>
  <c r="U82" i="3"/>
  <c r="U29" i="3"/>
  <c r="U71" i="3"/>
  <c r="U25" i="3"/>
  <c r="U75" i="3"/>
  <c r="U58" i="3"/>
  <c r="U45" i="3"/>
  <c r="U81" i="3"/>
  <c r="U13" i="3"/>
  <c r="U53" i="3"/>
  <c r="U69" i="3"/>
  <c r="U42" i="3"/>
  <c r="U66" i="3"/>
  <c r="U108" i="3"/>
  <c r="U26" i="3"/>
  <c r="U47" i="3"/>
  <c r="U8" i="3"/>
  <c r="U99" i="3"/>
  <c r="U84" i="3"/>
  <c r="U113" i="3"/>
  <c r="U101" i="3"/>
  <c r="U11" i="3"/>
  <c r="U17" i="3"/>
  <c r="U100" i="3"/>
  <c r="U115" i="3"/>
  <c r="U79" i="3"/>
  <c r="U7" i="3"/>
  <c r="U67" i="3"/>
  <c r="U31" i="3"/>
  <c r="U121" i="3" s="1"/>
  <c r="U130" i="3" s="1"/>
  <c r="U65" i="3"/>
  <c r="U116" i="3"/>
  <c r="U73" i="3"/>
  <c r="U19" i="3"/>
  <c r="U49" i="3"/>
  <c r="U48" i="3"/>
  <c r="U86" i="3"/>
  <c r="U76" i="3"/>
  <c r="U91" i="3"/>
  <c r="U23" i="3"/>
  <c r="U3" i="3"/>
  <c r="U129" i="3" s="1"/>
  <c r="U106" i="3"/>
  <c r="O130" i="3" l="1"/>
  <c r="N130" i="3"/>
  <c r="K130" i="3"/>
  <c r="P130" i="3"/>
  <c r="Y130" i="3"/>
  <c r="H130" i="3"/>
  <c r="J130" i="3"/>
  <c r="G121" i="3"/>
  <c r="G130" i="3" s="1"/>
  <c r="L129" i="3"/>
  <c r="L130" i="3" s="1"/>
  <c r="Q129" i="3"/>
  <c r="Q130" i="3" s="1"/>
  <c r="R117" i="3"/>
  <c r="U117" i="3"/>
  <c r="H129" i="3"/>
  <c r="K117" i="3"/>
  <c r="W129" i="3"/>
  <c r="W130" i="3" s="1"/>
  <c r="N117" i="3"/>
  <c r="Y117" i="3"/>
  <c r="I129" i="3"/>
  <c r="I130" i="3" s="1"/>
  <c r="O117" i="3"/>
  <c r="J129" i="3"/>
  <c r="V117" i="3"/>
  <c r="M129" i="3"/>
  <c r="M130" i="3" s="1"/>
  <c r="P117" i="3"/>
  <c r="S129" i="3"/>
  <c r="S130" i="3" s="1"/>
  <c r="X129" i="3"/>
  <c r="X130" i="3" s="1"/>
  <c r="Z129" i="3"/>
  <c r="Z130" i="3" s="1"/>
  <c r="T129" i="3"/>
  <c r="T130" i="3" s="1"/>
</calcChain>
</file>

<file path=xl/sharedStrings.xml><?xml version="1.0" encoding="utf-8"?>
<sst xmlns="http://schemas.openxmlformats.org/spreadsheetml/2006/main" count="1354" uniqueCount="110">
  <si>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</si>
  <si>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</si>
  <si>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</si>
  <si>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</si>
  <si>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</si>
  <si>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</si>
  <si>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</si>
  <si>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</si>
  <si>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</si>
  <si>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</si>
  <si>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</si>
  <si>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</si>
  <si>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Hamlin</t>
  </si>
  <si>
    <t>Rubi</t>
  </si>
  <si>
    <t>Pêra</t>
  </si>
  <si>
    <t>Valência</t>
  </si>
  <si>
    <t>Natal</t>
  </si>
  <si>
    <t>Destino</t>
  </si>
  <si>
    <t>Suco</t>
  </si>
  <si>
    <t>Suco/in Natura</t>
  </si>
  <si>
    <t>Folha Murcha</t>
  </si>
  <si>
    <t>in Natura</t>
  </si>
  <si>
    <t>Lima</t>
  </si>
  <si>
    <t>Variedade</t>
  </si>
  <si>
    <t>%</t>
  </si>
  <si>
    <t>Limão Verdadeiro</t>
  </si>
  <si>
    <t>Talhão</t>
  </si>
  <si>
    <t>Porta Enxerto</t>
  </si>
  <si>
    <t>Área</t>
  </si>
  <si>
    <t>Plantas</t>
  </si>
  <si>
    <t>Stand</t>
  </si>
  <si>
    <t>Espaçamento</t>
  </si>
  <si>
    <t>Cultura</t>
  </si>
  <si>
    <t>Limão</t>
  </si>
  <si>
    <t xml:space="preserve">Fly-Dragon </t>
  </si>
  <si>
    <t>Limão Siciliano AB</t>
  </si>
  <si>
    <t>Laranja Azeda</t>
  </si>
  <si>
    <t>2,00 X 6,00</t>
  </si>
  <si>
    <t>2,15 X 6,00</t>
  </si>
  <si>
    <t>3,00 X 7,00</t>
  </si>
  <si>
    <t>Csw</t>
  </si>
  <si>
    <t>2,00 X 6,50</t>
  </si>
  <si>
    <t>Laranja</t>
  </si>
  <si>
    <t>HAMLIN</t>
  </si>
  <si>
    <t>Limão Cravo</t>
  </si>
  <si>
    <t>2,00 X 7,00</t>
  </si>
  <si>
    <t>RUBI</t>
  </si>
  <si>
    <t>Citrandarin</t>
  </si>
  <si>
    <t>BOR01</t>
  </si>
  <si>
    <t>BOR02</t>
  </si>
  <si>
    <t>BOR03</t>
  </si>
  <si>
    <t>BOR04</t>
  </si>
  <si>
    <t>BOR05</t>
  </si>
  <si>
    <t>BOR06</t>
  </si>
  <si>
    <t>BOR07</t>
  </si>
  <si>
    <t>BOR08</t>
  </si>
  <si>
    <t>BOR09</t>
  </si>
  <si>
    <t>BOR10</t>
  </si>
  <si>
    <t>BOR11</t>
  </si>
  <si>
    <t>BOR12</t>
  </si>
  <si>
    <t>BOR13</t>
  </si>
  <si>
    <t>BOR14</t>
  </si>
  <si>
    <t>BOR15</t>
  </si>
  <si>
    <t>BOR16</t>
  </si>
  <si>
    <t>BOR17</t>
  </si>
  <si>
    <t>BOR18</t>
  </si>
  <si>
    <t>BOR19</t>
  </si>
  <si>
    <t>BOR20</t>
  </si>
  <si>
    <t>BOR21</t>
  </si>
  <si>
    <t>1,75 X 6,00</t>
  </si>
  <si>
    <t>1,90 X 7,00</t>
  </si>
  <si>
    <t>NATAL</t>
  </si>
  <si>
    <t>Cleopatra</t>
  </si>
  <si>
    <t>P trifoliada</t>
  </si>
  <si>
    <t>Baianinha</t>
  </si>
  <si>
    <t>TOTAL</t>
  </si>
  <si>
    <t>1,90 X 7,10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</si>
  <si>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</si>
  <si>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</si>
  <si>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</si>
  <si>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</si>
  <si>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</si>
  <si>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</si>
  <si>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</si>
  <si>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</si>
  <si>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</si>
  <si>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</si>
  <si>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</si>
  <si>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</si>
  <si>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</si>
  <si>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</si>
  <si>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</si>
  <si>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</si>
  <si>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</si>
  <si>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</si>
  <si>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</si>
  <si>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</si>
  <si>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Precoce</t>
  </si>
  <si>
    <t>Meia Estação</t>
  </si>
  <si>
    <t>Tardia</t>
  </si>
  <si>
    <t>Tarde</t>
  </si>
  <si>
    <t>Maturação</t>
  </si>
  <si>
    <t>Solo</t>
  </si>
  <si>
    <t>Latossolo</t>
  </si>
  <si>
    <t>Argissolo</t>
  </si>
  <si>
    <t>Latossolo/Neossolo</t>
  </si>
  <si>
    <t>Neossolo</t>
  </si>
  <si>
    <t>Irrigação</t>
  </si>
  <si>
    <t>IRRIGAGO</t>
  </si>
  <si>
    <t>SEQUEIRO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</si>
</sst>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#,##0.0"/>
    <numFmt numFmtId="165" formatCode="#,##0.0"/>
    <numFmt numFmtId="166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3" xfId="0" applyBorder="1"/>
    <xf numFmtId="0" fontId="0" fillId="0" borderId="0" xfId="0" applyBorder="1"/>
    <xf numFmtId="0" fontId="0" fillId="2" borderId="0" xfId="0" applyFill="1" applyBorder="1"/>
    <xf numFmtId="0" fontId="0" fillId="0" borderId="4" xfId="0" applyBorder="1"/>
    <xf numFmtId="0" fontId="0" fillId="0" borderId="0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0" xfId="0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 wrapText="1"/>
    </xf>
    <xf numFmtId="0" fontId="0" fillId="0" borderId="3" xfId="0" applyFill="1" applyBorder="1"/>
    <xf numFmtId="49" fontId="5" fillId="0" borderId="4" xfId="0" applyNumberFormat="1" applyFont="1" applyBorder="1" applyAlignment="1">
      <alignment horizontal="left" vertical="center"/>
    </xf>
    <xf numFmtId="165" fontId="0" fillId="0" borderId="0" xfId="0" applyNumberFormat="1"/>
    <xf numFmtId="165" fontId="0" fillId="0" borderId="0" xfId="0" applyNumberFormat="1" applyBorder="1"/>
    <xf numFmtId="3" fontId="0" fillId="0" borderId="0" xfId="0" applyNumberFormat="1" applyBorder="1"/>
    <xf numFmtId="10" fontId="0" fillId="0" borderId="4" xfId="1" applyNumberFormat="1" applyFont="1" applyBorder="1"/>
    <xf numFmtId="165" fontId="2" fillId="0" borderId="8" xfId="0" applyNumberFormat="1" applyFont="1" applyBorder="1"/>
    <xf numFmtId="3" fontId="2" fillId="0" borderId="8" xfId="0" applyNumberFormat="1" applyFont="1" applyBorder="1"/>
    <xf numFmtId="10" fontId="2" fillId="0" borderId="9" xfId="0" applyNumberFormat="1" applyFont="1" applyBorder="1"/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/>
    <xf numFmtId="49" fontId="7" fillId="0" borderId="6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49" fontId="9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0" fillId="0" borderId="0" xfId="0" applyFont="1" applyFill="1" applyBorder="1"/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/>
    <xf numFmtId="0" fontId="10" fillId="0" borderId="6" xfId="0" applyFont="1" applyFill="1" applyBorder="1"/>
    <xf numFmtId="3" fontId="10" fillId="0" borderId="6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/>
    <xf numFmtId="0" fontId="0" fillId="0" borderId="4" xfId="0" applyFill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/>
    </xf>
    <xf numFmtId="0" fontId="6" fillId="0" borderId="0" xfId="0" applyFont="1"/>
    <xf numFmtId="3" fontId="6" fillId="0" borderId="15" xfId="0" applyNumberFormat="1" applyFont="1" applyBorder="1"/>
    <xf numFmtId="3" fontId="6" fillId="0" borderId="14" xfId="0" applyNumberFormat="1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left"/>
    </xf>
    <xf numFmtId="4" fontId="6" fillId="0" borderId="0" xfId="0" applyNumberFormat="1" applyFont="1"/>
    <xf numFmtId="3" fontId="6" fillId="0" borderId="0" xfId="0" applyNumberFormat="1" applyFont="1"/>
    <xf numFmtId="49" fontId="7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0" fontId="6" fillId="0" borderId="3" xfId="0" applyFont="1" applyFill="1" applyBorder="1"/>
    <xf numFmtId="0" fontId="13" fillId="0" borderId="12" xfId="0" applyFont="1" applyBorder="1" applyAlignment="1"/>
    <xf numFmtId="4" fontId="13" fillId="0" borderId="8" xfId="0" applyNumberFormat="1" applyFont="1" applyBorder="1"/>
    <xf numFmtId="3" fontId="13" fillId="0" borderId="8" xfId="0" applyNumberFormat="1" applyFont="1" applyBorder="1"/>
    <xf numFmtId="3" fontId="13" fillId="0" borderId="13" xfId="0" applyNumberFormat="1" applyFont="1" applyBorder="1"/>
    <xf numFmtId="164" fontId="12" fillId="0" borderId="6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left"/>
    </xf>
    <xf numFmtId="3" fontId="6" fillId="0" borderId="19" xfId="0" applyNumberFormat="1" applyFont="1" applyBorder="1"/>
    <xf numFmtId="3" fontId="6" fillId="0" borderId="20" xfId="0" applyNumberFormat="1" applyFont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65" fontId="13" fillId="0" borderId="2" xfId="0" applyNumberFormat="1" applyFont="1" applyFill="1" applyBorder="1"/>
    <xf numFmtId="3" fontId="13" fillId="0" borderId="2" xfId="0" applyNumberFormat="1" applyFont="1" applyFill="1" applyBorder="1"/>
    <xf numFmtId="3" fontId="13" fillId="0" borderId="15" xfId="0" applyNumberFormat="1" applyFont="1" applyFill="1" applyBorder="1"/>
    <xf numFmtId="3" fontId="13" fillId="0" borderId="19" xfId="0" applyNumberFormat="1" applyFont="1" applyFill="1" applyBorder="1"/>
    <xf numFmtId="166" fontId="11" fillId="0" borderId="0" xfId="3" applyNumberFormat="1" applyFont="1" applyFill="1"/>
    <xf numFmtId="9" fontId="11" fillId="0" borderId="0" xfId="1" applyFont="1" applyFill="1"/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</cellXfs>
  <cellStyles count="4">
    <cellStyle name="Normal" xfId="0" builtinId="0"/>
    <cellStyle name="Porcentagem" xfId="1" builtinId="5"/>
    <cellStyle name="Vírgula" xfId="3" builtinId="3"/>
    <cellStyle name="Vírgula 2" xfId="2" xr:uid="{0730AC4E-7E4F-469C-A6CD-FD513D032119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border outline="0">
        <right style="hair">
          <color auto="1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##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36E576-B670-4107-B434-798E0C83FD4D}" name="Tabela1" displayName="Tabela1" ref="A1:K115" totalsRowShown="0" headerRowDxfId="42" headerRowBorderDxfId="41" tableBorderDxfId="40">
  <autoFilter ref="A1:K115" xr:uid="{4C317C22-35FB-47A0-B27C-5BE6000A0E31}"/>
  <tableColumns count="11">
    <tableColumn id="1" xr3:uid="{DB313D24-C95A-4A27-9743-5719281474B3}" name="Talhão" dataDxfId="39"/>
    <tableColumn id="2" xr3:uid="{24BE356D-1082-4DC2-9447-46045CCAC765}" name="Cultura" dataDxfId="38"/>
    <tableColumn id="3" xr3:uid="{D9E19239-1DB6-4469-BC2A-EB18ECF8AACF}" name="Variedade" dataDxfId="37"/>
    <tableColumn id="4" xr3:uid="{3B14EFA4-BE2A-489C-ABA1-255E75A8820F}" name="Porta Enxerto" dataDxfId="36"/>
    <tableColumn id="5" xr3:uid="{02005420-16B5-414B-B912-4C00E04FE617}" name="Maturação" dataDxfId="35"/>
    <tableColumn id="6" xr3:uid="{09403FD9-BE21-4E9B-ADA6-B7FE55BEBAAF}" name="Área" dataDxfId="34"/>
    <tableColumn id="7" xr3:uid="{44D7221C-C83B-46D2-BFAC-0B3307A56605}" name="Plantas" dataDxfId="33">
      <calculatedColumnFormula>F2*H2</calculatedColumnFormula>
    </tableColumn>
    <tableColumn id="8" xr3:uid="{5E9DA3EF-94F0-4592-851A-742C2CC3B3F9}" name="Stand" dataDxfId="32"/>
    <tableColumn id="9" xr3:uid="{529DE362-D19F-44A1-90F3-53FAE3A76F81}" name="Espaçamento" dataDxfId="31"/>
    <tableColumn id="10" xr3:uid="{AFEF01F3-43BD-40F4-83F4-239ADD765B56}" name="Solo" dataDxfId="30"/>
    <tableColumn id="11" xr3:uid="{7D2EBD70-F646-498C-BBD5-E91056D7656B}" name="Irrigação" dataDxfId="2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34F2ED-4BD7-4EA7-B467-4D0A46826D02}" name="Tabela2" displayName="Tabela2" ref="A1:Z117" totalsRowShown="0" headerRowDxfId="28" dataDxfId="27" tableBorderDxfId="26">
  <autoFilter ref="A1:Z117" xr:uid="{CB318DD0-A951-47CC-86E7-7314D9FE4DCE}"/>
  <tableColumns count="26">
    <tableColumn id="1" xr3:uid="{1B5A1970-1041-40E4-A158-14D451EC4B91}" name="Talhão" dataDxfId="25"/>
    <tableColumn id="2" xr3:uid="{16A49853-DAE0-484B-BB9B-A9629F8212E0}" name="Cultura" dataDxfId="24"/>
    <tableColumn id="3" xr3:uid="{A6EA0BDE-E247-45CB-BB6B-787CAB62D815}" name="Variedade" dataDxfId="23"/>
    <tableColumn id="4" xr3:uid="{163970F5-74A0-4486-9A05-7E82BA45CB20}" name="Porta Enxerto" dataDxfId="22"/>
    <tableColumn id="5" xr3:uid="{4F786F38-3E1C-44E0-A8DC-22CBEA7CCD6A}" name="Área" dataDxfId="21"/>
    <tableColumn id="6" xr3:uid="{F29ED1A7-A717-4FDD-8547-119A206709DB}" name="Plantas" dataDxfId="20"/>
    <tableColumn id="7" xr3:uid="{DADDF930-4BF9-4778-84C5-63BCA758E881}" name="ANO 1" dataDxfId="19"/>
    <tableColumn id="8" xr3:uid="{038BFE8A-5118-4BA4-B50B-D92E1BF388EF}" name="ANO 2" dataDxfId="18"/>
    <tableColumn id="9" xr3:uid="{EEEBE2C7-9B01-4D15-905E-D5B7096D733D}" name="ANO 3" dataDxfId="17"/>
    <tableColumn id="10" xr3:uid="{68E75FEC-B1BF-48F5-8DFA-91669F6BA027}" name="ANO 4" dataDxfId="16"/>
    <tableColumn id="11" xr3:uid="{0D15AF91-DFC3-4160-814A-A8E85D45F3E0}" name="ANO 5" dataDxfId="15"/>
    <tableColumn id="12" xr3:uid="{86A83F55-3BFB-4BC1-AE30-8F24060E8C2C}" name="ANO 6" dataDxfId="14"/>
    <tableColumn id="13" xr3:uid="{1F572438-C3A9-4F22-A36F-64C1F29C5D93}" name="ANO 7" dataDxfId="13"/>
    <tableColumn id="14" xr3:uid="{77E3301D-E68C-4177-811E-4675C2BBCBFC}" name="ANO 8" dataDxfId="12"/>
    <tableColumn id="15" xr3:uid="{C9CD6C36-F592-44BD-B654-2E870E632FB9}" name="ANO 9" dataDxfId="11"/>
    <tableColumn id="16" xr3:uid="{C4DA7107-6FDD-40E8-8FA7-AA9E725C48C3}" name="ANO 10" dataDxfId="10"/>
    <tableColumn id="17" xr3:uid="{91CC182C-1053-4F23-8159-EC8AE765F5CB}" name="ANO 11" dataDxfId="9"/>
    <tableColumn id="18" xr3:uid="{06A36570-4759-49DA-9BF1-E825FFE232D2}" name="ANO 12" dataDxfId="8"/>
    <tableColumn id="19" xr3:uid="{E295DBFB-CAEB-484B-B572-4E2C1C21ECA7}" name="ANO 13" dataDxfId="7"/>
    <tableColumn id="20" xr3:uid="{E0BC5DB7-B769-44E9-8742-8407E04505AB}" name="ANO 14" dataDxfId="6"/>
    <tableColumn id="21" xr3:uid="{DBB1C145-A5E6-443F-8096-E11A7180BA94}" name="ANO 15" dataDxfId="5"/>
    <tableColumn id="22" xr3:uid="{391172C9-08E4-4745-91FD-A59A04F46173}" name="ANO 16" dataDxfId="4"/>
    <tableColumn id="23" xr3:uid="{73539529-1024-4997-939D-BC930438C2CC}" name="ANO 17" dataDxfId="3"/>
    <tableColumn id="24" xr3:uid="{D858EB7B-E98B-4F3D-B432-24ABB212774B}" name="ANO 18" dataDxfId="2"/>
    <tableColumn id="25" xr3:uid="{6CB56C66-65B2-4136-8ABE-7485FB38D8E8}" name="ANO 19" dataDxfId="1"/>
    <tableColumn id="26" xr3:uid="{31346BEE-A043-4DC3-B1E9-2EE5BE8EED1F}" name="ANO 2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626A-AF17-48D7-8472-23AD653DE0F0}">
  <dimension ref="A1:P47"/>
  <sheetViews>
    <sheetView showGridLines="0" workbookViewId="0">
      <selection activeCell="D12" sqref="D12"/>
    </sheetView>
  </sheetViews>
  <sheetFormatPr defaultRowHeight="15" x14ac:dyDescent="0.25"/>
  <cols>
    <col min="1" max="1" width="17.28515625" bestFit="1" customWidth="1"/>
    <col min="2" max="2" width="16.85546875" bestFit="1" customWidth="1"/>
    <col min="3" max="3" width="12.42578125" bestFit="1" customWidth="1"/>
    <col min="4" max="4" width="7.5703125" bestFit="1" customWidth="1"/>
    <col min="5" max="5" width="8.140625" style="12" bestFit="1" customWidth="1"/>
    <col min="6" max="6" width="4.5703125" bestFit="1" customWidth="1"/>
    <col min="7" max="7" width="4.140625" bestFit="1" customWidth="1"/>
    <col min="8" max="8" width="4.42578125" bestFit="1" customWidth="1"/>
    <col min="9" max="9" width="4" bestFit="1" customWidth="1"/>
    <col min="10" max="10" width="3.42578125" bestFit="1" customWidth="1"/>
    <col min="11" max="11" width="4.42578125" bestFit="1" customWidth="1"/>
    <col min="12" max="12" width="3.85546875" bestFit="1" customWidth="1"/>
    <col min="13" max="13" width="4.28515625" bestFit="1" customWidth="1"/>
    <col min="14" max="14" width="4.5703125" bestFit="1" customWidth="1"/>
    <col min="15" max="15" width="4.28515625" bestFit="1" customWidth="1"/>
    <col min="16" max="16" width="3.85546875" bestFit="1" customWidth="1"/>
    <col min="17" max="17" width="4.28515625" bestFit="1" customWidth="1"/>
    <col min="18" max="18" width="3.85546875" bestFit="1" customWidth="1"/>
  </cols>
  <sheetData>
    <row r="1" spans="1:16" x14ac:dyDescent="0.25">
      <c r="A1" s="10" t="s">
        <v>17</v>
      </c>
      <c r="B1" s="10" t="s">
        <v>23</v>
      </c>
      <c r="C1" s="10" t="s">
        <v>101</v>
      </c>
      <c r="D1" s="10" t="s">
        <v>0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1" t="s">
        <v>0</v>
      </c>
    </row>
    <row r="2" spans="1:16" x14ac:dyDescent="0.25">
      <c r="A2" s="2" t="s">
        <v>19</v>
      </c>
      <c r="B2" s="2" t="s">
        <v>25</v>
      </c>
      <c r="C2" s="2" t="s">
        <v>97</v>
      </c>
      <c r="D2" s="2"/>
      <c r="E2" s="2"/>
      <c r="F2" s="2"/>
      <c r="G2" s="2"/>
      <c r="H2" s="3"/>
      <c r="I2" s="3"/>
      <c r="J2" s="3"/>
      <c r="K2" s="2"/>
      <c r="L2" s="2"/>
      <c r="M2" s="2"/>
      <c r="N2" s="3"/>
      <c r="O2" s="3"/>
      <c r="P2" s="4"/>
    </row>
    <row r="3" spans="1:16" x14ac:dyDescent="0.25">
      <c r="A3" s="2" t="s">
        <v>18</v>
      </c>
      <c r="B3" s="2" t="s">
        <v>12</v>
      </c>
      <c r="C3" s="2" t="s">
        <v>97</v>
      </c>
      <c r="D3" s="2"/>
      <c r="E3" s="2"/>
      <c r="F3" s="2"/>
      <c r="G3" s="5"/>
      <c r="H3" s="3"/>
      <c r="I3" s="3"/>
      <c r="J3" s="3"/>
      <c r="K3" s="2"/>
      <c r="L3" s="2"/>
      <c r="M3" s="2"/>
      <c r="N3" s="2"/>
      <c r="O3" s="2"/>
      <c r="P3" s="4"/>
    </row>
    <row r="4" spans="1:16" x14ac:dyDescent="0.25">
      <c r="A4" s="2" t="s">
        <v>18</v>
      </c>
      <c r="B4" s="2" t="s">
        <v>13</v>
      </c>
      <c r="C4" s="2" t="s">
        <v>97</v>
      </c>
      <c r="D4" s="2"/>
      <c r="E4" s="2"/>
      <c r="F4" s="2"/>
      <c r="G4" s="2"/>
      <c r="H4" s="3"/>
      <c r="I4" s="3"/>
      <c r="J4" s="3"/>
      <c r="K4" s="3"/>
      <c r="L4" s="2"/>
      <c r="M4" s="2"/>
      <c r="N4" s="2"/>
      <c r="O4" s="2"/>
      <c r="P4" s="4"/>
    </row>
    <row r="5" spans="1:16" x14ac:dyDescent="0.25">
      <c r="A5" s="2" t="s">
        <v>19</v>
      </c>
      <c r="B5" s="2" t="s">
        <v>14</v>
      </c>
      <c r="C5" s="5" t="s">
        <v>98</v>
      </c>
      <c r="D5" s="2"/>
      <c r="E5" s="2"/>
      <c r="F5" s="2"/>
      <c r="G5" s="2"/>
      <c r="H5" s="2"/>
      <c r="I5" s="2"/>
      <c r="J5" s="3"/>
      <c r="K5" s="3"/>
      <c r="L5" s="3"/>
      <c r="M5" s="3"/>
      <c r="N5" s="2"/>
      <c r="O5" s="2"/>
      <c r="P5" s="4"/>
    </row>
    <row r="6" spans="1:16" x14ac:dyDescent="0.25">
      <c r="A6" s="2" t="s">
        <v>18</v>
      </c>
      <c r="B6" s="2" t="s">
        <v>15</v>
      </c>
      <c r="C6" s="5" t="s">
        <v>99</v>
      </c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4"/>
    </row>
    <row r="7" spans="1:16" x14ac:dyDescent="0.25">
      <c r="A7" s="2" t="s">
        <v>18</v>
      </c>
      <c r="B7" s="2" t="s">
        <v>16</v>
      </c>
      <c r="C7" s="5" t="s">
        <v>100</v>
      </c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6"/>
    </row>
    <row r="8" spans="1:16" x14ac:dyDescent="0.25">
      <c r="A8" s="2" t="s">
        <v>18</v>
      </c>
      <c r="B8" s="2" t="s">
        <v>20</v>
      </c>
      <c r="C8" s="5" t="s">
        <v>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</row>
    <row r="9" spans="1:16" s="12" customFormat="1" x14ac:dyDescent="0.25">
      <c r="A9" s="2" t="s">
        <v>21</v>
      </c>
      <c r="B9" s="5" t="s">
        <v>74</v>
      </c>
      <c r="C9" s="5" t="s">
        <v>97</v>
      </c>
      <c r="D9" s="2"/>
      <c r="E9" s="2"/>
      <c r="F9" s="2"/>
      <c r="G9" s="3"/>
      <c r="H9" s="3"/>
      <c r="I9" s="3"/>
      <c r="J9" s="3"/>
      <c r="K9" s="2"/>
      <c r="L9" s="2"/>
      <c r="M9" s="2"/>
      <c r="N9" s="2"/>
      <c r="O9" s="2"/>
      <c r="P9" s="4"/>
    </row>
    <row r="10" spans="1:16" x14ac:dyDescent="0.25">
      <c r="A10" s="2" t="s">
        <v>21</v>
      </c>
      <c r="B10" s="7" t="s">
        <v>22</v>
      </c>
      <c r="C10" s="7" t="s">
        <v>97</v>
      </c>
      <c r="D10" s="7"/>
      <c r="E10" s="8"/>
      <c r="F10" s="8"/>
      <c r="G10" s="8"/>
      <c r="H10" s="8"/>
      <c r="I10" s="7"/>
      <c r="J10" s="7"/>
      <c r="K10" s="7"/>
      <c r="L10" s="7"/>
      <c r="M10" s="7"/>
      <c r="N10" s="7"/>
      <c r="O10" s="7"/>
      <c r="P10" s="9"/>
    </row>
    <row r="11" spans="1:1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1:16" x14ac:dyDescent="0.25">
      <c r="C12" s="12"/>
      <c r="E12"/>
    </row>
    <row r="13" spans="1:16" x14ac:dyDescent="0.25">
      <c r="A13" s="75" t="s">
        <v>23</v>
      </c>
      <c r="B13" s="51" t="s">
        <v>27</v>
      </c>
      <c r="C13" s="52" t="s">
        <v>28</v>
      </c>
      <c r="D13" s="53" t="s">
        <v>29</v>
      </c>
      <c r="E13" s="76" t="s">
        <v>24</v>
      </c>
    </row>
    <row r="14" spans="1:16" x14ac:dyDescent="0.25">
      <c r="A14" s="13" t="s">
        <v>35</v>
      </c>
      <c r="B14" s="50" t="s">
        <v>34</v>
      </c>
      <c r="C14" s="20">
        <f>SUMIFS(Talhões!$F:$F,Talhões!$C:$C,$A14,Talhões!$D:$D,$B14)</f>
        <v>109.76790000000001</v>
      </c>
      <c r="D14" s="21">
        <f>SUMIFS(Talhões!$G:$G,Talhões!$C:$C,$A14,Talhões!$D:$D,$B14)</f>
        <v>103240.32607003889</v>
      </c>
      <c r="E14" s="22">
        <f t="shared" ref="E14:E28" si="0">C14/$C$29</f>
        <v>0.11545445930212929</v>
      </c>
    </row>
    <row r="15" spans="1:16" x14ac:dyDescent="0.25">
      <c r="A15" s="13" t="s">
        <v>35</v>
      </c>
      <c r="B15" s="14" t="s">
        <v>36</v>
      </c>
      <c r="C15" s="20">
        <f>SUMIFS(Talhões!$F:$F,Talhões!$C:$C,$A15,Talhões!$D:$D,$B15)</f>
        <v>28.860900000000001</v>
      </c>
      <c r="D15" s="21">
        <f>SUMIFS(Talhões!$G:$G,Talhões!$C:$C,$A15,Talhões!$D:$D,$B15)</f>
        <v>13737.788400000001</v>
      </c>
      <c r="E15" s="22">
        <f t="shared" si="0"/>
        <v>3.035604766487127E-2</v>
      </c>
    </row>
    <row r="16" spans="1:16" x14ac:dyDescent="0.25">
      <c r="A16" s="15" t="s">
        <v>12</v>
      </c>
      <c r="B16" s="16" t="s">
        <v>40</v>
      </c>
      <c r="C16" s="20">
        <f>SUMIFS(Talhões!$F:$F,Talhões!$C:$C,$A16,Talhões!$D:$D,$B16)</f>
        <v>94.369000000000014</v>
      </c>
      <c r="D16" s="21">
        <f>SUMIFS(Talhões!$G:$G,Talhões!$C:$C,$A16,Talhões!$D:$D,$B16)</f>
        <v>72569.760999999984</v>
      </c>
      <c r="E16" s="22">
        <f t="shared" si="0"/>
        <v>9.9257814624153687E-2</v>
      </c>
    </row>
    <row r="17" spans="1:5" x14ac:dyDescent="0.25">
      <c r="A17" s="15" t="s">
        <v>43</v>
      </c>
      <c r="B17" s="16" t="s">
        <v>44</v>
      </c>
      <c r="C17" s="20">
        <f>SUMIFS(Talhões!$F:$F,Talhões!$C:$C,$A17,Talhões!$D:$D,$B17)</f>
        <v>27.050899999999999</v>
      </c>
      <c r="D17" s="21">
        <f>SUMIFS(Talhões!$G:$G,Talhões!$C:$C,$A17,Talhões!$D:$D,$B17)</f>
        <v>19843.217099999998</v>
      </c>
      <c r="E17" s="22">
        <f t="shared" si="0"/>
        <v>2.8452280066722319E-2</v>
      </c>
    </row>
    <row r="18" spans="1:5" x14ac:dyDescent="0.25">
      <c r="A18" s="1" t="s">
        <v>46</v>
      </c>
      <c r="B18" s="16" t="s">
        <v>44</v>
      </c>
      <c r="C18" s="20">
        <f>SUMIFS(Talhões!$F:$F,Talhões!$C:$C,$A18,Talhões!$D:$D,$B18)</f>
        <v>56.801400000000001</v>
      </c>
      <c r="D18" s="21">
        <f>SUMIFS(Talhões!$G:$G,Talhões!$C:$C,$A18,Talhões!$D:$D,$B18)</f>
        <v>40556.199600000007</v>
      </c>
      <c r="E18" s="22">
        <f t="shared" si="0"/>
        <v>5.9744013729004258E-2</v>
      </c>
    </row>
    <row r="19" spans="1:5" x14ac:dyDescent="0.25">
      <c r="A19" s="1" t="s">
        <v>14</v>
      </c>
      <c r="B19" s="16" t="s">
        <v>40</v>
      </c>
      <c r="C19" s="20">
        <f>SUMIFS(Talhões!$F:$F,Talhões!$C:$C,$A19,Talhões!$D:$D,$B19)</f>
        <v>134.66630000000001</v>
      </c>
      <c r="D19" s="21">
        <f>SUMIFS(Talhões!$G:$G,Talhões!$C:$C,$A19,Talhões!$D:$D,$B19)</f>
        <v>101326.77119999999</v>
      </c>
      <c r="E19" s="22">
        <f t="shared" si="0"/>
        <v>0.14164272845447834</v>
      </c>
    </row>
    <row r="20" spans="1:5" x14ac:dyDescent="0.25">
      <c r="A20" s="1" t="s">
        <v>14</v>
      </c>
      <c r="B20" s="16" t="s">
        <v>47</v>
      </c>
      <c r="C20" s="20">
        <f>SUMIFS(Talhões!$F:$F,Talhões!$C:$C,$A20,Talhões!$D:$D,$B20)</f>
        <v>67.461100000000002</v>
      </c>
      <c r="D20" s="21">
        <f>SUMIFS(Talhões!$G:$G,Talhões!$C:$C,$A20,Talhões!$D:$D,$B20)</f>
        <v>50745.286300000007</v>
      </c>
      <c r="E20" s="22">
        <f t="shared" si="0"/>
        <v>7.0955942715738157E-2</v>
      </c>
    </row>
    <row r="21" spans="1:5" x14ac:dyDescent="0.25">
      <c r="A21" s="17" t="s">
        <v>14</v>
      </c>
      <c r="B21" s="16" t="s">
        <v>44</v>
      </c>
      <c r="C21" s="20">
        <f>SUMIFS(Talhões!$F:$F,Talhões!$C:$C,$A21,Talhões!$D:$D,$B21)</f>
        <v>47.24</v>
      </c>
      <c r="D21" s="21">
        <f>SUMIFS(Talhões!$G:$G,Talhões!$C:$C,$A21,Talhões!$D:$D,$B21)</f>
        <v>44972.480000000003</v>
      </c>
      <c r="E21" s="22">
        <f t="shared" si="0"/>
        <v>4.9687282506384725E-2</v>
      </c>
    </row>
    <row r="22" spans="1:5" x14ac:dyDescent="0.25">
      <c r="A22" s="1" t="s">
        <v>15</v>
      </c>
      <c r="B22" s="16" t="s">
        <v>40</v>
      </c>
      <c r="C22" s="20">
        <f>SUMIFS(Talhões!$F:$F,Talhões!$C:$C,$A22,Talhões!$D:$D,$B22)</f>
        <v>83.855999999999995</v>
      </c>
      <c r="D22" s="21">
        <f>SUMIFS(Talhões!$G:$G,Talhões!$C:$C,$A22,Talhões!$D:$D,$B22)</f>
        <v>63059.712</v>
      </c>
      <c r="E22" s="22">
        <f t="shared" si="0"/>
        <v>8.8200185475347095E-2</v>
      </c>
    </row>
    <row r="23" spans="1:5" x14ac:dyDescent="0.25">
      <c r="A23" s="1" t="s">
        <v>15</v>
      </c>
      <c r="B23" s="16" t="s">
        <v>47</v>
      </c>
      <c r="C23" s="20">
        <f>SUMIFS(Talhões!$F:$F,Talhões!$C:$C,$A23,Talhões!$D:$D,$B23)</f>
        <v>42.982799999999997</v>
      </c>
      <c r="D23" s="21">
        <f>SUMIFS(Talhões!$G:$G,Talhões!$C:$C,$A23,Talhões!$D:$D,$B23)</f>
        <v>32323.065600000002</v>
      </c>
      <c r="E23" s="22">
        <f t="shared" si="0"/>
        <v>4.5209536971114163E-2</v>
      </c>
    </row>
    <row r="24" spans="1:5" x14ac:dyDescent="0.25">
      <c r="A24" s="15" t="s">
        <v>16</v>
      </c>
      <c r="B24" s="18" t="s">
        <v>72</v>
      </c>
      <c r="C24" s="20">
        <f>SUMIFS(Talhões!$F:$F,Talhões!$C:$C,$A24,Talhões!$D:$D,$B24)</f>
        <v>67.348399999999998</v>
      </c>
      <c r="D24" s="21">
        <f>SUMIFS(Talhões!$G:$G,Talhões!$C:$C,$A24,Talhões!$D:$D,$B24)</f>
        <v>50645.996800000008</v>
      </c>
      <c r="E24" s="22">
        <f t="shared" si="0"/>
        <v>7.0837404258107542E-2</v>
      </c>
    </row>
    <row r="25" spans="1:5" x14ac:dyDescent="0.25">
      <c r="A25" s="15" t="s">
        <v>16</v>
      </c>
      <c r="B25" s="16" t="s">
        <v>40</v>
      </c>
      <c r="C25" s="20">
        <f>SUMIFS(Talhões!$F:$F,Talhões!$C:$C,$A25,Talhões!$D:$D,$B25)</f>
        <v>47.1845</v>
      </c>
      <c r="D25" s="21">
        <f>SUMIFS(Talhões!$G:$G,Talhões!$C:$C,$A25,Talhões!$D:$D,$B25)</f>
        <v>35482.743999999999</v>
      </c>
      <c r="E25" s="22">
        <f t="shared" si="0"/>
        <v>4.9628907312076836E-2</v>
      </c>
    </row>
    <row r="26" spans="1:5" x14ac:dyDescent="0.25">
      <c r="A26" s="1" t="s">
        <v>20</v>
      </c>
      <c r="B26" s="16" t="s">
        <v>40</v>
      </c>
      <c r="C26" s="20">
        <f>SUMIFS(Talhões!$F:$F,Talhões!$C:$C,$A26,Talhões!$D:$D,$B26)</f>
        <v>43.497599999999998</v>
      </c>
      <c r="D26" s="21">
        <f>SUMIFS(Talhões!$G:$G,Talhões!$C:$C,$A26,Talhões!$D:$D,$B26)</f>
        <v>32719.813699999999</v>
      </c>
      <c r="E26" s="22">
        <f t="shared" si="0"/>
        <v>4.5751006341018627E-2</v>
      </c>
    </row>
    <row r="27" spans="1:5" x14ac:dyDescent="0.25">
      <c r="A27" s="1" t="s">
        <v>74</v>
      </c>
      <c r="B27" s="16" t="s">
        <v>40</v>
      </c>
      <c r="C27" s="20">
        <f>SUMIFS(Talhões!$F:$F,Talhões!$C:$C,$A27,Talhões!$D:$D,$B27)</f>
        <v>65.062699999999992</v>
      </c>
      <c r="D27" s="21">
        <f>SUMIFS(Talhões!$G:$G,Talhões!$C:$C,$A27,Talhões!$D:$D,$B27)</f>
        <v>49323.324600000007</v>
      </c>
      <c r="E27" s="22">
        <f t="shared" si="0"/>
        <v>6.8433292877395357E-2</v>
      </c>
    </row>
    <row r="28" spans="1:5" x14ac:dyDescent="0.25">
      <c r="A28" s="1" t="s">
        <v>22</v>
      </c>
      <c r="B28" s="16" t="s">
        <v>73</v>
      </c>
      <c r="C28" s="20">
        <f>SUMIFS(Talhões!$F:$F,Talhões!$C:$C,$A28,Talhões!$D:$D,$B28)</f>
        <v>34.596800000000002</v>
      </c>
      <c r="D28" s="21">
        <f>SUMIFS(Talhões!$G:$G,Talhões!$C:$C,$A28,Talhões!$D:$D,$B28)</f>
        <v>26400.292200000004</v>
      </c>
      <c r="E28" s="22">
        <f t="shared" si="0"/>
        <v>3.6389097701458317E-2</v>
      </c>
    </row>
    <row r="29" spans="1:5" x14ac:dyDescent="0.25">
      <c r="A29" s="94" t="s">
        <v>75</v>
      </c>
      <c r="B29" s="98"/>
      <c r="C29" s="23">
        <f>SUM(C14:C28)</f>
        <v>950.74630000000002</v>
      </c>
      <c r="D29" s="24">
        <f>SUM(D14:D28)</f>
        <v>736946.77857003885</v>
      </c>
      <c r="E29" s="25">
        <f>SUM(E14:E28)</f>
        <v>1</v>
      </c>
    </row>
    <row r="30" spans="1:5" x14ac:dyDescent="0.25">
      <c r="E30"/>
    </row>
    <row r="31" spans="1:5" x14ac:dyDescent="0.25">
      <c r="A31" s="96" t="s">
        <v>23</v>
      </c>
      <c r="B31" s="97"/>
      <c r="C31" s="52" t="s">
        <v>28</v>
      </c>
      <c r="D31" s="53" t="s">
        <v>29</v>
      </c>
      <c r="E31" s="76" t="s">
        <v>24</v>
      </c>
    </row>
    <row r="32" spans="1:5" x14ac:dyDescent="0.25">
      <c r="A32" s="13" t="s">
        <v>35</v>
      </c>
      <c r="B32" s="4"/>
      <c r="C32" s="20">
        <f>SUMIFS(Talhões!$F:$F,Talhões!$C:$C,$A32)</f>
        <v>138.62880000000001</v>
      </c>
      <c r="D32" s="21">
        <f>SUMIFS(Talhões!$G:$G,Talhões!$C:$C,$A32)</f>
        <v>116978.11447003891</v>
      </c>
      <c r="E32" s="22">
        <f t="shared" ref="E32:E40" si="1">C32/$C$41</f>
        <v>0.14581050696700057</v>
      </c>
    </row>
    <row r="33" spans="1:5" x14ac:dyDescent="0.25">
      <c r="A33" s="15" t="s">
        <v>43</v>
      </c>
      <c r="B33" s="4"/>
      <c r="C33" s="20">
        <f>SUMIFS(Talhões!$F:$F,Talhões!$C:$C,$A33)</f>
        <v>121.4199</v>
      </c>
      <c r="D33" s="21">
        <f>SUMIFS(Talhões!$G:$G,Talhões!$C:$C,$A33)</f>
        <v>92412.978099999978</v>
      </c>
      <c r="E33" s="22">
        <f t="shared" si="1"/>
        <v>0.12771009469087599</v>
      </c>
    </row>
    <row r="34" spans="1:5" x14ac:dyDescent="0.25">
      <c r="A34" s="1" t="s">
        <v>14</v>
      </c>
      <c r="B34" s="4"/>
      <c r="C34" s="20">
        <f>SUMIFS(Talhões!$F:$F,Talhões!$C:$C,$A34)</f>
        <v>249.3674</v>
      </c>
      <c r="D34" s="21">
        <f>SUMIFS(Talhões!$G:$G,Talhões!$C:$C,$A34)</f>
        <v>197044.53749999998</v>
      </c>
      <c r="E34" s="22">
        <f t="shared" si="1"/>
        <v>0.26228595367660124</v>
      </c>
    </row>
    <row r="35" spans="1:5" x14ac:dyDescent="0.25">
      <c r="A35" s="17" t="s">
        <v>13</v>
      </c>
      <c r="B35" s="4"/>
      <c r="C35" s="20">
        <f>SUMIFS(Talhões!$F:$F,Talhões!$C:$C,$A35)</f>
        <v>56.801400000000001</v>
      </c>
      <c r="D35" s="21">
        <f>SUMIFS(Talhões!$G:$G,Talhões!$C:$C,$A35)</f>
        <v>40556.199600000007</v>
      </c>
      <c r="E35" s="22">
        <f t="shared" si="1"/>
        <v>5.9744013729004258E-2</v>
      </c>
    </row>
    <row r="36" spans="1:5" x14ac:dyDescent="0.25">
      <c r="A36" s="1" t="s">
        <v>15</v>
      </c>
      <c r="B36" s="4"/>
      <c r="C36" s="20">
        <f>SUMIFS(Talhões!$F:$F,Talhões!$C:$C,$A36)</f>
        <v>126.83879999999999</v>
      </c>
      <c r="D36" s="21">
        <f>SUMIFS(Talhões!$G:$G,Talhões!$C:$C,$A36)</f>
        <v>95382.777600000016</v>
      </c>
      <c r="E36" s="22">
        <f t="shared" si="1"/>
        <v>0.13340972244646127</v>
      </c>
    </row>
    <row r="37" spans="1:5" x14ac:dyDescent="0.25">
      <c r="A37" s="15" t="s">
        <v>71</v>
      </c>
      <c r="B37" s="4"/>
      <c r="C37" s="20">
        <f>SUMIFS(Talhões!$F:$F,Talhões!$C:$C,$A37)</f>
        <v>114.5329</v>
      </c>
      <c r="D37" s="21">
        <f>SUMIFS(Talhões!$G:$G,Talhões!$C:$C,$A37)</f>
        <v>86128.740799999985</v>
      </c>
      <c r="E37" s="22">
        <f t="shared" si="1"/>
        <v>0.12046631157018439</v>
      </c>
    </row>
    <row r="38" spans="1:5" x14ac:dyDescent="0.25">
      <c r="A38" s="1" t="s">
        <v>20</v>
      </c>
      <c r="B38" s="4"/>
      <c r="C38" s="20">
        <f>SUMIFS(Talhões!$F:$F,Talhões!$C:$C,$A38)</f>
        <v>43.497599999999998</v>
      </c>
      <c r="D38" s="21">
        <f>SUMIFS(Talhões!$G:$G,Talhões!$C:$C,$A38)</f>
        <v>32719.813699999999</v>
      </c>
      <c r="E38" s="22">
        <f t="shared" si="1"/>
        <v>4.5751006341018627E-2</v>
      </c>
    </row>
    <row r="39" spans="1:5" x14ac:dyDescent="0.25">
      <c r="A39" s="1" t="s">
        <v>22</v>
      </c>
      <c r="B39" s="4"/>
      <c r="C39" s="20">
        <f>SUMIFS(Talhões!$F:$F,Talhões!$C:$C,$A39)</f>
        <v>34.596800000000002</v>
      </c>
      <c r="D39" s="21">
        <f>SUMIFS(Talhões!$G:$G,Talhões!$C:$C,$A39)</f>
        <v>26400.292200000004</v>
      </c>
      <c r="E39" s="22">
        <f t="shared" si="1"/>
        <v>3.6389097701458317E-2</v>
      </c>
    </row>
    <row r="40" spans="1:5" x14ac:dyDescent="0.25">
      <c r="A40" s="1" t="s">
        <v>74</v>
      </c>
      <c r="B40" s="4"/>
      <c r="C40" s="20">
        <f>SUMIFS(Talhões!$F:$F,Talhões!$C:$C,$A40)</f>
        <v>65.062699999999992</v>
      </c>
      <c r="D40" s="21">
        <f>SUMIFS(Talhões!$G:$G,Talhões!$C:$C,$A40)</f>
        <v>49323.324600000007</v>
      </c>
      <c r="E40" s="22">
        <f t="shared" si="1"/>
        <v>6.8433292877395357E-2</v>
      </c>
    </row>
    <row r="41" spans="1:5" x14ac:dyDescent="0.25">
      <c r="A41" s="94" t="s">
        <v>75</v>
      </c>
      <c r="B41" s="95"/>
      <c r="C41" s="23">
        <f>SUM(C32:C40)</f>
        <v>950.74630000000002</v>
      </c>
      <c r="D41" s="24">
        <f>SUM(D32:D40)</f>
        <v>736946.77857003885</v>
      </c>
      <c r="E41" s="25">
        <f>SUM(E32:E40)</f>
        <v>1</v>
      </c>
    </row>
    <row r="42" spans="1:5" x14ac:dyDescent="0.25">
      <c r="C42" s="19"/>
      <c r="E42"/>
    </row>
    <row r="43" spans="1:5" x14ac:dyDescent="0.25">
      <c r="A43" s="99" t="s">
        <v>101</v>
      </c>
      <c r="B43" s="100"/>
      <c r="C43" s="52" t="s">
        <v>28</v>
      </c>
      <c r="D43" s="53" t="s">
        <v>29</v>
      </c>
      <c r="E43" s="54" t="s">
        <v>24</v>
      </c>
    </row>
    <row r="44" spans="1:5" ht="15.75" x14ac:dyDescent="0.25">
      <c r="A44" s="32" t="s">
        <v>97</v>
      </c>
      <c r="B44" s="4"/>
      <c r="C44" s="20">
        <f>SUMIFS(Talhões!$F:$F,Talhões!$E:$E,A44)</f>
        <v>416.50959999999986</v>
      </c>
      <c r="D44" s="21">
        <f>SUMIFS(Talhões!$G:$G,Talhões!$E:$E,A44)</f>
        <v>325670.90897003887</v>
      </c>
      <c r="E44" s="22">
        <f>C44/$C$47</f>
        <v>0.43808700596573447</v>
      </c>
    </row>
    <row r="45" spans="1:5" ht="15.75" x14ac:dyDescent="0.25">
      <c r="A45" s="33" t="s">
        <v>98</v>
      </c>
      <c r="B45" s="4"/>
      <c r="C45" s="20">
        <f>SUMIFS(Talhões!$F:$F,Talhões!$E:$E,A45)</f>
        <v>249.3674</v>
      </c>
      <c r="D45" s="21">
        <f>SUMIFS(Talhões!$G:$G,Talhões!$E:$E,A45)</f>
        <v>197044.53749999998</v>
      </c>
      <c r="E45" s="22">
        <f>C45/$C$47</f>
        <v>0.26228595367660129</v>
      </c>
    </row>
    <row r="46" spans="1:5" x14ac:dyDescent="0.25">
      <c r="A46" s="1" t="s">
        <v>99</v>
      </c>
      <c r="B46" s="4"/>
      <c r="C46" s="20">
        <f>SUMIFS(Talhões!$F:$F,Talhões!$E:$E,A46)</f>
        <v>284.86930000000001</v>
      </c>
      <c r="D46" s="21">
        <f>SUMIFS(Talhões!$G:$G,Talhões!$E:$E,A46)</f>
        <v>214231.3321</v>
      </c>
      <c r="E46" s="22">
        <f>C46/$C$47</f>
        <v>0.29962704035766435</v>
      </c>
    </row>
    <row r="47" spans="1:5" x14ac:dyDescent="0.25">
      <c r="A47" s="94" t="s">
        <v>75</v>
      </c>
      <c r="B47" s="95"/>
      <c r="C47" s="23">
        <f>SUM(C44:C46)</f>
        <v>950.74629999999979</v>
      </c>
      <c r="D47" s="24">
        <f>SUM(D44:D46)</f>
        <v>736946.77857003885</v>
      </c>
      <c r="E47" s="25">
        <f>SUM(E44:E46)</f>
        <v>1.0000000000000002</v>
      </c>
    </row>
  </sheetData>
  <mergeCells count="5">
    <mergeCell ref="A41:B41"/>
    <mergeCell ref="A31:B31"/>
    <mergeCell ref="A29:B29"/>
    <mergeCell ref="A47:B47"/>
    <mergeCell ref="A43:B43"/>
  </mergeCells>
  <phoneticPr fontId="3" type="noConversion"/>
  <pageMargins left="0.511811024" right="0.511811024" top="0.56999999999999995" bottom="1.62" header="0.17" footer="0.17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6F78-36D4-425D-9921-5F53706944E0}">
  <dimension ref="A1:P147"/>
  <sheetViews>
    <sheetView showGridLines="0" tabSelected="1" workbookViewId="0">
      <selection activeCell="M9" sqref="M9"/>
    </sheetView>
  </sheetViews>
  <sheetFormatPr defaultRowHeight="15" x14ac:dyDescent="0.25"/>
  <cols>
    <col min="1" max="1" width="10.5703125" style="93" bestFit="1" customWidth="1"/>
    <col min="2" max="2" width="11.28515625" style="47" bestFit="1" customWidth="1"/>
    <col min="3" max="3" width="15.5703125" style="47" bestFit="1" customWidth="1"/>
    <col min="4" max="4" width="16.42578125" style="47" bestFit="1" customWidth="1"/>
    <col min="5" max="5" width="13.85546875" style="47" customWidth="1"/>
    <col min="6" max="6" width="9.28515625" style="47" customWidth="1"/>
    <col min="7" max="7" width="11.140625" style="47" bestFit="1" customWidth="1"/>
    <col min="8" max="8" width="10" style="47" customWidth="1"/>
    <col min="9" max="9" width="15.85546875" style="47" bestFit="1" customWidth="1"/>
    <col min="10" max="10" width="16.5703125" style="47" bestFit="1" customWidth="1"/>
    <col min="11" max="11" width="12.140625" style="47" bestFit="1" customWidth="1"/>
    <col min="12" max="12" width="17.28515625" bestFit="1" customWidth="1"/>
    <col min="13" max="13" width="13.28515625" bestFit="1" customWidth="1"/>
    <col min="14" max="14" width="5.5703125" bestFit="1" customWidth="1"/>
    <col min="15" max="15" width="7.5703125" bestFit="1" customWidth="1"/>
    <col min="16" max="16" width="8.140625" bestFit="1" customWidth="1"/>
  </cols>
  <sheetData>
    <row r="1" spans="1:11" s="12" customFormat="1" x14ac:dyDescent="0.25">
      <c r="A1" s="27" t="s">
        <v>26</v>
      </c>
      <c r="B1" s="27" t="s">
        <v>32</v>
      </c>
      <c r="C1" s="28" t="s">
        <v>23</v>
      </c>
      <c r="D1" s="27" t="s">
        <v>27</v>
      </c>
      <c r="E1" s="27" t="s">
        <v>101</v>
      </c>
      <c r="F1" s="26" t="s">
        <v>28</v>
      </c>
      <c r="G1" s="27" t="s">
        <v>29</v>
      </c>
      <c r="H1" s="27" t="s">
        <v>30</v>
      </c>
      <c r="I1" s="27" t="s">
        <v>31</v>
      </c>
      <c r="J1" s="27" t="s">
        <v>102</v>
      </c>
      <c r="K1" s="27" t="s">
        <v>107</v>
      </c>
    </row>
    <row r="2" spans="1:11" s="12" customFormat="1" x14ac:dyDescent="0.25">
      <c r="A2" s="91">
        <v>78</v>
      </c>
      <c r="B2" s="35" t="s">
        <v>42</v>
      </c>
      <c r="C2" s="36" t="s">
        <v>74</v>
      </c>
      <c r="D2" s="37" t="s">
        <v>40</v>
      </c>
      <c r="E2" s="37" t="s">
        <v>97</v>
      </c>
      <c r="F2" s="39">
        <v>10.048400000000001</v>
      </c>
      <c r="G2" s="40">
        <f t="shared" ref="G2:G33" si="0">F2*H2</f>
        <v>7566.445200000001</v>
      </c>
      <c r="H2" s="35">
        <v>753</v>
      </c>
      <c r="I2" s="41" t="s">
        <v>70</v>
      </c>
      <c r="J2" s="41" t="s">
        <v>103</v>
      </c>
      <c r="K2" s="41" t="s">
        <v>109</v>
      </c>
    </row>
    <row r="3" spans="1:11" s="12" customFormat="1" x14ac:dyDescent="0.25">
      <c r="A3" s="91">
        <v>79</v>
      </c>
      <c r="B3" s="35" t="s">
        <v>42</v>
      </c>
      <c r="C3" s="36" t="s">
        <v>74</v>
      </c>
      <c r="D3" s="37" t="s">
        <v>40</v>
      </c>
      <c r="E3" s="37" t="s">
        <v>97</v>
      </c>
      <c r="F3" s="39">
        <v>8.6958000000000002</v>
      </c>
      <c r="G3" s="40">
        <f t="shared" si="0"/>
        <v>6582.7206000000006</v>
      </c>
      <c r="H3" s="35">
        <v>757</v>
      </c>
      <c r="I3" s="41" t="s">
        <v>70</v>
      </c>
      <c r="J3" s="41" t="s">
        <v>103</v>
      </c>
      <c r="K3" s="41" t="s">
        <v>109</v>
      </c>
    </row>
    <row r="4" spans="1:11" s="12" customFormat="1" x14ac:dyDescent="0.25">
      <c r="A4" s="91">
        <v>80</v>
      </c>
      <c r="B4" s="35" t="s">
        <v>42</v>
      </c>
      <c r="C4" s="36" t="s">
        <v>74</v>
      </c>
      <c r="D4" s="37" t="s">
        <v>40</v>
      </c>
      <c r="E4" s="37" t="s">
        <v>97</v>
      </c>
      <c r="F4" s="39">
        <v>16.621600000000001</v>
      </c>
      <c r="G4" s="40">
        <f t="shared" si="0"/>
        <v>12599.1728</v>
      </c>
      <c r="H4" s="35">
        <v>758</v>
      </c>
      <c r="I4" s="41" t="s">
        <v>70</v>
      </c>
      <c r="J4" s="41" t="s">
        <v>103</v>
      </c>
      <c r="K4" s="41" t="s">
        <v>109</v>
      </c>
    </row>
    <row r="5" spans="1:11" x14ac:dyDescent="0.25">
      <c r="A5" s="91">
        <v>81</v>
      </c>
      <c r="B5" s="35" t="s">
        <v>42</v>
      </c>
      <c r="C5" s="36" t="s">
        <v>74</v>
      </c>
      <c r="D5" s="37" t="s">
        <v>40</v>
      </c>
      <c r="E5" s="37" t="s">
        <v>97</v>
      </c>
      <c r="F5" s="39">
        <v>7.6108000000000002</v>
      </c>
      <c r="G5" s="40">
        <f t="shared" si="0"/>
        <v>5776.5972000000002</v>
      </c>
      <c r="H5" s="35">
        <v>759</v>
      </c>
      <c r="I5" s="41" t="s">
        <v>70</v>
      </c>
      <c r="J5" s="41" t="s">
        <v>103</v>
      </c>
      <c r="K5" s="41" t="s">
        <v>109</v>
      </c>
    </row>
    <row r="6" spans="1:11" x14ac:dyDescent="0.25">
      <c r="A6" s="91">
        <v>82</v>
      </c>
      <c r="B6" s="35" t="s">
        <v>42</v>
      </c>
      <c r="C6" s="36" t="s">
        <v>74</v>
      </c>
      <c r="D6" s="37" t="s">
        <v>40</v>
      </c>
      <c r="E6" s="37" t="s">
        <v>97</v>
      </c>
      <c r="F6" s="39">
        <v>9.1333000000000002</v>
      </c>
      <c r="G6" s="40">
        <f t="shared" si="0"/>
        <v>6941.308</v>
      </c>
      <c r="H6" s="35">
        <v>760</v>
      </c>
      <c r="I6" s="41" t="s">
        <v>70</v>
      </c>
      <c r="J6" s="41" t="s">
        <v>103</v>
      </c>
      <c r="K6" s="41" t="s">
        <v>109</v>
      </c>
    </row>
    <row r="7" spans="1:11" x14ac:dyDescent="0.25">
      <c r="A7" s="91">
        <v>83</v>
      </c>
      <c r="B7" s="35" t="s">
        <v>42</v>
      </c>
      <c r="C7" s="36" t="s">
        <v>74</v>
      </c>
      <c r="D7" s="37" t="s">
        <v>40</v>
      </c>
      <c r="E7" s="37" t="s">
        <v>97</v>
      </c>
      <c r="F7" s="39">
        <v>12.9528</v>
      </c>
      <c r="G7" s="40">
        <f t="shared" si="0"/>
        <v>9857.0807999999997</v>
      </c>
      <c r="H7" s="35">
        <v>761</v>
      </c>
      <c r="I7" s="41" t="s">
        <v>70</v>
      </c>
      <c r="J7" s="41" t="s">
        <v>103</v>
      </c>
      <c r="K7" s="41" t="s">
        <v>109</v>
      </c>
    </row>
    <row r="8" spans="1:11" x14ac:dyDescent="0.25">
      <c r="A8" s="91">
        <v>35</v>
      </c>
      <c r="B8" s="35" t="s">
        <v>42</v>
      </c>
      <c r="C8" s="36" t="s">
        <v>20</v>
      </c>
      <c r="D8" s="37" t="s">
        <v>40</v>
      </c>
      <c r="E8" s="37" t="s">
        <v>99</v>
      </c>
      <c r="F8" s="39">
        <v>9.6176999999999992</v>
      </c>
      <c r="G8" s="40">
        <f t="shared" si="0"/>
        <v>7232.5103999999992</v>
      </c>
      <c r="H8" s="35">
        <v>752</v>
      </c>
      <c r="I8" s="41" t="s">
        <v>70</v>
      </c>
      <c r="J8" s="41" t="s">
        <v>106</v>
      </c>
      <c r="K8" s="41" t="s">
        <v>109</v>
      </c>
    </row>
    <row r="9" spans="1:11" x14ac:dyDescent="0.25">
      <c r="A9" s="91">
        <v>42</v>
      </c>
      <c r="B9" s="35" t="s">
        <v>42</v>
      </c>
      <c r="C9" s="36" t="s">
        <v>20</v>
      </c>
      <c r="D9" s="37" t="s">
        <v>40</v>
      </c>
      <c r="E9" s="37" t="s">
        <v>99</v>
      </c>
      <c r="F9" s="39">
        <v>9.6183999999999994</v>
      </c>
      <c r="G9" s="40">
        <f t="shared" si="0"/>
        <v>7233.0367999999999</v>
      </c>
      <c r="H9" s="35">
        <v>752</v>
      </c>
      <c r="I9" s="41" t="s">
        <v>70</v>
      </c>
      <c r="J9" s="41" t="s">
        <v>106</v>
      </c>
      <c r="K9" s="41" t="s">
        <v>109</v>
      </c>
    </row>
    <row r="10" spans="1:11" x14ac:dyDescent="0.25">
      <c r="A10" s="91">
        <v>43</v>
      </c>
      <c r="B10" s="35" t="s">
        <v>42</v>
      </c>
      <c r="C10" s="36" t="s">
        <v>20</v>
      </c>
      <c r="D10" s="37" t="s">
        <v>40</v>
      </c>
      <c r="E10" s="37" t="s">
        <v>99</v>
      </c>
      <c r="F10" s="39">
        <v>9.6184999999999992</v>
      </c>
      <c r="G10" s="40">
        <f t="shared" si="0"/>
        <v>7242.7304999999997</v>
      </c>
      <c r="H10" s="35">
        <v>753</v>
      </c>
      <c r="I10" s="41" t="s">
        <v>70</v>
      </c>
      <c r="J10" s="41" t="s">
        <v>106</v>
      </c>
      <c r="K10" s="41" t="s">
        <v>109</v>
      </c>
    </row>
    <row r="11" spans="1:11" x14ac:dyDescent="0.25">
      <c r="A11" s="91">
        <v>44</v>
      </c>
      <c r="B11" s="35" t="s">
        <v>42</v>
      </c>
      <c r="C11" s="36" t="s">
        <v>20</v>
      </c>
      <c r="D11" s="37" t="s">
        <v>40</v>
      </c>
      <c r="E11" s="37" t="s">
        <v>99</v>
      </c>
      <c r="F11" s="39">
        <v>9.6186000000000007</v>
      </c>
      <c r="G11" s="40">
        <f t="shared" si="0"/>
        <v>7233.1872000000003</v>
      </c>
      <c r="H11" s="35">
        <v>752</v>
      </c>
      <c r="I11" s="41" t="s">
        <v>70</v>
      </c>
      <c r="J11" s="41" t="s">
        <v>106</v>
      </c>
      <c r="K11" s="41" t="s">
        <v>109</v>
      </c>
    </row>
    <row r="12" spans="1:11" x14ac:dyDescent="0.25">
      <c r="A12" s="91">
        <v>52</v>
      </c>
      <c r="B12" s="35" t="s">
        <v>42</v>
      </c>
      <c r="C12" s="36" t="s">
        <v>20</v>
      </c>
      <c r="D12" s="37" t="s">
        <v>40</v>
      </c>
      <c r="E12" s="37" t="s">
        <v>99</v>
      </c>
      <c r="F12" s="39">
        <v>5.0244</v>
      </c>
      <c r="G12" s="40">
        <f t="shared" si="0"/>
        <v>3778.3487999999998</v>
      </c>
      <c r="H12" s="35">
        <v>752</v>
      </c>
      <c r="I12" s="41" t="s">
        <v>70</v>
      </c>
      <c r="J12" s="41" t="s">
        <v>106</v>
      </c>
      <c r="K12" s="41" t="s">
        <v>109</v>
      </c>
    </row>
    <row r="13" spans="1:11" x14ac:dyDescent="0.25">
      <c r="A13" s="91">
        <v>2</v>
      </c>
      <c r="B13" s="35" t="s">
        <v>42</v>
      </c>
      <c r="C13" s="36" t="s">
        <v>12</v>
      </c>
      <c r="D13" s="37" t="s">
        <v>44</v>
      </c>
      <c r="E13" s="38" t="s">
        <v>97</v>
      </c>
      <c r="F13" s="39">
        <v>8.7174999999999994</v>
      </c>
      <c r="G13" s="40">
        <f t="shared" si="0"/>
        <v>6224.2949999999992</v>
      </c>
      <c r="H13" s="40">
        <v>714</v>
      </c>
      <c r="I13" s="41" t="s">
        <v>45</v>
      </c>
      <c r="J13" s="41" t="s">
        <v>106</v>
      </c>
      <c r="K13" s="41" t="s">
        <v>109</v>
      </c>
    </row>
    <row r="14" spans="1:11" x14ac:dyDescent="0.25">
      <c r="A14" s="91">
        <v>3</v>
      </c>
      <c r="B14" s="35" t="s">
        <v>42</v>
      </c>
      <c r="C14" s="36" t="s">
        <v>12</v>
      </c>
      <c r="D14" s="37" t="s">
        <v>40</v>
      </c>
      <c r="E14" s="38" t="s">
        <v>97</v>
      </c>
      <c r="F14" s="39">
        <v>8.7174999999999994</v>
      </c>
      <c r="G14" s="40">
        <f t="shared" si="0"/>
        <v>6703.7574999999997</v>
      </c>
      <c r="H14" s="40">
        <v>769</v>
      </c>
      <c r="I14" s="41" t="s">
        <v>41</v>
      </c>
      <c r="J14" s="41" t="s">
        <v>106</v>
      </c>
      <c r="K14" s="41" t="s">
        <v>109</v>
      </c>
    </row>
    <row r="15" spans="1:11" x14ac:dyDescent="0.25">
      <c r="A15" s="91">
        <v>4</v>
      </c>
      <c r="B15" s="35" t="s">
        <v>42</v>
      </c>
      <c r="C15" s="36" t="s">
        <v>12</v>
      </c>
      <c r="D15" s="37" t="s">
        <v>40</v>
      </c>
      <c r="E15" s="38" t="s">
        <v>97</v>
      </c>
      <c r="F15" s="39">
        <v>8.7174999999999994</v>
      </c>
      <c r="G15" s="40">
        <f t="shared" si="0"/>
        <v>6703.7574999999997</v>
      </c>
      <c r="H15" s="40">
        <v>769</v>
      </c>
      <c r="I15" s="41" t="s">
        <v>41</v>
      </c>
      <c r="J15" s="41" t="s">
        <v>106</v>
      </c>
      <c r="K15" s="41" t="s">
        <v>109</v>
      </c>
    </row>
    <row r="16" spans="1:11" x14ac:dyDescent="0.25">
      <c r="A16" s="91">
        <v>5</v>
      </c>
      <c r="B16" s="35" t="s">
        <v>42</v>
      </c>
      <c r="C16" s="36" t="s">
        <v>12</v>
      </c>
      <c r="D16" s="37" t="s">
        <v>44</v>
      </c>
      <c r="E16" s="38" t="s">
        <v>97</v>
      </c>
      <c r="F16" s="39">
        <v>8.7174999999999994</v>
      </c>
      <c r="G16" s="40">
        <f t="shared" si="0"/>
        <v>6224.2949999999992</v>
      </c>
      <c r="H16" s="40">
        <v>714</v>
      </c>
      <c r="I16" s="41" t="s">
        <v>45</v>
      </c>
      <c r="J16" s="41" t="s">
        <v>106</v>
      </c>
      <c r="K16" s="41" t="s">
        <v>109</v>
      </c>
    </row>
    <row r="17" spans="1:11" x14ac:dyDescent="0.25">
      <c r="A17" s="91">
        <v>12</v>
      </c>
      <c r="B17" s="35" t="s">
        <v>42</v>
      </c>
      <c r="C17" s="36" t="s">
        <v>12</v>
      </c>
      <c r="D17" s="37" t="s">
        <v>40</v>
      </c>
      <c r="E17" s="38" t="s">
        <v>97</v>
      </c>
      <c r="F17" s="39">
        <v>9.6158000000000001</v>
      </c>
      <c r="G17" s="40">
        <f t="shared" si="0"/>
        <v>7394.5501999999997</v>
      </c>
      <c r="H17" s="40">
        <v>769</v>
      </c>
      <c r="I17" s="41" t="s">
        <v>41</v>
      </c>
      <c r="J17" s="41" t="s">
        <v>106</v>
      </c>
      <c r="K17" s="41" t="s">
        <v>109</v>
      </c>
    </row>
    <row r="18" spans="1:11" x14ac:dyDescent="0.25">
      <c r="A18" s="91">
        <v>13</v>
      </c>
      <c r="B18" s="35" t="s">
        <v>42</v>
      </c>
      <c r="C18" s="36" t="s">
        <v>12</v>
      </c>
      <c r="D18" s="37" t="s">
        <v>44</v>
      </c>
      <c r="E18" s="38" t="s">
        <v>97</v>
      </c>
      <c r="F18" s="39">
        <v>9.6158999999999999</v>
      </c>
      <c r="G18" s="40">
        <f t="shared" si="0"/>
        <v>7394.6270999999997</v>
      </c>
      <c r="H18" s="40">
        <v>769</v>
      </c>
      <c r="I18" s="41" t="s">
        <v>41</v>
      </c>
      <c r="J18" s="41" t="s">
        <v>106</v>
      </c>
      <c r="K18" s="41" t="s">
        <v>109</v>
      </c>
    </row>
    <row r="19" spans="1:11" x14ac:dyDescent="0.25">
      <c r="A19" s="91">
        <v>14</v>
      </c>
      <c r="B19" s="35" t="s">
        <v>42</v>
      </c>
      <c r="C19" s="36" t="s">
        <v>12</v>
      </c>
      <c r="D19" s="37" t="s">
        <v>40</v>
      </c>
      <c r="E19" s="38" t="s">
        <v>97</v>
      </c>
      <c r="F19" s="39">
        <v>9.6159999999999997</v>
      </c>
      <c r="G19" s="40">
        <f t="shared" si="0"/>
        <v>7394.7039999999997</v>
      </c>
      <c r="H19" s="40">
        <v>769</v>
      </c>
      <c r="I19" s="41" t="s">
        <v>41</v>
      </c>
      <c r="J19" s="41" t="s">
        <v>106</v>
      </c>
      <c r="K19" s="41" t="s">
        <v>109</v>
      </c>
    </row>
    <row r="20" spans="1:11" x14ac:dyDescent="0.25">
      <c r="A20" s="91">
        <v>15</v>
      </c>
      <c r="B20" s="35" t="s">
        <v>42</v>
      </c>
      <c r="C20" s="36" t="s">
        <v>12</v>
      </c>
      <c r="D20" s="37" t="s">
        <v>40</v>
      </c>
      <c r="E20" s="38" t="s">
        <v>97</v>
      </c>
      <c r="F20" s="39">
        <v>9.6160999999999994</v>
      </c>
      <c r="G20" s="40">
        <f t="shared" si="0"/>
        <v>7394.7808999999997</v>
      </c>
      <c r="H20" s="40">
        <v>769</v>
      </c>
      <c r="I20" s="41" t="s">
        <v>41</v>
      </c>
      <c r="J20" s="41" t="s">
        <v>106</v>
      </c>
      <c r="K20" s="41" t="s">
        <v>109</v>
      </c>
    </row>
    <row r="21" spans="1:11" x14ac:dyDescent="0.25">
      <c r="A21" s="91">
        <v>23</v>
      </c>
      <c r="B21" s="35" t="s">
        <v>42</v>
      </c>
      <c r="C21" s="36" t="s">
        <v>12</v>
      </c>
      <c r="D21" s="37" t="s">
        <v>40</v>
      </c>
      <c r="E21" s="38" t="s">
        <v>97</v>
      </c>
      <c r="F21" s="39">
        <v>9.6168999999999993</v>
      </c>
      <c r="G21" s="40">
        <f t="shared" si="0"/>
        <v>7395.3960999999999</v>
      </c>
      <c r="H21" s="40">
        <v>769</v>
      </c>
      <c r="I21" s="41" t="s">
        <v>41</v>
      </c>
      <c r="J21" s="41" t="s">
        <v>106</v>
      </c>
      <c r="K21" s="41" t="s">
        <v>109</v>
      </c>
    </row>
    <row r="22" spans="1:11" x14ac:dyDescent="0.25">
      <c r="A22" s="91">
        <v>24</v>
      </c>
      <c r="B22" s="35" t="s">
        <v>42</v>
      </c>
      <c r="C22" s="36" t="s">
        <v>12</v>
      </c>
      <c r="D22" s="37" t="s">
        <v>40</v>
      </c>
      <c r="E22" s="38" t="s">
        <v>97</v>
      </c>
      <c r="F22" s="39">
        <v>9.6170000000000009</v>
      </c>
      <c r="G22" s="40">
        <f t="shared" si="0"/>
        <v>7395.4730000000009</v>
      </c>
      <c r="H22" s="40">
        <v>769</v>
      </c>
      <c r="I22" s="41" t="s">
        <v>41</v>
      </c>
      <c r="J22" s="41" t="s">
        <v>106</v>
      </c>
      <c r="K22" s="41" t="s">
        <v>109</v>
      </c>
    </row>
    <row r="23" spans="1:11" x14ac:dyDescent="0.25">
      <c r="A23" s="91">
        <v>25</v>
      </c>
      <c r="B23" s="35" t="s">
        <v>42</v>
      </c>
      <c r="C23" s="36" t="s">
        <v>12</v>
      </c>
      <c r="D23" s="37" t="s">
        <v>40</v>
      </c>
      <c r="E23" s="38" t="s">
        <v>97</v>
      </c>
      <c r="F23" s="39">
        <v>9.6171000000000006</v>
      </c>
      <c r="G23" s="40">
        <f t="shared" si="0"/>
        <v>7395.5499000000009</v>
      </c>
      <c r="H23" s="40">
        <v>769</v>
      </c>
      <c r="I23" s="41" t="s">
        <v>41</v>
      </c>
      <c r="J23" s="41" t="s">
        <v>106</v>
      </c>
      <c r="K23" s="41" t="s">
        <v>109</v>
      </c>
    </row>
    <row r="24" spans="1:11" x14ac:dyDescent="0.25">
      <c r="A24" s="91">
        <v>33</v>
      </c>
      <c r="B24" s="35" t="s">
        <v>42</v>
      </c>
      <c r="C24" s="36" t="s">
        <v>12</v>
      </c>
      <c r="D24" s="37" t="s">
        <v>40</v>
      </c>
      <c r="E24" s="38" t="s">
        <v>97</v>
      </c>
      <c r="F24" s="39">
        <v>9.6174999999999997</v>
      </c>
      <c r="G24" s="40">
        <f t="shared" si="0"/>
        <v>7395.8575000000001</v>
      </c>
      <c r="H24" s="40">
        <v>769</v>
      </c>
      <c r="I24" s="41" t="s">
        <v>41</v>
      </c>
      <c r="J24" s="41" t="s">
        <v>106</v>
      </c>
      <c r="K24" s="41" t="s">
        <v>109</v>
      </c>
    </row>
    <row r="25" spans="1:11" x14ac:dyDescent="0.25">
      <c r="A25" s="91">
        <v>34</v>
      </c>
      <c r="B25" s="35" t="s">
        <v>42</v>
      </c>
      <c r="C25" s="36" t="s">
        <v>12</v>
      </c>
      <c r="D25" s="37" t="s">
        <v>40</v>
      </c>
      <c r="E25" s="38" t="s">
        <v>97</v>
      </c>
      <c r="F25" s="39">
        <v>9.6175999999999995</v>
      </c>
      <c r="G25" s="40">
        <f t="shared" si="0"/>
        <v>7395.9343999999992</v>
      </c>
      <c r="H25" s="40">
        <v>769</v>
      </c>
      <c r="I25" s="41" t="s">
        <v>41</v>
      </c>
      <c r="J25" s="41" t="s">
        <v>106</v>
      </c>
      <c r="K25" s="41" t="s">
        <v>109</v>
      </c>
    </row>
    <row r="26" spans="1:11" x14ac:dyDescent="0.25">
      <c r="A26" s="91">
        <v>69</v>
      </c>
      <c r="B26" s="35" t="s">
        <v>42</v>
      </c>
      <c r="C26" s="36" t="s">
        <v>22</v>
      </c>
      <c r="D26" s="37" t="s">
        <v>73</v>
      </c>
      <c r="E26" s="37" t="s">
        <v>97</v>
      </c>
      <c r="F26" s="39">
        <v>9.6206999999999994</v>
      </c>
      <c r="G26" s="40">
        <f t="shared" si="0"/>
        <v>7330.9733999999999</v>
      </c>
      <c r="H26" s="35">
        <v>762</v>
      </c>
      <c r="I26" s="41" t="s">
        <v>76</v>
      </c>
      <c r="J26" s="41" t="s">
        <v>103</v>
      </c>
      <c r="K26" s="41" t="s">
        <v>109</v>
      </c>
    </row>
    <row r="27" spans="1:11" x14ac:dyDescent="0.25">
      <c r="A27" s="91">
        <v>90</v>
      </c>
      <c r="B27" s="35" t="s">
        <v>42</v>
      </c>
      <c r="C27" s="36" t="s">
        <v>22</v>
      </c>
      <c r="D27" s="37" t="s">
        <v>73</v>
      </c>
      <c r="E27" s="37" t="s">
        <v>97</v>
      </c>
      <c r="F27" s="39">
        <v>12.4216</v>
      </c>
      <c r="G27" s="40">
        <f t="shared" si="0"/>
        <v>9477.6808000000001</v>
      </c>
      <c r="H27" s="35">
        <v>763</v>
      </c>
      <c r="I27" s="41" t="s">
        <v>70</v>
      </c>
      <c r="J27" s="41" t="s">
        <v>103</v>
      </c>
      <c r="K27" s="41" t="s">
        <v>109</v>
      </c>
    </row>
    <row r="28" spans="1:11" x14ac:dyDescent="0.25">
      <c r="A28" s="91">
        <v>91</v>
      </c>
      <c r="B28" s="35" t="s">
        <v>42</v>
      </c>
      <c r="C28" s="36" t="s">
        <v>22</v>
      </c>
      <c r="D28" s="37" t="s">
        <v>73</v>
      </c>
      <c r="E28" s="37" t="s">
        <v>97</v>
      </c>
      <c r="F28" s="39">
        <v>12.554500000000001</v>
      </c>
      <c r="G28" s="40">
        <f t="shared" si="0"/>
        <v>9591.6380000000008</v>
      </c>
      <c r="H28" s="35">
        <v>764</v>
      </c>
      <c r="I28" s="41" t="s">
        <v>70</v>
      </c>
      <c r="J28" s="41" t="s">
        <v>103</v>
      </c>
      <c r="K28" s="41" t="s">
        <v>109</v>
      </c>
    </row>
    <row r="29" spans="1:11" x14ac:dyDescent="0.25">
      <c r="A29" s="91">
        <v>57</v>
      </c>
      <c r="B29" s="35" t="s">
        <v>33</v>
      </c>
      <c r="C29" s="38" t="s">
        <v>35</v>
      </c>
      <c r="D29" s="38" t="s">
        <v>34</v>
      </c>
      <c r="E29" s="38" t="s">
        <v>97</v>
      </c>
      <c r="F29" s="39">
        <v>9.6196999999999999</v>
      </c>
      <c r="G29" s="40">
        <f t="shared" si="0"/>
        <v>10013.970453955901</v>
      </c>
      <c r="H29" s="40">
        <v>1040.9857328145265</v>
      </c>
      <c r="I29" s="41" t="s">
        <v>37</v>
      </c>
      <c r="J29" s="41" t="s">
        <v>103</v>
      </c>
      <c r="K29" s="41" t="s">
        <v>109</v>
      </c>
    </row>
    <row r="30" spans="1:11" x14ac:dyDescent="0.25">
      <c r="A30" s="91">
        <v>58</v>
      </c>
      <c r="B30" s="35" t="s">
        <v>33</v>
      </c>
      <c r="C30" s="42" t="s">
        <v>35</v>
      </c>
      <c r="D30" s="38" t="s">
        <v>34</v>
      </c>
      <c r="E30" s="38" t="s">
        <v>97</v>
      </c>
      <c r="F30" s="39">
        <v>9.6197999999999997</v>
      </c>
      <c r="G30" s="40">
        <f t="shared" si="0"/>
        <v>10014.074552529182</v>
      </c>
      <c r="H30" s="40">
        <v>1040.9857328145265</v>
      </c>
      <c r="I30" s="41" t="s">
        <v>37</v>
      </c>
      <c r="J30" s="41" t="s">
        <v>103</v>
      </c>
      <c r="K30" s="41" t="s">
        <v>109</v>
      </c>
    </row>
    <row r="31" spans="1:11" x14ac:dyDescent="0.25">
      <c r="A31" s="91">
        <v>59</v>
      </c>
      <c r="B31" s="35" t="s">
        <v>33</v>
      </c>
      <c r="C31" s="38" t="s">
        <v>35</v>
      </c>
      <c r="D31" s="38" t="s">
        <v>34</v>
      </c>
      <c r="E31" s="38" t="s">
        <v>97</v>
      </c>
      <c r="F31" s="39">
        <v>9.6198999999999995</v>
      </c>
      <c r="G31" s="40">
        <f t="shared" si="0"/>
        <v>10014.178651102462</v>
      </c>
      <c r="H31" s="40">
        <v>1040.9857328145265</v>
      </c>
      <c r="I31" s="41" t="s">
        <v>37</v>
      </c>
      <c r="J31" s="41" t="s">
        <v>103</v>
      </c>
      <c r="K31" s="41" t="s">
        <v>109</v>
      </c>
    </row>
    <row r="32" spans="1:11" x14ac:dyDescent="0.25">
      <c r="A32" s="91">
        <v>60</v>
      </c>
      <c r="B32" s="35" t="s">
        <v>33</v>
      </c>
      <c r="C32" s="42" t="s">
        <v>35</v>
      </c>
      <c r="D32" s="38" t="s">
        <v>34</v>
      </c>
      <c r="E32" s="38" t="s">
        <v>97</v>
      </c>
      <c r="F32" s="39">
        <v>9.0974000000000004</v>
      </c>
      <c r="G32" s="40">
        <f t="shared" si="0"/>
        <v>9470.2636057068739</v>
      </c>
      <c r="H32" s="40">
        <v>1040.9857328145265</v>
      </c>
      <c r="I32" s="41" t="s">
        <v>37</v>
      </c>
      <c r="J32" s="41" t="s">
        <v>103</v>
      </c>
      <c r="K32" s="41" t="s">
        <v>109</v>
      </c>
    </row>
    <row r="33" spans="1:16" x14ac:dyDescent="0.25">
      <c r="A33" s="91">
        <v>61</v>
      </c>
      <c r="B33" s="35" t="s">
        <v>33</v>
      </c>
      <c r="C33" s="38" t="s">
        <v>35</v>
      </c>
      <c r="D33" s="38" t="s">
        <v>34</v>
      </c>
      <c r="E33" s="38" t="s">
        <v>97</v>
      </c>
      <c r="F33" s="39">
        <v>9.6198999999999995</v>
      </c>
      <c r="G33" s="40">
        <f t="shared" si="0"/>
        <v>10014.178651102462</v>
      </c>
      <c r="H33" s="40">
        <v>1040.9857328145265</v>
      </c>
      <c r="I33" s="41" t="s">
        <v>37</v>
      </c>
      <c r="J33" s="41" t="s">
        <v>103</v>
      </c>
      <c r="K33" s="41" t="s">
        <v>109</v>
      </c>
    </row>
    <row r="34" spans="1:16" x14ac:dyDescent="0.25">
      <c r="A34" s="91">
        <v>62</v>
      </c>
      <c r="B34" s="35" t="s">
        <v>33</v>
      </c>
      <c r="C34" s="42" t="s">
        <v>35</v>
      </c>
      <c r="D34" s="38" t="s">
        <v>34</v>
      </c>
      <c r="E34" s="38" t="s">
        <v>97</v>
      </c>
      <c r="F34" s="39">
        <v>9.6199999999999992</v>
      </c>
      <c r="G34" s="40">
        <f t="shared" ref="G34:G65" si="1">F34*H34</f>
        <v>10014.282749675744</v>
      </c>
      <c r="H34" s="40">
        <v>1040.9857328145265</v>
      </c>
      <c r="I34" s="41" t="s">
        <v>37</v>
      </c>
      <c r="J34" s="41" t="s">
        <v>103</v>
      </c>
      <c r="K34" s="41" t="s">
        <v>109</v>
      </c>
    </row>
    <row r="35" spans="1:16" x14ac:dyDescent="0.25">
      <c r="A35" s="91">
        <v>63</v>
      </c>
      <c r="B35" s="35" t="s">
        <v>33</v>
      </c>
      <c r="C35" s="38" t="s">
        <v>35</v>
      </c>
      <c r="D35" s="38" t="s">
        <v>36</v>
      </c>
      <c r="E35" s="38" t="s">
        <v>97</v>
      </c>
      <c r="F35" s="39">
        <v>9.6201000000000008</v>
      </c>
      <c r="G35" s="40">
        <f t="shared" si="1"/>
        <v>4579.1676000000007</v>
      </c>
      <c r="H35" s="40">
        <v>476</v>
      </c>
      <c r="I35" s="41" t="s">
        <v>39</v>
      </c>
      <c r="J35" s="41" t="s">
        <v>104</v>
      </c>
      <c r="K35" s="41" t="s">
        <v>109</v>
      </c>
    </row>
    <row r="36" spans="1:16" x14ac:dyDescent="0.25">
      <c r="A36" s="91">
        <v>64</v>
      </c>
      <c r="B36" s="35" t="s">
        <v>33</v>
      </c>
      <c r="C36" s="38" t="s">
        <v>35</v>
      </c>
      <c r="D36" s="38" t="s">
        <v>36</v>
      </c>
      <c r="E36" s="38" t="s">
        <v>97</v>
      </c>
      <c r="F36" s="39">
        <v>9.6202000000000005</v>
      </c>
      <c r="G36" s="40">
        <f t="shared" si="1"/>
        <v>4579.2152000000006</v>
      </c>
      <c r="H36" s="40">
        <v>476</v>
      </c>
      <c r="I36" s="41" t="s">
        <v>39</v>
      </c>
      <c r="J36" s="41" t="s">
        <v>104</v>
      </c>
      <c r="K36" s="41" t="s">
        <v>109</v>
      </c>
    </row>
    <row r="37" spans="1:16" x14ac:dyDescent="0.25">
      <c r="A37" s="91">
        <v>65</v>
      </c>
      <c r="B37" s="35" t="s">
        <v>33</v>
      </c>
      <c r="C37" s="38" t="s">
        <v>35</v>
      </c>
      <c r="D37" s="38" t="s">
        <v>34</v>
      </c>
      <c r="E37" s="38" t="s">
        <v>97</v>
      </c>
      <c r="F37" s="39">
        <v>9.6203000000000003</v>
      </c>
      <c r="G37" s="40">
        <f t="shared" si="1"/>
        <v>7455.7325000000001</v>
      </c>
      <c r="H37" s="40">
        <v>775</v>
      </c>
      <c r="I37" s="41" t="s">
        <v>38</v>
      </c>
      <c r="J37" s="41" t="s">
        <v>103</v>
      </c>
      <c r="K37" s="41" t="s">
        <v>109</v>
      </c>
    </row>
    <row r="38" spans="1:16" x14ac:dyDescent="0.25">
      <c r="A38" s="91">
        <v>66</v>
      </c>
      <c r="B38" s="35" t="s">
        <v>33</v>
      </c>
      <c r="C38" s="42" t="s">
        <v>35</v>
      </c>
      <c r="D38" s="38" t="s">
        <v>34</v>
      </c>
      <c r="E38" s="38" t="s">
        <v>97</v>
      </c>
      <c r="F38" s="39">
        <v>9.6204000000000001</v>
      </c>
      <c r="G38" s="40">
        <f t="shared" si="1"/>
        <v>7455.81</v>
      </c>
      <c r="H38" s="40">
        <v>775</v>
      </c>
      <c r="I38" s="41" t="s">
        <v>38</v>
      </c>
      <c r="J38" s="41" t="s">
        <v>103</v>
      </c>
      <c r="K38" s="41" t="s">
        <v>109</v>
      </c>
    </row>
    <row r="39" spans="1:16" x14ac:dyDescent="0.25">
      <c r="A39" s="91">
        <v>67</v>
      </c>
      <c r="B39" s="35" t="s">
        <v>33</v>
      </c>
      <c r="C39" s="38" t="s">
        <v>35</v>
      </c>
      <c r="D39" s="38" t="s">
        <v>34</v>
      </c>
      <c r="E39" s="38" t="s">
        <v>97</v>
      </c>
      <c r="F39" s="39">
        <v>9.6204999999999998</v>
      </c>
      <c r="G39" s="40">
        <f t="shared" si="1"/>
        <v>7455.8874999999998</v>
      </c>
      <c r="H39" s="40">
        <v>775</v>
      </c>
      <c r="I39" s="41" t="s">
        <v>38</v>
      </c>
      <c r="J39" s="41" t="s">
        <v>103</v>
      </c>
      <c r="K39" s="41" t="s">
        <v>109</v>
      </c>
    </row>
    <row r="40" spans="1:16" x14ac:dyDescent="0.25">
      <c r="A40" s="91">
        <v>68</v>
      </c>
      <c r="B40" s="35" t="s">
        <v>33</v>
      </c>
      <c r="C40" s="42" t="s">
        <v>35</v>
      </c>
      <c r="D40" s="38" t="s">
        <v>36</v>
      </c>
      <c r="E40" s="38" t="s">
        <v>97</v>
      </c>
      <c r="F40" s="39">
        <v>9.6205999999999996</v>
      </c>
      <c r="G40" s="40">
        <f t="shared" si="1"/>
        <v>4579.4056</v>
      </c>
      <c r="H40" s="40">
        <v>476</v>
      </c>
      <c r="I40" s="41" t="s">
        <v>39</v>
      </c>
      <c r="J40" s="41" t="s">
        <v>104</v>
      </c>
      <c r="K40" s="41" t="s">
        <v>109</v>
      </c>
    </row>
    <row r="41" spans="1:16" x14ac:dyDescent="0.25">
      <c r="A41" s="91">
        <v>92</v>
      </c>
      <c r="B41" s="35" t="s">
        <v>33</v>
      </c>
      <c r="C41" s="38" t="s">
        <v>35</v>
      </c>
      <c r="D41" s="38" t="s">
        <v>34</v>
      </c>
      <c r="E41" s="38" t="s">
        <v>97</v>
      </c>
      <c r="F41" s="39">
        <v>11.116</v>
      </c>
      <c r="G41" s="40">
        <f t="shared" si="1"/>
        <v>11571.597405966277</v>
      </c>
      <c r="H41" s="40">
        <v>1040.9857328145265</v>
      </c>
      <c r="I41" s="41" t="s">
        <v>37</v>
      </c>
      <c r="J41" s="41" t="s">
        <v>103</v>
      </c>
      <c r="K41" s="41" t="s">
        <v>109</v>
      </c>
    </row>
    <row r="42" spans="1:16" x14ac:dyDescent="0.25">
      <c r="A42" s="91">
        <v>93</v>
      </c>
      <c r="B42" s="35" t="s">
        <v>33</v>
      </c>
      <c r="C42" s="42" t="s">
        <v>35</v>
      </c>
      <c r="D42" s="38" t="s">
        <v>34</v>
      </c>
      <c r="E42" s="38" t="s">
        <v>97</v>
      </c>
      <c r="F42" s="39">
        <v>12.593999999999999</v>
      </c>
      <c r="G42" s="40">
        <f t="shared" si="1"/>
        <v>9760.35</v>
      </c>
      <c r="H42" s="40">
        <v>775</v>
      </c>
      <c r="I42" s="41" t="s">
        <v>38</v>
      </c>
      <c r="J42" s="41" t="s">
        <v>103</v>
      </c>
      <c r="K42" s="41" t="s">
        <v>109</v>
      </c>
    </row>
    <row r="43" spans="1:16" x14ac:dyDescent="0.25">
      <c r="A43" s="91">
        <v>6</v>
      </c>
      <c r="B43" s="35" t="s">
        <v>42</v>
      </c>
      <c r="C43" s="36" t="s">
        <v>16</v>
      </c>
      <c r="D43" s="37" t="s">
        <v>40</v>
      </c>
      <c r="E43" s="37" t="s">
        <v>99</v>
      </c>
      <c r="F43" s="39">
        <v>8.7174999999999994</v>
      </c>
      <c r="G43" s="40">
        <f t="shared" si="1"/>
        <v>6555.5599999999995</v>
      </c>
      <c r="H43" s="35">
        <v>752</v>
      </c>
      <c r="I43" s="41" t="s">
        <v>70</v>
      </c>
      <c r="J43" s="41" t="s">
        <v>106</v>
      </c>
      <c r="K43" s="41" t="s">
        <v>109</v>
      </c>
    </row>
    <row r="44" spans="1:16" x14ac:dyDescent="0.25">
      <c r="A44" s="91">
        <v>16</v>
      </c>
      <c r="B44" s="35" t="s">
        <v>42</v>
      </c>
      <c r="C44" s="36" t="s">
        <v>16</v>
      </c>
      <c r="D44" s="37" t="s">
        <v>40</v>
      </c>
      <c r="E44" s="37" t="s">
        <v>99</v>
      </c>
      <c r="F44" s="39">
        <v>9.6161999999999992</v>
      </c>
      <c r="G44" s="40">
        <f t="shared" si="1"/>
        <v>7231.3823999999995</v>
      </c>
      <c r="H44" s="35">
        <v>752</v>
      </c>
      <c r="I44" s="41" t="s">
        <v>70</v>
      </c>
      <c r="J44" s="41" t="s">
        <v>106</v>
      </c>
      <c r="K44" s="41" t="s">
        <v>109</v>
      </c>
    </row>
    <row r="45" spans="1:16" x14ac:dyDescent="0.25">
      <c r="A45" s="91">
        <v>17</v>
      </c>
      <c r="B45" s="35" t="s">
        <v>42</v>
      </c>
      <c r="C45" s="36" t="s">
        <v>16</v>
      </c>
      <c r="D45" s="37" t="s">
        <v>40</v>
      </c>
      <c r="E45" s="37" t="s">
        <v>99</v>
      </c>
      <c r="F45" s="39">
        <v>9.6163000000000007</v>
      </c>
      <c r="G45" s="40">
        <f t="shared" si="1"/>
        <v>7231.4576000000006</v>
      </c>
      <c r="H45" s="35">
        <v>752</v>
      </c>
      <c r="I45" s="41" t="s">
        <v>70</v>
      </c>
      <c r="J45" s="41" t="s">
        <v>106</v>
      </c>
      <c r="K45" s="41" t="s">
        <v>109</v>
      </c>
    </row>
    <row r="46" spans="1:16" x14ac:dyDescent="0.25">
      <c r="A46" s="91">
        <v>26</v>
      </c>
      <c r="B46" s="35" t="s">
        <v>42</v>
      </c>
      <c r="C46" s="36" t="s">
        <v>16</v>
      </c>
      <c r="D46" s="37" t="s">
        <v>40</v>
      </c>
      <c r="E46" s="37" t="s">
        <v>99</v>
      </c>
      <c r="F46" s="39">
        <v>9.6172000000000004</v>
      </c>
      <c r="G46" s="40">
        <f t="shared" si="1"/>
        <v>7232.1343999999999</v>
      </c>
      <c r="H46" s="35">
        <v>752</v>
      </c>
      <c r="I46" s="41" t="s">
        <v>70</v>
      </c>
      <c r="J46" s="41" t="s">
        <v>106</v>
      </c>
      <c r="K46" s="41" t="s">
        <v>109</v>
      </c>
      <c r="L46" s="12"/>
      <c r="M46" s="12"/>
      <c r="N46" s="12"/>
      <c r="O46" s="12"/>
      <c r="P46" s="12"/>
    </row>
    <row r="47" spans="1:16" x14ac:dyDescent="0.25">
      <c r="A47" s="91">
        <v>27</v>
      </c>
      <c r="B47" s="35" t="s">
        <v>42</v>
      </c>
      <c r="C47" s="36" t="s">
        <v>16</v>
      </c>
      <c r="D47" s="37" t="s">
        <v>40</v>
      </c>
      <c r="E47" s="37" t="s">
        <v>99</v>
      </c>
      <c r="F47" s="39">
        <v>9.6173000000000002</v>
      </c>
      <c r="G47" s="40">
        <f t="shared" si="1"/>
        <v>7232.2096000000001</v>
      </c>
      <c r="H47" s="35">
        <v>752</v>
      </c>
      <c r="I47" s="41" t="s">
        <v>70</v>
      </c>
      <c r="J47" s="41" t="s">
        <v>106</v>
      </c>
      <c r="K47" s="41" t="s">
        <v>109</v>
      </c>
      <c r="L47" s="12"/>
      <c r="M47" s="12"/>
      <c r="N47" s="12"/>
      <c r="O47" s="12"/>
      <c r="P47" s="12"/>
    </row>
    <row r="48" spans="1:16" x14ac:dyDescent="0.25">
      <c r="A48" s="91">
        <v>71</v>
      </c>
      <c r="B48" s="35" t="s">
        <v>42</v>
      </c>
      <c r="C48" s="36" t="s">
        <v>16</v>
      </c>
      <c r="D48" s="37" t="s">
        <v>72</v>
      </c>
      <c r="E48" s="37" t="s">
        <v>99</v>
      </c>
      <c r="F48" s="39">
        <v>9.6209000000000007</v>
      </c>
      <c r="G48" s="40">
        <f t="shared" si="1"/>
        <v>7234.9168000000009</v>
      </c>
      <c r="H48" s="35">
        <v>752</v>
      </c>
      <c r="I48" s="41" t="s">
        <v>70</v>
      </c>
      <c r="J48" s="77" t="s">
        <v>105</v>
      </c>
      <c r="K48" s="41" t="s">
        <v>108</v>
      </c>
      <c r="L48" s="12"/>
      <c r="M48" s="12"/>
      <c r="N48" s="12"/>
      <c r="O48" s="12"/>
      <c r="P48" s="12"/>
    </row>
    <row r="49" spans="1:16" s="12" customFormat="1" x14ac:dyDescent="0.25">
      <c r="A49" s="91">
        <v>72</v>
      </c>
      <c r="B49" s="35" t="s">
        <v>42</v>
      </c>
      <c r="C49" s="36" t="s">
        <v>16</v>
      </c>
      <c r="D49" s="37" t="s">
        <v>72</v>
      </c>
      <c r="E49" s="37" t="s">
        <v>99</v>
      </c>
      <c r="F49" s="39">
        <v>9.6210000000000004</v>
      </c>
      <c r="G49" s="40">
        <f t="shared" si="1"/>
        <v>7234.9920000000002</v>
      </c>
      <c r="H49" s="35">
        <v>752</v>
      </c>
      <c r="I49" s="41" t="s">
        <v>70</v>
      </c>
      <c r="J49" s="77" t="s">
        <v>105</v>
      </c>
      <c r="K49" s="41" t="s">
        <v>108</v>
      </c>
      <c r="L49"/>
      <c r="M49"/>
      <c r="N49"/>
      <c r="O49"/>
      <c r="P49"/>
    </row>
    <row r="50" spans="1:16" x14ac:dyDescent="0.25">
      <c r="A50" s="91">
        <v>73</v>
      </c>
      <c r="B50" s="35" t="s">
        <v>42</v>
      </c>
      <c r="C50" s="36" t="s">
        <v>16</v>
      </c>
      <c r="D50" s="37" t="s">
        <v>72</v>
      </c>
      <c r="E50" s="37" t="s">
        <v>99</v>
      </c>
      <c r="F50" s="39">
        <v>9.6211000000000002</v>
      </c>
      <c r="G50" s="40">
        <f t="shared" si="1"/>
        <v>7235.0672000000004</v>
      </c>
      <c r="H50" s="35">
        <v>752</v>
      </c>
      <c r="I50" s="41" t="s">
        <v>70</v>
      </c>
      <c r="J50" s="77" t="s">
        <v>105</v>
      </c>
      <c r="K50" s="41" t="s">
        <v>108</v>
      </c>
    </row>
    <row r="51" spans="1:16" x14ac:dyDescent="0.25">
      <c r="A51" s="91">
        <v>74</v>
      </c>
      <c r="B51" s="35" t="s">
        <v>42</v>
      </c>
      <c r="C51" s="36" t="s">
        <v>16</v>
      </c>
      <c r="D51" s="37" t="s">
        <v>72</v>
      </c>
      <c r="E51" s="37" t="s">
        <v>99</v>
      </c>
      <c r="F51" s="39">
        <v>9.6212</v>
      </c>
      <c r="G51" s="40">
        <f t="shared" si="1"/>
        <v>7235.1423999999997</v>
      </c>
      <c r="H51" s="35">
        <v>752</v>
      </c>
      <c r="I51" s="41" t="s">
        <v>70</v>
      </c>
      <c r="J51" s="77" t="s">
        <v>105</v>
      </c>
      <c r="K51" s="41" t="s">
        <v>108</v>
      </c>
    </row>
    <row r="52" spans="1:16" x14ac:dyDescent="0.25">
      <c r="A52" s="91">
        <v>75</v>
      </c>
      <c r="B52" s="35" t="s">
        <v>42</v>
      </c>
      <c r="C52" s="36" t="s">
        <v>16</v>
      </c>
      <c r="D52" s="37" t="s">
        <v>72</v>
      </c>
      <c r="E52" s="37" t="s">
        <v>99</v>
      </c>
      <c r="F52" s="39">
        <v>9.6212999999999997</v>
      </c>
      <c r="G52" s="40">
        <f t="shared" si="1"/>
        <v>7235.2175999999999</v>
      </c>
      <c r="H52" s="35">
        <v>752</v>
      </c>
      <c r="I52" s="41" t="s">
        <v>70</v>
      </c>
      <c r="J52" s="77" t="s">
        <v>105</v>
      </c>
      <c r="K52" s="41" t="s">
        <v>108</v>
      </c>
    </row>
    <row r="53" spans="1:16" x14ac:dyDescent="0.25">
      <c r="A53" s="91">
        <v>76</v>
      </c>
      <c r="B53" s="35" t="s">
        <v>42</v>
      </c>
      <c r="C53" s="36" t="s">
        <v>16</v>
      </c>
      <c r="D53" s="37" t="s">
        <v>72</v>
      </c>
      <c r="E53" s="37" t="s">
        <v>99</v>
      </c>
      <c r="F53" s="39">
        <v>9.6213999999999995</v>
      </c>
      <c r="G53" s="40">
        <f t="shared" si="1"/>
        <v>7235.2927999999993</v>
      </c>
      <c r="H53" s="35">
        <v>752</v>
      </c>
      <c r="I53" s="41" t="s">
        <v>70</v>
      </c>
      <c r="J53" s="77" t="s">
        <v>105</v>
      </c>
      <c r="K53" s="41" t="s">
        <v>108</v>
      </c>
    </row>
    <row r="54" spans="1:16" x14ac:dyDescent="0.25">
      <c r="A54" s="91">
        <v>77</v>
      </c>
      <c r="B54" s="35" t="s">
        <v>42</v>
      </c>
      <c r="C54" s="36" t="s">
        <v>16</v>
      </c>
      <c r="D54" s="37" t="s">
        <v>72</v>
      </c>
      <c r="E54" s="37" t="s">
        <v>99</v>
      </c>
      <c r="F54" s="39">
        <v>9.6214999999999993</v>
      </c>
      <c r="G54" s="40">
        <f t="shared" si="1"/>
        <v>7235.3679999999995</v>
      </c>
      <c r="H54" s="35">
        <v>752</v>
      </c>
      <c r="I54" s="41" t="s">
        <v>70</v>
      </c>
      <c r="J54" s="77" t="s">
        <v>105</v>
      </c>
      <c r="K54" s="41" t="s">
        <v>108</v>
      </c>
    </row>
    <row r="55" spans="1:16" x14ac:dyDescent="0.25">
      <c r="A55" s="91">
        <v>39</v>
      </c>
      <c r="B55" s="35" t="s">
        <v>42</v>
      </c>
      <c r="C55" s="36" t="s">
        <v>14</v>
      </c>
      <c r="D55" s="37" t="s">
        <v>40</v>
      </c>
      <c r="E55" s="37" t="s">
        <v>98</v>
      </c>
      <c r="F55" s="39">
        <v>9.6181000000000001</v>
      </c>
      <c r="G55" s="40">
        <f t="shared" si="1"/>
        <v>7232.8112000000001</v>
      </c>
      <c r="H55" s="35">
        <v>752</v>
      </c>
      <c r="I55" s="41" t="s">
        <v>70</v>
      </c>
      <c r="J55" s="41" t="s">
        <v>106</v>
      </c>
      <c r="K55" s="41" t="s">
        <v>109</v>
      </c>
    </row>
    <row r="56" spans="1:16" x14ac:dyDescent="0.25">
      <c r="A56" s="91">
        <v>40</v>
      </c>
      <c r="B56" s="35" t="s">
        <v>42</v>
      </c>
      <c r="C56" s="36" t="s">
        <v>14</v>
      </c>
      <c r="D56" s="37" t="s">
        <v>40</v>
      </c>
      <c r="E56" s="37" t="s">
        <v>98</v>
      </c>
      <c r="F56" s="39">
        <v>9.6181999999999999</v>
      </c>
      <c r="G56" s="40">
        <f t="shared" si="1"/>
        <v>7232.8864000000003</v>
      </c>
      <c r="H56" s="35">
        <v>752</v>
      </c>
      <c r="I56" s="41" t="s">
        <v>70</v>
      </c>
      <c r="J56" s="41" t="s">
        <v>106</v>
      </c>
      <c r="K56" s="41" t="s">
        <v>109</v>
      </c>
    </row>
    <row r="57" spans="1:16" s="12" customFormat="1" x14ac:dyDescent="0.25">
      <c r="A57" s="91">
        <v>41</v>
      </c>
      <c r="B57" s="35" t="s">
        <v>42</v>
      </c>
      <c r="C57" s="36" t="s">
        <v>14</v>
      </c>
      <c r="D57" s="37" t="s">
        <v>40</v>
      </c>
      <c r="E57" s="37" t="s">
        <v>98</v>
      </c>
      <c r="F57" s="39">
        <v>9.6182999999999996</v>
      </c>
      <c r="G57" s="40">
        <f t="shared" si="1"/>
        <v>7242.5798999999997</v>
      </c>
      <c r="H57" s="35">
        <v>753</v>
      </c>
      <c r="I57" s="41" t="s">
        <v>70</v>
      </c>
      <c r="J57" s="41" t="s">
        <v>106</v>
      </c>
      <c r="K57" s="41" t="s">
        <v>109</v>
      </c>
      <c r="L57"/>
      <c r="M57"/>
      <c r="N57"/>
      <c r="O57"/>
      <c r="P57"/>
    </row>
    <row r="58" spans="1:16" s="12" customFormat="1" x14ac:dyDescent="0.25">
      <c r="A58" s="91">
        <v>46</v>
      </c>
      <c r="B58" s="35" t="s">
        <v>42</v>
      </c>
      <c r="C58" s="36" t="s">
        <v>14</v>
      </c>
      <c r="D58" s="37" t="s">
        <v>40</v>
      </c>
      <c r="E58" s="37" t="s">
        <v>98</v>
      </c>
      <c r="F58" s="39">
        <v>9.6186000000000007</v>
      </c>
      <c r="G58" s="40">
        <f t="shared" si="1"/>
        <v>7233.1872000000003</v>
      </c>
      <c r="H58" s="35">
        <v>752</v>
      </c>
      <c r="I58" s="41" t="s">
        <v>70</v>
      </c>
      <c r="J58" s="41" t="s">
        <v>106</v>
      </c>
      <c r="K58" s="41" t="s">
        <v>109</v>
      </c>
      <c r="L58"/>
      <c r="M58"/>
      <c r="N58"/>
      <c r="O58"/>
      <c r="P58"/>
    </row>
    <row r="59" spans="1:16" s="12" customFormat="1" x14ac:dyDescent="0.25">
      <c r="A59" s="91">
        <v>47</v>
      </c>
      <c r="B59" s="35" t="s">
        <v>42</v>
      </c>
      <c r="C59" s="36" t="s">
        <v>14</v>
      </c>
      <c r="D59" s="37" t="s">
        <v>40</v>
      </c>
      <c r="E59" s="37" t="s">
        <v>98</v>
      </c>
      <c r="F59" s="39">
        <v>9.6187000000000005</v>
      </c>
      <c r="G59" s="40">
        <f t="shared" si="1"/>
        <v>7233.2624000000005</v>
      </c>
      <c r="H59" s="35">
        <v>752</v>
      </c>
      <c r="I59" s="41" t="s">
        <v>70</v>
      </c>
      <c r="J59" s="41" t="s">
        <v>106</v>
      </c>
      <c r="K59" s="41" t="s">
        <v>109</v>
      </c>
    </row>
    <row r="60" spans="1:16" x14ac:dyDescent="0.25">
      <c r="A60" s="91">
        <v>48</v>
      </c>
      <c r="B60" s="35" t="s">
        <v>42</v>
      </c>
      <c r="C60" s="36" t="s">
        <v>14</v>
      </c>
      <c r="D60" s="37" t="s">
        <v>40</v>
      </c>
      <c r="E60" s="37" t="s">
        <v>98</v>
      </c>
      <c r="F60" s="39">
        <v>9.6188000000000002</v>
      </c>
      <c r="G60" s="40">
        <f t="shared" si="1"/>
        <v>7233.3375999999998</v>
      </c>
      <c r="H60" s="35">
        <v>752</v>
      </c>
      <c r="I60" s="41" t="s">
        <v>70</v>
      </c>
      <c r="J60" s="41" t="s">
        <v>106</v>
      </c>
      <c r="K60" s="41" t="s">
        <v>109</v>
      </c>
      <c r="L60" s="12"/>
      <c r="M60" s="12"/>
      <c r="N60" s="12"/>
      <c r="O60" s="12"/>
      <c r="P60" s="12"/>
    </row>
    <row r="61" spans="1:16" x14ac:dyDescent="0.25">
      <c r="A61" s="91">
        <v>49</v>
      </c>
      <c r="B61" s="35" t="s">
        <v>42</v>
      </c>
      <c r="C61" s="36" t="s">
        <v>14</v>
      </c>
      <c r="D61" s="37" t="s">
        <v>40</v>
      </c>
      <c r="E61" s="37" t="s">
        <v>98</v>
      </c>
      <c r="F61" s="39">
        <v>9.6189</v>
      </c>
      <c r="G61" s="40">
        <f t="shared" si="1"/>
        <v>7233.4128000000001</v>
      </c>
      <c r="H61" s="35">
        <v>752</v>
      </c>
      <c r="I61" s="41" t="s">
        <v>70</v>
      </c>
      <c r="J61" s="41" t="s">
        <v>106</v>
      </c>
      <c r="K61" s="41" t="s">
        <v>109</v>
      </c>
      <c r="L61" s="12"/>
      <c r="M61" s="12"/>
      <c r="N61" s="12"/>
      <c r="O61" s="12"/>
      <c r="P61" s="12"/>
    </row>
    <row r="62" spans="1:16" x14ac:dyDescent="0.25">
      <c r="A62" s="91">
        <v>50</v>
      </c>
      <c r="B62" s="35" t="s">
        <v>42</v>
      </c>
      <c r="C62" s="36" t="s">
        <v>14</v>
      </c>
      <c r="D62" s="37" t="s">
        <v>40</v>
      </c>
      <c r="E62" s="37" t="s">
        <v>98</v>
      </c>
      <c r="F62" s="39">
        <v>9.6189999999999998</v>
      </c>
      <c r="G62" s="40">
        <f t="shared" si="1"/>
        <v>7252.7259999999997</v>
      </c>
      <c r="H62" s="35">
        <v>754</v>
      </c>
      <c r="I62" s="41" t="s">
        <v>70</v>
      </c>
      <c r="J62" s="41" t="s">
        <v>106</v>
      </c>
      <c r="K62" s="41" t="s">
        <v>109</v>
      </c>
      <c r="L62" s="12"/>
      <c r="M62" s="12"/>
      <c r="N62" s="12"/>
      <c r="O62" s="12"/>
      <c r="P62" s="12"/>
    </row>
    <row r="63" spans="1:16" x14ac:dyDescent="0.25">
      <c r="A63" s="91">
        <v>51</v>
      </c>
      <c r="B63" s="35" t="s">
        <v>42</v>
      </c>
      <c r="C63" s="36" t="s">
        <v>14</v>
      </c>
      <c r="D63" s="37" t="s">
        <v>40</v>
      </c>
      <c r="E63" s="37" t="s">
        <v>98</v>
      </c>
      <c r="F63" s="39">
        <v>9.6190999999999995</v>
      </c>
      <c r="G63" s="40">
        <f t="shared" si="1"/>
        <v>7262.4204999999993</v>
      </c>
      <c r="H63" s="35">
        <v>755</v>
      </c>
      <c r="I63" s="41" t="s">
        <v>70</v>
      </c>
      <c r="J63" s="41" t="s">
        <v>106</v>
      </c>
      <c r="K63" s="41" t="s">
        <v>109</v>
      </c>
      <c r="L63" s="12"/>
      <c r="M63" s="12"/>
      <c r="N63" s="12"/>
      <c r="O63" s="12"/>
      <c r="P63" s="12"/>
    </row>
    <row r="64" spans="1:16" x14ac:dyDescent="0.25">
      <c r="A64" s="91">
        <v>53</v>
      </c>
      <c r="B64" s="35" t="s">
        <v>42</v>
      </c>
      <c r="C64" s="36" t="s">
        <v>14</v>
      </c>
      <c r="D64" s="37" t="s">
        <v>40</v>
      </c>
      <c r="E64" s="37" t="s">
        <v>98</v>
      </c>
      <c r="F64" s="39">
        <v>9.6193000000000008</v>
      </c>
      <c r="G64" s="40">
        <f t="shared" si="1"/>
        <v>7233.713600000001</v>
      </c>
      <c r="H64" s="35">
        <v>752</v>
      </c>
      <c r="I64" s="41" t="s">
        <v>70</v>
      </c>
      <c r="J64" s="41" t="s">
        <v>106</v>
      </c>
      <c r="K64" s="41" t="s">
        <v>109</v>
      </c>
      <c r="L64" s="12"/>
      <c r="M64" s="12"/>
      <c r="N64" s="12"/>
      <c r="O64" s="12"/>
      <c r="P64" s="12"/>
    </row>
    <row r="65" spans="1:16" x14ac:dyDescent="0.25">
      <c r="A65" s="91">
        <v>54</v>
      </c>
      <c r="B65" s="35" t="s">
        <v>42</v>
      </c>
      <c r="C65" s="36" t="s">
        <v>14</v>
      </c>
      <c r="D65" s="37" t="s">
        <v>40</v>
      </c>
      <c r="E65" s="37" t="s">
        <v>98</v>
      </c>
      <c r="F65" s="39">
        <v>9.6194000000000006</v>
      </c>
      <c r="G65" s="40">
        <f t="shared" si="1"/>
        <v>7233.7888000000003</v>
      </c>
      <c r="H65" s="35">
        <v>752</v>
      </c>
      <c r="I65" s="41" t="s">
        <v>70</v>
      </c>
      <c r="J65" s="41" t="s">
        <v>106</v>
      </c>
      <c r="K65" s="41" t="s">
        <v>109</v>
      </c>
      <c r="L65" s="12"/>
      <c r="M65" s="12"/>
      <c r="N65" s="12"/>
      <c r="O65" s="12"/>
      <c r="P65" s="12"/>
    </row>
    <row r="66" spans="1:16" x14ac:dyDescent="0.25">
      <c r="A66" s="91">
        <v>55</v>
      </c>
      <c r="B66" s="35" t="s">
        <v>42</v>
      </c>
      <c r="C66" s="36" t="s">
        <v>14</v>
      </c>
      <c r="D66" s="37" t="s">
        <v>40</v>
      </c>
      <c r="E66" s="37" t="s">
        <v>98</v>
      </c>
      <c r="F66" s="39">
        <v>9.6195000000000004</v>
      </c>
      <c r="G66" s="40">
        <f t="shared" ref="G66:G97" si="2">F66*H66</f>
        <v>7233.8640000000005</v>
      </c>
      <c r="H66" s="35">
        <v>752</v>
      </c>
      <c r="I66" s="41" t="s">
        <v>70</v>
      </c>
      <c r="J66" s="41" t="s">
        <v>106</v>
      </c>
      <c r="K66" s="41" t="s">
        <v>109</v>
      </c>
      <c r="L66" s="12"/>
      <c r="M66" s="12"/>
      <c r="N66" s="12"/>
      <c r="O66" s="12"/>
      <c r="P66" s="12"/>
    </row>
    <row r="67" spans="1:16" x14ac:dyDescent="0.25">
      <c r="A67" s="91">
        <v>56</v>
      </c>
      <c r="B67" s="35" t="s">
        <v>42</v>
      </c>
      <c r="C67" s="36" t="s">
        <v>14</v>
      </c>
      <c r="D67" s="37" t="s">
        <v>40</v>
      </c>
      <c r="E67" s="37" t="s">
        <v>98</v>
      </c>
      <c r="F67" s="39">
        <v>9.6196000000000002</v>
      </c>
      <c r="G67" s="40">
        <f t="shared" si="2"/>
        <v>7233.9391999999998</v>
      </c>
      <c r="H67" s="35">
        <v>752</v>
      </c>
      <c r="I67" s="41" t="s">
        <v>70</v>
      </c>
      <c r="J67" s="41" t="s">
        <v>106</v>
      </c>
      <c r="K67" s="41" t="s">
        <v>109</v>
      </c>
      <c r="L67" s="12"/>
      <c r="M67" s="12"/>
      <c r="N67" s="12"/>
      <c r="O67" s="12"/>
      <c r="P67" s="12"/>
    </row>
    <row r="68" spans="1:16" x14ac:dyDescent="0.25">
      <c r="A68" s="91">
        <v>70</v>
      </c>
      <c r="B68" s="35" t="s">
        <v>42</v>
      </c>
      <c r="C68" s="36" t="s">
        <v>14</v>
      </c>
      <c r="D68" s="37" t="s">
        <v>40</v>
      </c>
      <c r="E68" s="37" t="s">
        <v>98</v>
      </c>
      <c r="F68" s="39">
        <v>9.6207999999999991</v>
      </c>
      <c r="G68" s="40">
        <f t="shared" si="2"/>
        <v>7234.8415999999997</v>
      </c>
      <c r="H68" s="35">
        <v>752</v>
      </c>
      <c r="I68" s="41" t="s">
        <v>70</v>
      </c>
      <c r="J68" s="41" t="s">
        <v>106</v>
      </c>
      <c r="K68" s="41" t="s">
        <v>109</v>
      </c>
      <c r="L68" s="12"/>
      <c r="M68" s="12"/>
      <c r="N68" s="12"/>
      <c r="O68" s="12"/>
      <c r="P68" s="12"/>
    </row>
    <row r="69" spans="1:16" s="12" customFormat="1" x14ac:dyDescent="0.25">
      <c r="A69" s="91">
        <v>84</v>
      </c>
      <c r="B69" s="35" t="s">
        <v>42</v>
      </c>
      <c r="C69" s="36" t="s">
        <v>14</v>
      </c>
      <c r="D69" s="37" t="s">
        <v>47</v>
      </c>
      <c r="E69" s="37" t="s">
        <v>98</v>
      </c>
      <c r="F69" s="39">
        <v>9.8002000000000002</v>
      </c>
      <c r="G69" s="40">
        <f t="shared" si="2"/>
        <v>7369.7503999999999</v>
      </c>
      <c r="H69" s="35">
        <v>752</v>
      </c>
      <c r="I69" s="41" t="s">
        <v>70</v>
      </c>
      <c r="J69" s="41" t="s">
        <v>103</v>
      </c>
      <c r="K69" s="41" t="s">
        <v>109</v>
      </c>
      <c r="L69"/>
      <c r="M69"/>
      <c r="N69"/>
      <c r="O69"/>
      <c r="P69"/>
    </row>
    <row r="70" spans="1:16" s="12" customFormat="1" x14ac:dyDescent="0.25">
      <c r="A70" s="91">
        <v>85</v>
      </c>
      <c r="B70" s="35" t="s">
        <v>42</v>
      </c>
      <c r="C70" s="36" t="s">
        <v>14</v>
      </c>
      <c r="D70" s="37" t="s">
        <v>47</v>
      </c>
      <c r="E70" s="37" t="s">
        <v>98</v>
      </c>
      <c r="F70" s="39">
        <v>8.7764000000000006</v>
      </c>
      <c r="G70" s="40">
        <f t="shared" si="2"/>
        <v>6599.8528000000006</v>
      </c>
      <c r="H70" s="35">
        <v>752</v>
      </c>
      <c r="I70" s="41" t="s">
        <v>70</v>
      </c>
      <c r="J70" s="41" t="s">
        <v>103</v>
      </c>
      <c r="K70" s="41" t="s">
        <v>109</v>
      </c>
      <c r="L70"/>
      <c r="M70"/>
      <c r="N70"/>
      <c r="O70"/>
      <c r="P70"/>
    </row>
    <row r="71" spans="1:16" s="12" customFormat="1" x14ac:dyDescent="0.25">
      <c r="A71" s="91">
        <v>86</v>
      </c>
      <c r="B71" s="35" t="s">
        <v>42</v>
      </c>
      <c r="C71" s="36" t="s">
        <v>14</v>
      </c>
      <c r="D71" s="37" t="s">
        <v>47</v>
      </c>
      <c r="E71" s="37" t="s">
        <v>98</v>
      </c>
      <c r="F71" s="39">
        <v>14.539099999999999</v>
      </c>
      <c r="G71" s="40">
        <f t="shared" si="2"/>
        <v>10947.942299999999</v>
      </c>
      <c r="H71" s="35">
        <v>753</v>
      </c>
      <c r="I71" s="41" t="s">
        <v>70</v>
      </c>
      <c r="J71" s="41" t="s">
        <v>103</v>
      </c>
      <c r="K71" s="41" t="s">
        <v>109</v>
      </c>
      <c r="L71"/>
      <c r="M71"/>
      <c r="N71"/>
      <c r="O71"/>
      <c r="P71"/>
    </row>
    <row r="72" spans="1:16" s="12" customFormat="1" x14ac:dyDescent="0.25">
      <c r="A72" s="91">
        <v>87</v>
      </c>
      <c r="B72" s="35" t="s">
        <v>42</v>
      </c>
      <c r="C72" s="36" t="s">
        <v>14</v>
      </c>
      <c r="D72" s="37" t="s">
        <v>47</v>
      </c>
      <c r="E72" s="37" t="s">
        <v>98</v>
      </c>
      <c r="F72" s="39">
        <v>13.1142</v>
      </c>
      <c r="G72" s="40">
        <f t="shared" si="2"/>
        <v>9861.8783999999996</v>
      </c>
      <c r="H72" s="35">
        <v>752</v>
      </c>
      <c r="I72" s="41" t="s">
        <v>70</v>
      </c>
      <c r="J72" s="41" t="s">
        <v>103</v>
      </c>
      <c r="K72" s="41" t="s">
        <v>109</v>
      </c>
      <c r="L72"/>
      <c r="M72"/>
      <c r="N72"/>
      <c r="O72"/>
      <c r="P72"/>
    </row>
    <row r="73" spans="1:16" s="12" customFormat="1" x14ac:dyDescent="0.25">
      <c r="A73" s="91">
        <v>88</v>
      </c>
      <c r="B73" s="35" t="s">
        <v>42</v>
      </c>
      <c r="C73" s="36" t="s">
        <v>14</v>
      </c>
      <c r="D73" s="37" t="s">
        <v>47</v>
      </c>
      <c r="E73" s="37" t="s">
        <v>98</v>
      </c>
      <c r="F73" s="39">
        <v>14.300599999999999</v>
      </c>
      <c r="G73" s="40">
        <f t="shared" si="2"/>
        <v>10754.0512</v>
      </c>
      <c r="H73" s="35">
        <v>752</v>
      </c>
      <c r="I73" s="41" t="s">
        <v>70</v>
      </c>
      <c r="J73" s="41" t="s">
        <v>103</v>
      </c>
      <c r="K73" s="41" t="s">
        <v>109</v>
      </c>
      <c r="L73"/>
      <c r="M73"/>
      <c r="N73"/>
      <c r="O73"/>
      <c r="P73"/>
    </row>
    <row r="74" spans="1:16" s="12" customFormat="1" x14ac:dyDescent="0.25">
      <c r="A74" s="91">
        <v>89</v>
      </c>
      <c r="B74" s="35" t="s">
        <v>42</v>
      </c>
      <c r="C74" s="36" t="s">
        <v>14</v>
      </c>
      <c r="D74" s="37" t="s">
        <v>47</v>
      </c>
      <c r="E74" s="37" t="s">
        <v>98</v>
      </c>
      <c r="F74" s="39">
        <v>6.9306000000000001</v>
      </c>
      <c r="G74" s="40">
        <f t="shared" si="2"/>
        <v>5211.8112000000001</v>
      </c>
      <c r="H74" s="35">
        <v>752</v>
      </c>
      <c r="I74" s="41" t="s">
        <v>70</v>
      </c>
      <c r="J74" s="41" t="s">
        <v>103</v>
      </c>
      <c r="K74" s="41" t="s">
        <v>109</v>
      </c>
      <c r="L74"/>
      <c r="M74"/>
      <c r="N74"/>
      <c r="O74"/>
      <c r="P74"/>
    </row>
    <row r="75" spans="1:16" s="12" customFormat="1" x14ac:dyDescent="0.25">
      <c r="A75" s="91" t="s">
        <v>48</v>
      </c>
      <c r="B75" s="35" t="s">
        <v>42</v>
      </c>
      <c r="C75" s="36" t="s">
        <v>14</v>
      </c>
      <c r="D75" s="37" t="s">
        <v>44</v>
      </c>
      <c r="E75" s="37" t="s">
        <v>98</v>
      </c>
      <c r="F75" s="43">
        <v>2</v>
      </c>
      <c r="G75" s="40">
        <f t="shared" si="2"/>
        <v>1904</v>
      </c>
      <c r="H75" s="35">
        <v>952</v>
      </c>
      <c r="I75" s="41" t="s">
        <v>69</v>
      </c>
      <c r="J75" s="41" t="s">
        <v>103</v>
      </c>
      <c r="K75" s="41" t="s">
        <v>109</v>
      </c>
      <c r="L75"/>
      <c r="M75"/>
      <c r="N75"/>
      <c r="O75"/>
      <c r="P75"/>
    </row>
    <row r="76" spans="1:16" x14ac:dyDescent="0.25">
      <c r="A76" s="91" t="s">
        <v>49</v>
      </c>
      <c r="B76" s="35" t="s">
        <v>42</v>
      </c>
      <c r="C76" s="36" t="s">
        <v>14</v>
      </c>
      <c r="D76" s="37" t="s">
        <v>44</v>
      </c>
      <c r="E76" s="37" t="s">
        <v>98</v>
      </c>
      <c r="F76" s="43">
        <v>2</v>
      </c>
      <c r="G76" s="40">
        <f t="shared" si="2"/>
        <v>1904</v>
      </c>
      <c r="H76" s="35">
        <v>952</v>
      </c>
      <c r="I76" s="41" t="s">
        <v>69</v>
      </c>
      <c r="J76" s="41" t="s">
        <v>103</v>
      </c>
      <c r="K76" s="41" t="s">
        <v>109</v>
      </c>
    </row>
    <row r="77" spans="1:16" x14ac:dyDescent="0.25">
      <c r="A77" s="91" t="s">
        <v>50</v>
      </c>
      <c r="B77" s="35" t="s">
        <v>42</v>
      </c>
      <c r="C77" s="36" t="s">
        <v>14</v>
      </c>
      <c r="D77" s="37" t="s">
        <v>44</v>
      </c>
      <c r="E77" s="37" t="s">
        <v>98</v>
      </c>
      <c r="F77" s="43">
        <v>2</v>
      </c>
      <c r="G77" s="40">
        <f t="shared" si="2"/>
        <v>1904</v>
      </c>
      <c r="H77" s="35">
        <v>952</v>
      </c>
      <c r="I77" s="41" t="s">
        <v>69</v>
      </c>
      <c r="J77" s="41" t="s">
        <v>103</v>
      </c>
      <c r="K77" s="41" t="s">
        <v>109</v>
      </c>
    </row>
    <row r="78" spans="1:16" x14ac:dyDescent="0.25">
      <c r="A78" s="91" t="s">
        <v>51</v>
      </c>
      <c r="B78" s="35" t="s">
        <v>42</v>
      </c>
      <c r="C78" s="36" t="s">
        <v>14</v>
      </c>
      <c r="D78" s="37" t="s">
        <v>44</v>
      </c>
      <c r="E78" s="37" t="s">
        <v>98</v>
      </c>
      <c r="F78" s="43">
        <v>2</v>
      </c>
      <c r="G78" s="40">
        <f t="shared" si="2"/>
        <v>1904</v>
      </c>
      <c r="H78" s="35">
        <v>952</v>
      </c>
      <c r="I78" s="41" t="s">
        <v>69</v>
      </c>
      <c r="J78" s="41" t="s">
        <v>104</v>
      </c>
      <c r="K78" s="41" t="s">
        <v>109</v>
      </c>
    </row>
    <row r="79" spans="1:16" x14ac:dyDescent="0.25">
      <c r="A79" s="91" t="s">
        <v>52</v>
      </c>
      <c r="B79" s="35" t="s">
        <v>42</v>
      </c>
      <c r="C79" s="36" t="s">
        <v>14</v>
      </c>
      <c r="D79" s="37" t="s">
        <v>44</v>
      </c>
      <c r="E79" s="37" t="s">
        <v>98</v>
      </c>
      <c r="F79" s="43">
        <v>3</v>
      </c>
      <c r="G79" s="40">
        <f t="shared" si="2"/>
        <v>2856</v>
      </c>
      <c r="H79" s="35">
        <v>952</v>
      </c>
      <c r="I79" s="41" t="s">
        <v>69</v>
      </c>
      <c r="J79" s="41" t="s">
        <v>104</v>
      </c>
      <c r="K79" s="41" t="s">
        <v>109</v>
      </c>
    </row>
    <row r="80" spans="1:16" x14ac:dyDescent="0.25">
      <c r="A80" s="91" t="s">
        <v>53</v>
      </c>
      <c r="B80" s="35" t="s">
        <v>42</v>
      </c>
      <c r="C80" s="36" t="s">
        <v>14</v>
      </c>
      <c r="D80" s="37" t="s">
        <v>44</v>
      </c>
      <c r="E80" s="37" t="s">
        <v>98</v>
      </c>
      <c r="F80" s="43">
        <v>3</v>
      </c>
      <c r="G80" s="40">
        <f t="shared" si="2"/>
        <v>2856</v>
      </c>
      <c r="H80" s="35">
        <v>952</v>
      </c>
      <c r="I80" s="41" t="s">
        <v>69</v>
      </c>
      <c r="J80" s="41" t="s">
        <v>104</v>
      </c>
      <c r="K80" s="41" t="s">
        <v>109</v>
      </c>
    </row>
    <row r="81" spans="1:16" x14ac:dyDescent="0.25">
      <c r="A81" s="91" t="s">
        <v>54</v>
      </c>
      <c r="B81" s="35" t="s">
        <v>42</v>
      </c>
      <c r="C81" s="36" t="s">
        <v>14</v>
      </c>
      <c r="D81" s="37" t="s">
        <v>44</v>
      </c>
      <c r="E81" s="37" t="s">
        <v>98</v>
      </c>
      <c r="F81" s="43">
        <v>4</v>
      </c>
      <c r="G81" s="40">
        <f t="shared" si="2"/>
        <v>3808</v>
      </c>
      <c r="H81" s="35">
        <v>952</v>
      </c>
      <c r="I81" s="41" t="s">
        <v>69</v>
      </c>
      <c r="J81" s="41" t="s">
        <v>104</v>
      </c>
      <c r="K81" s="41" t="s">
        <v>109</v>
      </c>
    </row>
    <row r="82" spans="1:16" x14ac:dyDescent="0.25">
      <c r="A82" s="91" t="s">
        <v>55</v>
      </c>
      <c r="B82" s="35" t="s">
        <v>42</v>
      </c>
      <c r="C82" s="36" t="s">
        <v>14</v>
      </c>
      <c r="D82" s="37" t="s">
        <v>44</v>
      </c>
      <c r="E82" s="37" t="s">
        <v>98</v>
      </c>
      <c r="F82" s="43">
        <v>2</v>
      </c>
      <c r="G82" s="40">
        <f t="shared" si="2"/>
        <v>1904</v>
      </c>
      <c r="H82" s="35">
        <v>952</v>
      </c>
      <c r="I82" s="41" t="s">
        <v>69</v>
      </c>
      <c r="J82" s="41" t="s">
        <v>106</v>
      </c>
      <c r="K82" s="41" t="s">
        <v>109</v>
      </c>
    </row>
    <row r="83" spans="1:16" x14ac:dyDescent="0.25">
      <c r="A83" s="91" t="s">
        <v>56</v>
      </c>
      <c r="B83" s="35" t="s">
        <v>42</v>
      </c>
      <c r="C83" s="36" t="s">
        <v>14</v>
      </c>
      <c r="D83" s="37" t="s">
        <v>44</v>
      </c>
      <c r="E83" s="37" t="s">
        <v>98</v>
      </c>
      <c r="F83" s="43">
        <v>2</v>
      </c>
      <c r="G83" s="40">
        <f t="shared" si="2"/>
        <v>1904</v>
      </c>
      <c r="H83" s="35">
        <v>952</v>
      </c>
      <c r="I83" s="41" t="s">
        <v>69</v>
      </c>
      <c r="J83" s="41" t="s">
        <v>106</v>
      </c>
      <c r="K83" s="41" t="s">
        <v>109</v>
      </c>
    </row>
    <row r="84" spans="1:16" x14ac:dyDescent="0.25">
      <c r="A84" s="91" t="s">
        <v>57</v>
      </c>
      <c r="B84" s="35" t="s">
        <v>42</v>
      </c>
      <c r="C84" s="36" t="s">
        <v>14</v>
      </c>
      <c r="D84" s="37" t="s">
        <v>44</v>
      </c>
      <c r="E84" s="37" t="s">
        <v>98</v>
      </c>
      <c r="F84" s="43">
        <v>2</v>
      </c>
      <c r="G84" s="40">
        <f t="shared" si="2"/>
        <v>1904</v>
      </c>
      <c r="H84" s="35">
        <v>952</v>
      </c>
      <c r="I84" s="41" t="s">
        <v>69</v>
      </c>
      <c r="J84" s="41" t="s">
        <v>106</v>
      </c>
      <c r="K84" s="41" t="s">
        <v>109</v>
      </c>
      <c r="L84" s="12"/>
    </row>
    <row r="85" spans="1:16" x14ac:dyDescent="0.25">
      <c r="A85" s="91" t="s">
        <v>58</v>
      </c>
      <c r="B85" s="35" t="s">
        <v>42</v>
      </c>
      <c r="C85" s="36" t="s">
        <v>14</v>
      </c>
      <c r="D85" s="37" t="s">
        <v>44</v>
      </c>
      <c r="E85" s="37" t="s">
        <v>98</v>
      </c>
      <c r="F85" s="43">
        <v>2</v>
      </c>
      <c r="G85" s="40">
        <f t="shared" si="2"/>
        <v>1904</v>
      </c>
      <c r="H85" s="35">
        <v>952</v>
      </c>
      <c r="I85" s="41" t="s">
        <v>69</v>
      </c>
      <c r="J85" s="41" t="s">
        <v>106</v>
      </c>
      <c r="K85" s="41" t="s">
        <v>109</v>
      </c>
    </row>
    <row r="86" spans="1:16" x14ac:dyDescent="0.25">
      <c r="A86" s="91" t="s">
        <v>59</v>
      </c>
      <c r="B86" s="35" t="s">
        <v>42</v>
      </c>
      <c r="C86" s="36" t="s">
        <v>14</v>
      </c>
      <c r="D86" s="37" t="s">
        <v>44</v>
      </c>
      <c r="E86" s="37" t="s">
        <v>98</v>
      </c>
      <c r="F86" s="43">
        <v>2</v>
      </c>
      <c r="G86" s="40">
        <f t="shared" si="2"/>
        <v>1904</v>
      </c>
      <c r="H86" s="35">
        <v>952</v>
      </c>
      <c r="I86" s="41" t="s">
        <v>69</v>
      </c>
      <c r="J86" s="41" t="s">
        <v>106</v>
      </c>
      <c r="K86" s="41" t="s">
        <v>109</v>
      </c>
    </row>
    <row r="87" spans="1:16" x14ac:dyDescent="0.25">
      <c r="A87" s="91" t="s">
        <v>60</v>
      </c>
      <c r="B87" s="35" t="s">
        <v>42</v>
      </c>
      <c r="C87" s="36" t="s">
        <v>14</v>
      </c>
      <c r="D87" s="37" t="s">
        <v>44</v>
      </c>
      <c r="E87" s="37" t="s">
        <v>98</v>
      </c>
      <c r="F87" s="43">
        <v>2</v>
      </c>
      <c r="G87" s="40">
        <f t="shared" si="2"/>
        <v>1904</v>
      </c>
      <c r="H87" s="35">
        <v>952</v>
      </c>
      <c r="I87" s="41" t="s">
        <v>69</v>
      </c>
      <c r="J87" s="41" t="s">
        <v>106</v>
      </c>
      <c r="K87" s="41" t="s">
        <v>109</v>
      </c>
      <c r="M87" s="12"/>
      <c r="N87" s="12"/>
      <c r="O87" s="12"/>
      <c r="P87" s="12"/>
    </row>
    <row r="88" spans="1:16" x14ac:dyDescent="0.25">
      <c r="A88" s="91" t="s">
        <v>61</v>
      </c>
      <c r="B88" s="35" t="s">
        <v>42</v>
      </c>
      <c r="C88" s="36" t="s">
        <v>14</v>
      </c>
      <c r="D88" s="37" t="s">
        <v>44</v>
      </c>
      <c r="E88" s="37" t="s">
        <v>98</v>
      </c>
      <c r="F88" s="43">
        <v>3</v>
      </c>
      <c r="G88" s="40">
        <f t="shared" si="2"/>
        <v>2856</v>
      </c>
      <c r="H88" s="35">
        <v>952</v>
      </c>
      <c r="I88" s="41" t="s">
        <v>69</v>
      </c>
      <c r="J88" s="41" t="s">
        <v>106</v>
      </c>
      <c r="K88" s="41" t="s">
        <v>109</v>
      </c>
      <c r="L88" s="12"/>
    </row>
    <row r="89" spans="1:16" s="12" customFormat="1" x14ac:dyDescent="0.25">
      <c r="A89" s="91" t="s">
        <v>62</v>
      </c>
      <c r="B89" s="35" t="s">
        <v>42</v>
      </c>
      <c r="C89" s="36" t="s">
        <v>14</v>
      </c>
      <c r="D89" s="37" t="s">
        <v>44</v>
      </c>
      <c r="E89" s="37" t="s">
        <v>98</v>
      </c>
      <c r="F89" s="43">
        <v>2</v>
      </c>
      <c r="G89" s="40">
        <f t="shared" si="2"/>
        <v>1904</v>
      </c>
      <c r="H89" s="35">
        <v>952</v>
      </c>
      <c r="I89" s="41" t="s">
        <v>69</v>
      </c>
      <c r="J89" s="41" t="s">
        <v>106</v>
      </c>
      <c r="K89" s="41" t="s">
        <v>109</v>
      </c>
      <c r="L89"/>
      <c r="M89"/>
      <c r="N89"/>
      <c r="O89"/>
      <c r="P89"/>
    </row>
    <row r="90" spans="1:16" s="12" customFormat="1" x14ac:dyDescent="0.25">
      <c r="A90" s="91" t="s">
        <v>63</v>
      </c>
      <c r="B90" s="35" t="s">
        <v>42</v>
      </c>
      <c r="C90" s="36" t="s">
        <v>14</v>
      </c>
      <c r="D90" s="37" t="s">
        <v>44</v>
      </c>
      <c r="E90" s="37" t="s">
        <v>98</v>
      </c>
      <c r="F90" s="43">
        <v>2</v>
      </c>
      <c r="G90" s="40">
        <f t="shared" si="2"/>
        <v>1904</v>
      </c>
      <c r="H90" s="35">
        <v>952</v>
      </c>
      <c r="I90" s="41" t="s">
        <v>69</v>
      </c>
      <c r="J90" s="41" t="s">
        <v>106</v>
      </c>
      <c r="K90" s="41" t="s">
        <v>109</v>
      </c>
      <c r="L90"/>
      <c r="M90"/>
      <c r="N90"/>
      <c r="O90"/>
      <c r="P90"/>
    </row>
    <row r="91" spans="1:16" s="12" customFormat="1" x14ac:dyDescent="0.25">
      <c r="A91" s="91" t="s">
        <v>64</v>
      </c>
      <c r="B91" s="35" t="s">
        <v>42</v>
      </c>
      <c r="C91" s="36" t="s">
        <v>14</v>
      </c>
      <c r="D91" s="37" t="s">
        <v>44</v>
      </c>
      <c r="E91" s="37" t="s">
        <v>98</v>
      </c>
      <c r="F91" s="43">
        <v>2</v>
      </c>
      <c r="G91" s="40">
        <f t="shared" si="2"/>
        <v>1904</v>
      </c>
      <c r="H91" s="35">
        <v>952</v>
      </c>
      <c r="I91" s="41" t="s">
        <v>69</v>
      </c>
      <c r="J91" s="41" t="s">
        <v>106</v>
      </c>
      <c r="K91" s="41" t="s">
        <v>109</v>
      </c>
      <c r="L91"/>
      <c r="M91"/>
      <c r="N91"/>
      <c r="O91"/>
      <c r="P91"/>
    </row>
    <row r="92" spans="1:16" s="12" customFormat="1" x14ac:dyDescent="0.25">
      <c r="A92" s="91" t="s">
        <v>65</v>
      </c>
      <c r="B92" s="35" t="s">
        <v>42</v>
      </c>
      <c r="C92" s="36" t="s">
        <v>14</v>
      </c>
      <c r="D92" s="37" t="s">
        <v>44</v>
      </c>
      <c r="E92" s="37" t="s">
        <v>98</v>
      </c>
      <c r="F92" s="43">
        <v>2</v>
      </c>
      <c r="G92" s="40">
        <f t="shared" si="2"/>
        <v>1904</v>
      </c>
      <c r="H92" s="35">
        <v>952</v>
      </c>
      <c r="I92" s="41" t="s">
        <v>69</v>
      </c>
      <c r="J92" s="41" t="s">
        <v>106</v>
      </c>
      <c r="K92" s="41" t="s">
        <v>109</v>
      </c>
      <c r="L92"/>
      <c r="M92"/>
      <c r="N92"/>
      <c r="O92"/>
      <c r="P92"/>
    </row>
    <row r="93" spans="1:16" s="12" customFormat="1" x14ac:dyDescent="0.25">
      <c r="A93" s="91" t="s">
        <v>66</v>
      </c>
      <c r="B93" s="35" t="s">
        <v>42</v>
      </c>
      <c r="C93" s="36" t="s">
        <v>14</v>
      </c>
      <c r="D93" s="37" t="s">
        <v>44</v>
      </c>
      <c r="E93" s="37" t="s">
        <v>98</v>
      </c>
      <c r="F93" s="43">
        <v>2</v>
      </c>
      <c r="G93" s="40">
        <f t="shared" si="2"/>
        <v>1904</v>
      </c>
      <c r="H93" s="35">
        <v>952</v>
      </c>
      <c r="I93" s="41" t="s">
        <v>69</v>
      </c>
      <c r="J93" s="41" t="s">
        <v>106</v>
      </c>
      <c r="K93" s="41" t="s">
        <v>109</v>
      </c>
      <c r="L93"/>
      <c r="M93"/>
      <c r="N93"/>
      <c r="O93"/>
      <c r="P93"/>
    </row>
    <row r="94" spans="1:16" x14ac:dyDescent="0.25">
      <c r="A94" s="91" t="s">
        <v>67</v>
      </c>
      <c r="B94" s="35" t="s">
        <v>42</v>
      </c>
      <c r="C94" s="36" t="s">
        <v>14</v>
      </c>
      <c r="D94" s="37" t="s">
        <v>44</v>
      </c>
      <c r="E94" s="37" t="s">
        <v>98</v>
      </c>
      <c r="F94" s="43">
        <v>2</v>
      </c>
      <c r="G94" s="40">
        <f t="shared" si="2"/>
        <v>1904</v>
      </c>
      <c r="H94" s="35">
        <v>952</v>
      </c>
      <c r="I94" s="41" t="s">
        <v>69</v>
      </c>
      <c r="J94" s="41" t="s">
        <v>106</v>
      </c>
      <c r="K94" s="41" t="s">
        <v>109</v>
      </c>
    </row>
    <row r="95" spans="1:16" x14ac:dyDescent="0.25">
      <c r="A95" s="91" t="s">
        <v>68</v>
      </c>
      <c r="B95" s="35" t="s">
        <v>42</v>
      </c>
      <c r="C95" s="36" t="s">
        <v>14</v>
      </c>
      <c r="D95" s="37" t="s">
        <v>44</v>
      </c>
      <c r="E95" s="37" t="s">
        <v>98</v>
      </c>
      <c r="F95" s="43">
        <v>2.2400000000000002</v>
      </c>
      <c r="G95" s="40">
        <f t="shared" si="2"/>
        <v>2132.48</v>
      </c>
      <c r="H95" s="35">
        <v>952</v>
      </c>
      <c r="I95" s="41" t="s">
        <v>69</v>
      </c>
      <c r="J95" s="41" t="s">
        <v>106</v>
      </c>
      <c r="K95" s="41" t="s">
        <v>109</v>
      </c>
    </row>
    <row r="96" spans="1:16" x14ac:dyDescent="0.25">
      <c r="A96" s="91">
        <v>1</v>
      </c>
      <c r="B96" s="35" t="s">
        <v>42</v>
      </c>
      <c r="C96" s="36" t="s">
        <v>46</v>
      </c>
      <c r="D96" s="37" t="s">
        <v>44</v>
      </c>
      <c r="E96" s="38" t="s">
        <v>97</v>
      </c>
      <c r="F96" s="39">
        <v>8.7174999999999994</v>
      </c>
      <c r="G96" s="40">
        <f t="shared" si="2"/>
        <v>6224.2949999999992</v>
      </c>
      <c r="H96" s="40">
        <v>714</v>
      </c>
      <c r="I96" s="41" t="s">
        <v>45</v>
      </c>
      <c r="J96" s="41" t="s">
        <v>106</v>
      </c>
      <c r="K96" s="41" t="s">
        <v>109</v>
      </c>
    </row>
    <row r="97" spans="1:11" x14ac:dyDescent="0.25">
      <c r="A97" s="91">
        <v>11</v>
      </c>
      <c r="B97" s="35" t="s">
        <v>42</v>
      </c>
      <c r="C97" s="36" t="s">
        <v>46</v>
      </c>
      <c r="D97" s="37" t="s">
        <v>44</v>
      </c>
      <c r="E97" s="38" t="s">
        <v>97</v>
      </c>
      <c r="F97" s="39">
        <v>9.6157000000000004</v>
      </c>
      <c r="G97" s="40">
        <f t="shared" si="2"/>
        <v>6865.6098000000002</v>
      </c>
      <c r="H97" s="40">
        <v>714</v>
      </c>
      <c r="I97" s="41" t="s">
        <v>45</v>
      </c>
      <c r="J97" s="41" t="s">
        <v>106</v>
      </c>
      <c r="K97" s="41" t="s">
        <v>109</v>
      </c>
    </row>
    <row r="98" spans="1:11" x14ac:dyDescent="0.25">
      <c r="A98" s="91">
        <v>21</v>
      </c>
      <c r="B98" s="35" t="s">
        <v>42</v>
      </c>
      <c r="C98" s="36" t="s">
        <v>46</v>
      </c>
      <c r="D98" s="37" t="s">
        <v>44</v>
      </c>
      <c r="E98" s="38" t="s">
        <v>97</v>
      </c>
      <c r="F98" s="39">
        <v>9.6166999999999998</v>
      </c>
      <c r="G98" s="40">
        <f t="shared" ref="G98:G115" si="3">F98*H98</f>
        <v>6866.3238000000001</v>
      </c>
      <c r="H98" s="40">
        <v>714</v>
      </c>
      <c r="I98" s="41" t="s">
        <v>45</v>
      </c>
      <c r="J98" s="41" t="s">
        <v>106</v>
      </c>
      <c r="K98" s="41" t="s">
        <v>109</v>
      </c>
    </row>
    <row r="99" spans="1:11" x14ac:dyDescent="0.25">
      <c r="A99" s="91">
        <v>22</v>
      </c>
      <c r="B99" s="35" t="s">
        <v>42</v>
      </c>
      <c r="C99" s="36" t="s">
        <v>46</v>
      </c>
      <c r="D99" s="37" t="s">
        <v>44</v>
      </c>
      <c r="E99" s="38" t="s">
        <v>97</v>
      </c>
      <c r="F99" s="39">
        <v>9.6167999999999996</v>
      </c>
      <c r="G99" s="40">
        <f t="shared" si="3"/>
        <v>6866.3951999999999</v>
      </c>
      <c r="H99" s="40">
        <v>714</v>
      </c>
      <c r="I99" s="41" t="s">
        <v>45</v>
      </c>
      <c r="J99" s="41" t="s">
        <v>106</v>
      </c>
      <c r="K99" s="41" t="s">
        <v>109</v>
      </c>
    </row>
    <row r="100" spans="1:11" x14ac:dyDescent="0.25">
      <c r="A100" s="91">
        <v>31</v>
      </c>
      <c r="B100" s="35" t="s">
        <v>42</v>
      </c>
      <c r="C100" s="36" t="s">
        <v>46</v>
      </c>
      <c r="D100" s="37" t="s">
        <v>44</v>
      </c>
      <c r="E100" s="38" t="s">
        <v>97</v>
      </c>
      <c r="F100" s="39">
        <v>9.6173000000000002</v>
      </c>
      <c r="G100" s="40">
        <f t="shared" si="3"/>
        <v>6866.7521999999999</v>
      </c>
      <c r="H100" s="40">
        <v>714</v>
      </c>
      <c r="I100" s="41" t="s">
        <v>45</v>
      </c>
      <c r="J100" s="41" t="s">
        <v>106</v>
      </c>
      <c r="K100" s="41" t="s">
        <v>109</v>
      </c>
    </row>
    <row r="101" spans="1:11" x14ac:dyDescent="0.25">
      <c r="A101" s="91">
        <v>32</v>
      </c>
      <c r="B101" s="35" t="s">
        <v>42</v>
      </c>
      <c r="C101" s="36" t="s">
        <v>46</v>
      </c>
      <c r="D101" s="37" t="s">
        <v>44</v>
      </c>
      <c r="E101" s="38" t="s">
        <v>97</v>
      </c>
      <c r="F101" s="39">
        <v>9.6173999999999999</v>
      </c>
      <c r="G101" s="40">
        <f t="shared" si="3"/>
        <v>6866.8235999999997</v>
      </c>
      <c r="H101" s="40">
        <v>714</v>
      </c>
      <c r="I101" s="41" t="s">
        <v>45</v>
      </c>
      <c r="J101" s="41" t="s">
        <v>106</v>
      </c>
      <c r="K101" s="41" t="s">
        <v>109</v>
      </c>
    </row>
    <row r="102" spans="1:11" x14ac:dyDescent="0.25">
      <c r="A102" s="91">
        <v>7</v>
      </c>
      <c r="B102" s="35" t="s">
        <v>42</v>
      </c>
      <c r="C102" s="36" t="s">
        <v>15</v>
      </c>
      <c r="D102" s="37" t="s">
        <v>40</v>
      </c>
      <c r="E102" s="37" t="s">
        <v>99</v>
      </c>
      <c r="F102" s="39">
        <v>8.7174999999999994</v>
      </c>
      <c r="G102" s="40">
        <f t="shared" si="3"/>
        <v>6555.5599999999995</v>
      </c>
      <c r="H102" s="35">
        <v>752</v>
      </c>
      <c r="I102" s="41" t="s">
        <v>70</v>
      </c>
      <c r="J102" s="41" t="s">
        <v>106</v>
      </c>
      <c r="K102" s="41" t="s">
        <v>108</v>
      </c>
    </row>
    <row r="103" spans="1:11" x14ac:dyDescent="0.25">
      <c r="A103" s="91">
        <v>8</v>
      </c>
      <c r="B103" s="35" t="s">
        <v>42</v>
      </c>
      <c r="C103" s="36" t="s">
        <v>15</v>
      </c>
      <c r="D103" s="37" t="s">
        <v>40</v>
      </c>
      <c r="E103" s="37" t="s">
        <v>99</v>
      </c>
      <c r="F103" s="39">
        <v>8.7174999999999994</v>
      </c>
      <c r="G103" s="40">
        <f t="shared" si="3"/>
        <v>6555.5599999999995</v>
      </c>
      <c r="H103" s="35">
        <v>752</v>
      </c>
      <c r="I103" s="41" t="s">
        <v>70</v>
      </c>
      <c r="J103" s="41" t="s">
        <v>106</v>
      </c>
      <c r="K103" s="41" t="s">
        <v>108</v>
      </c>
    </row>
    <row r="104" spans="1:11" x14ac:dyDescent="0.25">
      <c r="A104" s="91">
        <v>9</v>
      </c>
      <c r="B104" s="35" t="s">
        <v>42</v>
      </c>
      <c r="C104" s="36" t="s">
        <v>15</v>
      </c>
      <c r="D104" s="37" t="s">
        <v>40</v>
      </c>
      <c r="E104" s="37" t="s">
        <v>99</v>
      </c>
      <c r="F104" s="39">
        <v>8.7174999999999994</v>
      </c>
      <c r="G104" s="40">
        <f t="shared" si="3"/>
        <v>6555.5599999999995</v>
      </c>
      <c r="H104" s="35">
        <v>752</v>
      </c>
      <c r="I104" s="41" t="s">
        <v>70</v>
      </c>
      <c r="J104" s="41" t="s">
        <v>106</v>
      </c>
      <c r="K104" s="41" t="s">
        <v>108</v>
      </c>
    </row>
    <row r="105" spans="1:11" x14ac:dyDescent="0.25">
      <c r="A105" s="91">
        <v>10</v>
      </c>
      <c r="B105" s="35" t="s">
        <v>42</v>
      </c>
      <c r="C105" s="36" t="s">
        <v>15</v>
      </c>
      <c r="D105" s="37" t="s">
        <v>47</v>
      </c>
      <c r="E105" s="37" t="s">
        <v>99</v>
      </c>
      <c r="F105" s="39">
        <v>8.7174999999999994</v>
      </c>
      <c r="G105" s="40">
        <f t="shared" si="3"/>
        <v>6555.5599999999995</v>
      </c>
      <c r="H105" s="35">
        <v>752</v>
      </c>
      <c r="I105" s="41" t="s">
        <v>70</v>
      </c>
      <c r="J105" s="41" t="s">
        <v>103</v>
      </c>
      <c r="K105" s="41" t="s">
        <v>109</v>
      </c>
    </row>
    <row r="106" spans="1:11" x14ac:dyDescent="0.25">
      <c r="A106" s="91">
        <v>18</v>
      </c>
      <c r="B106" s="35" t="s">
        <v>42</v>
      </c>
      <c r="C106" s="36" t="s">
        <v>15</v>
      </c>
      <c r="D106" s="37" t="s">
        <v>40</v>
      </c>
      <c r="E106" s="37" t="s">
        <v>99</v>
      </c>
      <c r="F106" s="39">
        <v>9.6164000000000005</v>
      </c>
      <c r="G106" s="40">
        <f t="shared" si="3"/>
        <v>7231.5328</v>
      </c>
      <c r="H106" s="35">
        <v>752</v>
      </c>
      <c r="I106" s="41" t="s">
        <v>70</v>
      </c>
      <c r="J106" s="41" t="s">
        <v>106</v>
      </c>
      <c r="K106" s="41" t="s">
        <v>108</v>
      </c>
    </row>
    <row r="107" spans="1:11" x14ac:dyDescent="0.25">
      <c r="A107" s="91">
        <v>19</v>
      </c>
      <c r="B107" s="35" t="s">
        <v>42</v>
      </c>
      <c r="C107" s="36" t="s">
        <v>15</v>
      </c>
      <c r="D107" s="37" t="s">
        <v>40</v>
      </c>
      <c r="E107" s="37" t="s">
        <v>99</v>
      </c>
      <c r="F107" s="39">
        <v>9.6165000000000003</v>
      </c>
      <c r="G107" s="40">
        <f t="shared" si="3"/>
        <v>7231.6080000000002</v>
      </c>
      <c r="H107" s="35">
        <v>752</v>
      </c>
      <c r="I107" s="41" t="s">
        <v>70</v>
      </c>
      <c r="J107" s="41" t="s">
        <v>106</v>
      </c>
      <c r="K107" s="41" t="s">
        <v>108</v>
      </c>
    </row>
    <row r="108" spans="1:11" x14ac:dyDescent="0.25">
      <c r="A108" s="91">
        <v>20</v>
      </c>
      <c r="B108" s="35" t="s">
        <v>42</v>
      </c>
      <c r="C108" s="36" t="s">
        <v>15</v>
      </c>
      <c r="D108" s="37" t="s">
        <v>47</v>
      </c>
      <c r="E108" s="37" t="s">
        <v>99</v>
      </c>
      <c r="F108" s="39">
        <v>9.6166</v>
      </c>
      <c r="G108" s="40">
        <f t="shared" si="3"/>
        <v>7231.6832000000004</v>
      </c>
      <c r="H108" s="35">
        <v>752</v>
      </c>
      <c r="I108" s="41" t="s">
        <v>70</v>
      </c>
      <c r="J108" s="41" t="s">
        <v>103</v>
      </c>
      <c r="K108" s="41" t="s">
        <v>109</v>
      </c>
    </row>
    <row r="109" spans="1:11" x14ac:dyDescent="0.25">
      <c r="A109" s="91">
        <v>28</v>
      </c>
      <c r="B109" s="35" t="s">
        <v>42</v>
      </c>
      <c r="C109" s="36" t="s">
        <v>15</v>
      </c>
      <c r="D109" s="37" t="s">
        <v>40</v>
      </c>
      <c r="E109" s="37" t="s">
        <v>99</v>
      </c>
      <c r="F109" s="39">
        <v>9.6173999999999999</v>
      </c>
      <c r="G109" s="40">
        <f t="shared" si="3"/>
        <v>7232.2848000000004</v>
      </c>
      <c r="H109" s="35">
        <v>752</v>
      </c>
      <c r="I109" s="41" t="s">
        <v>70</v>
      </c>
      <c r="J109" s="41" t="s">
        <v>106</v>
      </c>
      <c r="K109" s="41" t="s">
        <v>108</v>
      </c>
    </row>
    <row r="110" spans="1:11" x14ac:dyDescent="0.25">
      <c r="A110" s="91">
        <v>29</v>
      </c>
      <c r="B110" s="35" t="s">
        <v>42</v>
      </c>
      <c r="C110" s="36" t="s">
        <v>15</v>
      </c>
      <c r="D110" s="37" t="s">
        <v>40</v>
      </c>
      <c r="E110" s="37" t="s">
        <v>99</v>
      </c>
      <c r="F110" s="39">
        <v>9.6174999999999997</v>
      </c>
      <c r="G110" s="40">
        <f t="shared" si="3"/>
        <v>7232.36</v>
      </c>
      <c r="H110" s="35">
        <v>752</v>
      </c>
      <c r="I110" s="41" t="s">
        <v>70</v>
      </c>
      <c r="J110" s="41" t="s">
        <v>106</v>
      </c>
      <c r="K110" s="41" t="s">
        <v>108</v>
      </c>
    </row>
    <row r="111" spans="1:11" x14ac:dyDescent="0.25">
      <c r="A111" s="91">
        <v>30</v>
      </c>
      <c r="B111" s="35" t="s">
        <v>42</v>
      </c>
      <c r="C111" s="36" t="s">
        <v>15</v>
      </c>
      <c r="D111" s="37" t="s">
        <v>47</v>
      </c>
      <c r="E111" s="37" t="s">
        <v>99</v>
      </c>
      <c r="F111" s="39">
        <v>10.0205</v>
      </c>
      <c r="G111" s="40">
        <f t="shared" si="3"/>
        <v>7535.4160000000002</v>
      </c>
      <c r="H111" s="35">
        <v>752</v>
      </c>
      <c r="I111" s="41" t="s">
        <v>70</v>
      </c>
      <c r="J111" s="41" t="s">
        <v>103</v>
      </c>
      <c r="K111" s="41" t="s">
        <v>109</v>
      </c>
    </row>
    <row r="112" spans="1:11" x14ac:dyDescent="0.25">
      <c r="A112" s="91">
        <v>36</v>
      </c>
      <c r="B112" s="35" t="s">
        <v>42</v>
      </c>
      <c r="C112" s="36" t="s">
        <v>15</v>
      </c>
      <c r="D112" s="37" t="s">
        <v>40</v>
      </c>
      <c r="E112" s="37" t="s">
        <v>99</v>
      </c>
      <c r="F112" s="39">
        <v>9.6178000000000008</v>
      </c>
      <c r="G112" s="40">
        <f t="shared" si="3"/>
        <v>7232.5856000000003</v>
      </c>
      <c r="H112" s="35">
        <v>752</v>
      </c>
      <c r="I112" s="41" t="s">
        <v>70</v>
      </c>
      <c r="J112" s="41" t="s">
        <v>106</v>
      </c>
      <c r="K112" s="41" t="s">
        <v>108</v>
      </c>
    </row>
    <row r="113" spans="1:11" x14ac:dyDescent="0.25">
      <c r="A113" s="91">
        <v>37</v>
      </c>
      <c r="B113" s="35" t="s">
        <v>42</v>
      </c>
      <c r="C113" s="36" t="s">
        <v>15</v>
      </c>
      <c r="D113" s="37" t="s">
        <v>40</v>
      </c>
      <c r="E113" s="37" t="s">
        <v>99</v>
      </c>
      <c r="F113" s="39">
        <v>9.6179000000000006</v>
      </c>
      <c r="G113" s="40">
        <f t="shared" si="3"/>
        <v>7232.6608000000006</v>
      </c>
      <c r="H113" s="35">
        <v>752</v>
      </c>
      <c r="I113" s="41" t="s">
        <v>70</v>
      </c>
      <c r="J113" s="41" t="s">
        <v>106</v>
      </c>
      <c r="K113" s="41" t="s">
        <v>108</v>
      </c>
    </row>
    <row r="114" spans="1:11" x14ac:dyDescent="0.25">
      <c r="A114" s="91">
        <v>38</v>
      </c>
      <c r="B114" s="35" t="s">
        <v>42</v>
      </c>
      <c r="C114" s="36" t="s">
        <v>15</v>
      </c>
      <c r="D114" s="37" t="s">
        <v>47</v>
      </c>
      <c r="E114" s="37" t="s">
        <v>99</v>
      </c>
      <c r="F114" s="39">
        <v>9.6180000000000003</v>
      </c>
      <c r="G114" s="40">
        <f t="shared" si="3"/>
        <v>7232.7359999999999</v>
      </c>
      <c r="H114" s="35">
        <v>752</v>
      </c>
      <c r="I114" s="41" t="s">
        <v>70</v>
      </c>
      <c r="J114" s="41" t="s">
        <v>103</v>
      </c>
      <c r="K114" s="41" t="s">
        <v>109</v>
      </c>
    </row>
    <row r="115" spans="1:11" x14ac:dyDescent="0.25">
      <c r="A115" s="91">
        <v>45</v>
      </c>
      <c r="B115" s="35" t="s">
        <v>42</v>
      </c>
      <c r="C115" s="36" t="s">
        <v>15</v>
      </c>
      <c r="D115" s="37" t="s">
        <v>47</v>
      </c>
      <c r="E115" s="37" t="s">
        <v>99</v>
      </c>
      <c r="F115" s="39">
        <v>5.0102000000000002</v>
      </c>
      <c r="G115" s="40">
        <f t="shared" si="3"/>
        <v>3767.6704</v>
      </c>
      <c r="H115" s="35">
        <v>752</v>
      </c>
      <c r="I115" s="41" t="s">
        <v>70</v>
      </c>
      <c r="J115" s="41" t="s">
        <v>103</v>
      </c>
      <c r="K115" s="41" t="s">
        <v>109</v>
      </c>
    </row>
    <row r="116" spans="1:11" x14ac:dyDescent="0.25">
      <c r="A116" s="92"/>
      <c r="C116" s="48"/>
      <c r="J116" s="49"/>
      <c r="K116" s="49"/>
    </row>
    <row r="117" spans="1:11" x14ac:dyDescent="0.25">
      <c r="C117" s="48"/>
      <c r="J117" s="49"/>
      <c r="K117" s="49"/>
    </row>
    <row r="118" spans="1:11" x14ac:dyDescent="0.25">
      <c r="C118" s="48"/>
    </row>
    <row r="119" spans="1:11" x14ac:dyDescent="0.25">
      <c r="C119" s="48"/>
    </row>
    <row r="120" spans="1:11" x14ac:dyDescent="0.25">
      <c r="C120" s="48"/>
    </row>
    <row r="121" spans="1:11" x14ac:dyDescent="0.25">
      <c r="C121" s="48"/>
    </row>
    <row r="122" spans="1:11" x14ac:dyDescent="0.25">
      <c r="C122" s="48"/>
    </row>
    <row r="123" spans="1:11" x14ac:dyDescent="0.25">
      <c r="C123" s="48"/>
      <c r="J123" s="90"/>
    </row>
    <row r="124" spans="1:11" x14ac:dyDescent="0.25">
      <c r="C124" s="48"/>
      <c r="J124" s="90"/>
    </row>
    <row r="125" spans="1:11" x14ac:dyDescent="0.25">
      <c r="C125" s="48"/>
      <c r="G125" s="89"/>
      <c r="J125" s="90"/>
    </row>
    <row r="126" spans="1:11" x14ac:dyDescent="0.25">
      <c r="C126" s="48"/>
      <c r="J126" s="90"/>
    </row>
    <row r="127" spans="1:11" x14ac:dyDescent="0.25">
      <c r="C127" s="48"/>
      <c r="J127" s="90"/>
    </row>
    <row r="128" spans="1:11" x14ac:dyDescent="0.25">
      <c r="C128" s="48"/>
      <c r="D128" s="89"/>
      <c r="J128" s="90"/>
    </row>
    <row r="129" spans="3:10" x14ac:dyDescent="0.25">
      <c r="C129" s="48"/>
      <c r="J129" s="90"/>
    </row>
    <row r="130" spans="3:10" x14ac:dyDescent="0.25">
      <c r="C130" s="48"/>
      <c r="J130" s="90"/>
    </row>
    <row r="131" spans="3:10" x14ac:dyDescent="0.25">
      <c r="C131" s="48"/>
      <c r="D131" s="89"/>
      <c r="J131" s="90"/>
    </row>
    <row r="132" spans="3:10" x14ac:dyDescent="0.25">
      <c r="C132" s="48"/>
    </row>
    <row r="133" spans="3:10" x14ac:dyDescent="0.25">
      <c r="C133" s="48"/>
    </row>
    <row r="134" spans="3:10" x14ac:dyDescent="0.25">
      <c r="C134" s="48"/>
      <c r="D134" s="89"/>
    </row>
    <row r="135" spans="3:10" x14ac:dyDescent="0.25">
      <c r="C135" s="48"/>
    </row>
    <row r="136" spans="3:10" x14ac:dyDescent="0.25">
      <c r="C136" s="48"/>
    </row>
    <row r="137" spans="3:10" x14ac:dyDescent="0.25">
      <c r="C137" s="48"/>
      <c r="D137" s="89"/>
    </row>
    <row r="138" spans="3:10" x14ac:dyDescent="0.25">
      <c r="C138" s="48"/>
    </row>
    <row r="139" spans="3:10" x14ac:dyDescent="0.25">
      <c r="C139" s="48"/>
    </row>
    <row r="140" spans="3:10" x14ac:dyDescent="0.25">
      <c r="C140" s="48"/>
    </row>
    <row r="141" spans="3:10" x14ac:dyDescent="0.25">
      <c r="C141" s="48"/>
    </row>
    <row r="142" spans="3:10" x14ac:dyDescent="0.25">
      <c r="C142" s="48"/>
    </row>
    <row r="143" spans="3:10" x14ac:dyDescent="0.25">
      <c r="C143" s="48"/>
    </row>
    <row r="144" spans="3:10" x14ac:dyDescent="0.25">
      <c r="C144" s="48"/>
    </row>
    <row r="145" spans="3:3" x14ac:dyDescent="0.25">
      <c r="C145" s="48"/>
    </row>
    <row r="146" spans="3:3" x14ac:dyDescent="0.25">
      <c r="C146" s="48"/>
    </row>
    <row r="147" spans="3:3" x14ac:dyDescent="0.25">
      <c r="C147" s="48"/>
    </row>
  </sheetData>
  <sortState xmlns:xlrd2="http://schemas.microsoft.com/office/spreadsheetml/2017/richdata2" ref="A2:J115">
    <sortCondition ref="A19:A147"/>
  </sortState>
  <phoneticPr fontId="3" type="noConversion"/>
  <pageMargins left="0.23622047244094491" right="0.23622047244094491" top="0.38" bottom="0.23" header="0.31496062992125984" footer="0.31496062992125984"/>
  <pageSetup paperSize="9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70A2-C8D3-44C9-B564-0CBF55D5F209}">
  <dimension ref="A1:Z174"/>
  <sheetViews>
    <sheetView showGridLines="0" workbookViewId="0">
      <selection activeCell="H129" sqref="H129"/>
    </sheetView>
  </sheetViews>
  <sheetFormatPr defaultRowHeight="15" x14ac:dyDescent="0.25"/>
  <cols>
    <col min="1" max="1" width="8.42578125" style="59" customWidth="1"/>
    <col min="2" max="2" width="9.85546875" style="29" customWidth="1"/>
    <col min="3" max="3" width="15.5703125" style="29" bestFit="1" customWidth="1"/>
    <col min="4" max="4" width="17.5703125" style="29" bestFit="1" customWidth="1"/>
    <col min="5" max="5" width="7.28515625" style="29" bestFit="1" customWidth="1"/>
    <col min="6" max="6" width="9" style="29" customWidth="1"/>
    <col min="7" max="11" width="8.5703125" style="56" customWidth="1"/>
    <col min="12" max="26" width="10.140625" style="56" bestFit="1" customWidth="1"/>
    <col min="27" max="16384" width="9.140625" style="56"/>
  </cols>
  <sheetData>
    <row r="1" spans="1:26" x14ac:dyDescent="0.25">
      <c r="A1" s="80" t="s">
        <v>26</v>
      </c>
      <c r="B1" s="80" t="s">
        <v>32</v>
      </c>
      <c r="C1" s="81" t="s">
        <v>23</v>
      </c>
      <c r="D1" s="80" t="s">
        <v>27</v>
      </c>
      <c r="E1" s="82" t="s">
        <v>28</v>
      </c>
      <c r="F1" s="83" t="s">
        <v>29</v>
      </c>
      <c r="G1" s="83" t="s">
        <v>77</v>
      </c>
      <c r="H1" s="83" t="s">
        <v>78</v>
      </c>
      <c r="I1" s="83" t="s">
        <v>79</v>
      </c>
      <c r="J1" s="83" t="s">
        <v>80</v>
      </c>
      <c r="K1" s="83" t="s">
        <v>81</v>
      </c>
      <c r="L1" s="83" t="s">
        <v>82</v>
      </c>
      <c r="M1" s="83" t="s">
        <v>83</v>
      </c>
      <c r="N1" s="83" t="s">
        <v>84</v>
      </c>
      <c r="O1" s="83" t="s">
        <v>85</v>
      </c>
      <c r="P1" s="83" t="s">
        <v>86</v>
      </c>
      <c r="Q1" s="83" t="s">
        <v>87</v>
      </c>
      <c r="R1" s="83" t="s">
        <v>88</v>
      </c>
      <c r="S1" s="83" t="s">
        <v>89</v>
      </c>
      <c r="T1" s="83" t="s">
        <v>90</v>
      </c>
      <c r="U1" s="83" t="s">
        <v>91</v>
      </c>
      <c r="V1" s="83" t="s">
        <v>92</v>
      </c>
      <c r="W1" s="83" t="s">
        <v>93</v>
      </c>
      <c r="X1" s="83" t="s">
        <v>94</v>
      </c>
      <c r="Y1" s="83" t="s">
        <v>95</v>
      </c>
      <c r="Z1" s="80" t="s">
        <v>96</v>
      </c>
    </row>
    <row r="2" spans="1:26" x14ac:dyDescent="0.25">
      <c r="A2" s="73"/>
      <c r="B2" s="73"/>
      <c r="C2" s="74"/>
      <c r="D2" s="73"/>
      <c r="E2" s="71"/>
      <c r="F2" s="72"/>
      <c r="G2" s="72">
        <v>0</v>
      </c>
      <c r="H2" s="72">
        <v>0.1</v>
      </c>
      <c r="I2" s="72">
        <v>0.35</v>
      </c>
      <c r="J2" s="72">
        <v>0.7</v>
      </c>
      <c r="K2" s="72">
        <v>1.3</v>
      </c>
      <c r="L2" s="72">
        <v>2.2000000000000002</v>
      </c>
      <c r="M2" s="72">
        <v>2.7</v>
      </c>
      <c r="N2" s="72">
        <v>3.2</v>
      </c>
      <c r="O2" s="72">
        <v>2.7</v>
      </c>
      <c r="P2" s="72">
        <v>2.7</v>
      </c>
      <c r="Q2" s="72">
        <v>2.7</v>
      </c>
      <c r="R2" s="72">
        <v>2.7</v>
      </c>
      <c r="S2" s="72">
        <v>2.7</v>
      </c>
      <c r="T2" s="72">
        <v>2.7</v>
      </c>
      <c r="U2" s="72">
        <v>2.7</v>
      </c>
      <c r="V2" s="72">
        <v>2.7</v>
      </c>
      <c r="W2" s="72">
        <v>2.7</v>
      </c>
      <c r="X2" s="72">
        <v>2.7</v>
      </c>
      <c r="Y2" s="72">
        <v>2.7</v>
      </c>
      <c r="Z2" s="73">
        <v>2.7</v>
      </c>
    </row>
    <row r="3" spans="1:26" x14ac:dyDescent="0.25">
      <c r="A3" s="34">
        <v>78</v>
      </c>
      <c r="B3" s="35" t="s">
        <v>42</v>
      </c>
      <c r="C3" s="36" t="s">
        <v>74</v>
      </c>
      <c r="D3" s="37" t="s">
        <v>40</v>
      </c>
      <c r="E3" s="39">
        <v>10.048400000000001</v>
      </c>
      <c r="F3" s="40">
        <v>7566.445200000001</v>
      </c>
      <c r="G3" s="57">
        <f t="shared" ref="G3:P12" si="0">G$2*$F3</f>
        <v>0</v>
      </c>
      <c r="H3" s="57">
        <f t="shared" si="0"/>
        <v>756.64452000000017</v>
      </c>
      <c r="I3" s="57">
        <f t="shared" si="0"/>
        <v>2648.2558200000003</v>
      </c>
      <c r="J3" s="57">
        <f t="shared" si="0"/>
        <v>5296.5116400000006</v>
      </c>
      <c r="K3" s="57">
        <f t="shared" si="0"/>
        <v>9836.3787600000014</v>
      </c>
      <c r="L3" s="57">
        <f t="shared" si="0"/>
        <v>16646.179440000004</v>
      </c>
      <c r="M3" s="57">
        <f t="shared" si="0"/>
        <v>20429.402040000004</v>
      </c>
      <c r="N3" s="57">
        <f t="shared" si="0"/>
        <v>24212.624640000005</v>
      </c>
      <c r="O3" s="57">
        <f t="shared" si="0"/>
        <v>20429.402040000004</v>
      </c>
      <c r="P3" s="57">
        <f t="shared" si="0"/>
        <v>20429.402040000004</v>
      </c>
      <c r="Q3" s="57">
        <f t="shared" ref="Q3:Z12" si="1">Q$2*$F3</f>
        <v>20429.402040000004</v>
      </c>
      <c r="R3" s="57">
        <f t="shared" si="1"/>
        <v>20429.402040000004</v>
      </c>
      <c r="S3" s="57">
        <f t="shared" si="1"/>
        <v>20429.402040000004</v>
      </c>
      <c r="T3" s="57">
        <f t="shared" si="1"/>
        <v>20429.402040000004</v>
      </c>
      <c r="U3" s="57">
        <f t="shared" si="1"/>
        <v>20429.402040000004</v>
      </c>
      <c r="V3" s="57">
        <f t="shared" si="1"/>
        <v>20429.402040000004</v>
      </c>
      <c r="W3" s="57">
        <f t="shared" si="1"/>
        <v>20429.402040000004</v>
      </c>
      <c r="X3" s="57">
        <f t="shared" si="1"/>
        <v>20429.402040000004</v>
      </c>
      <c r="Y3" s="57">
        <f t="shared" si="1"/>
        <v>20429.402040000004</v>
      </c>
      <c r="Z3" s="78">
        <f t="shared" si="1"/>
        <v>20429.402040000004</v>
      </c>
    </row>
    <row r="4" spans="1:26" x14ac:dyDescent="0.25">
      <c r="A4" s="34">
        <v>79</v>
      </c>
      <c r="B4" s="35" t="s">
        <v>42</v>
      </c>
      <c r="C4" s="36" t="s">
        <v>74</v>
      </c>
      <c r="D4" s="37" t="s">
        <v>40</v>
      </c>
      <c r="E4" s="39">
        <v>8.6958000000000002</v>
      </c>
      <c r="F4" s="40">
        <v>6582.7206000000006</v>
      </c>
      <c r="G4" s="58">
        <f t="shared" si="0"/>
        <v>0</v>
      </c>
      <c r="H4" s="58">
        <f t="shared" si="0"/>
        <v>658.27206000000012</v>
      </c>
      <c r="I4" s="58">
        <f t="shared" si="0"/>
        <v>2303.9522099999999</v>
      </c>
      <c r="J4" s="58">
        <f t="shared" si="0"/>
        <v>4607.9044199999998</v>
      </c>
      <c r="K4" s="58">
        <f t="shared" si="0"/>
        <v>8557.5367800000004</v>
      </c>
      <c r="L4" s="58">
        <f t="shared" si="0"/>
        <v>14481.985320000002</v>
      </c>
      <c r="M4" s="58">
        <f t="shared" si="0"/>
        <v>17773.345620000004</v>
      </c>
      <c r="N4" s="58">
        <f t="shared" si="0"/>
        <v>21064.705920000004</v>
      </c>
      <c r="O4" s="58">
        <f t="shared" si="0"/>
        <v>17773.345620000004</v>
      </c>
      <c r="P4" s="58">
        <f t="shared" si="0"/>
        <v>17773.345620000004</v>
      </c>
      <c r="Q4" s="58">
        <f t="shared" si="1"/>
        <v>17773.345620000004</v>
      </c>
      <c r="R4" s="58">
        <f t="shared" si="1"/>
        <v>17773.345620000004</v>
      </c>
      <c r="S4" s="58">
        <f t="shared" si="1"/>
        <v>17773.345620000004</v>
      </c>
      <c r="T4" s="58">
        <f t="shared" si="1"/>
        <v>17773.345620000004</v>
      </c>
      <c r="U4" s="58">
        <f t="shared" si="1"/>
        <v>17773.345620000004</v>
      </c>
      <c r="V4" s="58">
        <f t="shared" si="1"/>
        <v>17773.345620000004</v>
      </c>
      <c r="W4" s="58">
        <f t="shared" si="1"/>
        <v>17773.345620000004</v>
      </c>
      <c r="X4" s="58">
        <f t="shared" si="1"/>
        <v>17773.345620000004</v>
      </c>
      <c r="Y4" s="58">
        <f t="shared" si="1"/>
        <v>17773.345620000004</v>
      </c>
      <c r="Z4" s="79">
        <f t="shared" si="1"/>
        <v>17773.345620000004</v>
      </c>
    </row>
    <row r="5" spans="1:26" x14ac:dyDescent="0.25">
      <c r="A5" s="34">
        <v>80</v>
      </c>
      <c r="B5" s="35" t="s">
        <v>42</v>
      </c>
      <c r="C5" s="36" t="s">
        <v>74</v>
      </c>
      <c r="D5" s="37" t="s">
        <v>40</v>
      </c>
      <c r="E5" s="39">
        <v>16.621600000000001</v>
      </c>
      <c r="F5" s="40">
        <v>12599.1728</v>
      </c>
      <c r="G5" s="58">
        <f t="shared" si="0"/>
        <v>0</v>
      </c>
      <c r="H5" s="58">
        <f t="shared" si="0"/>
        <v>1259.9172800000001</v>
      </c>
      <c r="I5" s="58">
        <f t="shared" si="0"/>
        <v>4409.7104799999997</v>
      </c>
      <c r="J5" s="58">
        <f t="shared" si="0"/>
        <v>8819.4209599999995</v>
      </c>
      <c r="K5" s="58">
        <f t="shared" si="0"/>
        <v>16378.924640000001</v>
      </c>
      <c r="L5" s="58">
        <f t="shared" si="0"/>
        <v>27718.180160000004</v>
      </c>
      <c r="M5" s="58">
        <f t="shared" si="0"/>
        <v>34017.766560000004</v>
      </c>
      <c r="N5" s="58">
        <f t="shared" si="0"/>
        <v>40317.352960000004</v>
      </c>
      <c r="O5" s="58">
        <f t="shared" si="0"/>
        <v>34017.766560000004</v>
      </c>
      <c r="P5" s="58">
        <f t="shared" si="0"/>
        <v>34017.766560000004</v>
      </c>
      <c r="Q5" s="58">
        <f t="shared" si="1"/>
        <v>34017.766560000004</v>
      </c>
      <c r="R5" s="58">
        <f t="shared" si="1"/>
        <v>34017.766560000004</v>
      </c>
      <c r="S5" s="58">
        <f t="shared" si="1"/>
        <v>34017.766560000004</v>
      </c>
      <c r="T5" s="58">
        <f t="shared" si="1"/>
        <v>34017.766560000004</v>
      </c>
      <c r="U5" s="58">
        <f t="shared" si="1"/>
        <v>34017.766560000004</v>
      </c>
      <c r="V5" s="58">
        <f t="shared" si="1"/>
        <v>34017.766560000004</v>
      </c>
      <c r="W5" s="58">
        <f t="shared" si="1"/>
        <v>34017.766560000004</v>
      </c>
      <c r="X5" s="58">
        <f t="shared" si="1"/>
        <v>34017.766560000004</v>
      </c>
      <c r="Y5" s="58">
        <f t="shared" si="1"/>
        <v>34017.766560000004</v>
      </c>
      <c r="Z5" s="79">
        <f t="shared" si="1"/>
        <v>34017.766560000004</v>
      </c>
    </row>
    <row r="6" spans="1:26" x14ac:dyDescent="0.25">
      <c r="A6" s="34">
        <v>81</v>
      </c>
      <c r="B6" s="35" t="s">
        <v>42</v>
      </c>
      <c r="C6" s="36" t="s">
        <v>74</v>
      </c>
      <c r="D6" s="37" t="s">
        <v>40</v>
      </c>
      <c r="E6" s="39">
        <v>7.6108000000000002</v>
      </c>
      <c r="F6" s="40">
        <v>5776.5972000000002</v>
      </c>
      <c r="G6" s="58">
        <f t="shared" si="0"/>
        <v>0</v>
      </c>
      <c r="H6" s="58">
        <f t="shared" si="0"/>
        <v>577.65971999999999</v>
      </c>
      <c r="I6" s="58">
        <f t="shared" si="0"/>
        <v>2021.8090199999999</v>
      </c>
      <c r="J6" s="58">
        <f t="shared" si="0"/>
        <v>4043.6180399999998</v>
      </c>
      <c r="K6" s="58">
        <f t="shared" si="0"/>
        <v>7509.57636</v>
      </c>
      <c r="L6" s="58">
        <f t="shared" si="0"/>
        <v>12708.513840000001</v>
      </c>
      <c r="M6" s="58">
        <f t="shared" si="0"/>
        <v>15596.812440000002</v>
      </c>
      <c r="N6" s="58">
        <f t="shared" si="0"/>
        <v>18485.11104</v>
      </c>
      <c r="O6" s="58">
        <f t="shared" si="0"/>
        <v>15596.812440000002</v>
      </c>
      <c r="P6" s="58">
        <f t="shared" si="0"/>
        <v>15596.812440000002</v>
      </c>
      <c r="Q6" s="58">
        <f t="shared" si="1"/>
        <v>15596.812440000002</v>
      </c>
      <c r="R6" s="58">
        <f t="shared" si="1"/>
        <v>15596.812440000002</v>
      </c>
      <c r="S6" s="58">
        <f t="shared" si="1"/>
        <v>15596.812440000002</v>
      </c>
      <c r="T6" s="58">
        <f t="shared" si="1"/>
        <v>15596.812440000002</v>
      </c>
      <c r="U6" s="58">
        <f t="shared" si="1"/>
        <v>15596.812440000002</v>
      </c>
      <c r="V6" s="58">
        <f t="shared" si="1"/>
        <v>15596.812440000002</v>
      </c>
      <c r="W6" s="58">
        <f t="shared" si="1"/>
        <v>15596.812440000002</v>
      </c>
      <c r="X6" s="58">
        <f t="shared" si="1"/>
        <v>15596.812440000002</v>
      </c>
      <c r="Y6" s="58">
        <f t="shared" si="1"/>
        <v>15596.812440000002</v>
      </c>
      <c r="Z6" s="79">
        <f t="shared" si="1"/>
        <v>15596.812440000002</v>
      </c>
    </row>
    <row r="7" spans="1:26" x14ac:dyDescent="0.25">
      <c r="A7" s="34">
        <v>82</v>
      </c>
      <c r="B7" s="35" t="s">
        <v>42</v>
      </c>
      <c r="C7" s="36" t="s">
        <v>74</v>
      </c>
      <c r="D7" s="37" t="s">
        <v>40</v>
      </c>
      <c r="E7" s="39">
        <v>9.1333000000000002</v>
      </c>
      <c r="F7" s="40">
        <v>6941.308</v>
      </c>
      <c r="G7" s="58">
        <f t="shared" si="0"/>
        <v>0</v>
      </c>
      <c r="H7" s="58">
        <f t="shared" si="0"/>
        <v>694.13080000000002</v>
      </c>
      <c r="I7" s="58">
        <f t="shared" si="0"/>
        <v>2429.4577999999997</v>
      </c>
      <c r="J7" s="58">
        <f t="shared" si="0"/>
        <v>4858.9155999999994</v>
      </c>
      <c r="K7" s="58">
        <f t="shared" si="0"/>
        <v>9023.7003999999997</v>
      </c>
      <c r="L7" s="58">
        <f t="shared" si="0"/>
        <v>15270.877600000002</v>
      </c>
      <c r="M7" s="58">
        <f t="shared" si="0"/>
        <v>18741.531600000002</v>
      </c>
      <c r="N7" s="58">
        <f t="shared" si="0"/>
        <v>22212.185600000001</v>
      </c>
      <c r="O7" s="58">
        <f t="shared" si="0"/>
        <v>18741.531600000002</v>
      </c>
      <c r="P7" s="58">
        <f t="shared" si="0"/>
        <v>18741.531600000002</v>
      </c>
      <c r="Q7" s="58">
        <f t="shared" si="1"/>
        <v>18741.531600000002</v>
      </c>
      <c r="R7" s="58">
        <f t="shared" si="1"/>
        <v>18741.531600000002</v>
      </c>
      <c r="S7" s="58">
        <f t="shared" si="1"/>
        <v>18741.531600000002</v>
      </c>
      <c r="T7" s="58">
        <f t="shared" si="1"/>
        <v>18741.531600000002</v>
      </c>
      <c r="U7" s="58">
        <f t="shared" si="1"/>
        <v>18741.531600000002</v>
      </c>
      <c r="V7" s="58">
        <f t="shared" si="1"/>
        <v>18741.531600000002</v>
      </c>
      <c r="W7" s="58">
        <f t="shared" si="1"/>
        <v>18741.531600000002</v>
      </c>
      <c r="X7" s="58">
        <f t="shared" si="1"/>
        <v>18741.531600000002</v>
      </c>
      <c r="Y7" s="58">
        <f t="shared" si="1"/>
        <v>18741.531600000002</v>
      </c>
      <c r="Z7" s="79">
        <f t="shared" si="1"/>
        <v>18741.531600000002</v>
      </c>
    </row>
    <row r="8" spans="1:26" x14ac:dyDescent="0.25">
      <c r="A8" s="34">
        <v>83</v>
      </c>
      <c r="B8" s="35" t="s">
        <v>42</v>
      </c>
      <c r="C8" s="36" t="s">
        <v>74</v>
      </c>
      <c r="D8" s="37" t="s">
        <v>40</v>
      </c>
      <c r="E8" s="39">
        <v>12.9528</v>
      </c>
      <c r="F8" s="40">
        <v>9857.0807999999997</v>
      </c>
      <c r="G8" s="58">
        <f t="shared" si="0"/>
        <v>0</v>
      </c>
      <c r="H8" s="58">
        <f t="shared" si="0"/>
        <v>985.70808</v>
      </c>
      <c r="I8" s="58">
        <f t="shared" si="0"/>
        <v>3449.9782799999998</v>
      </c>
      <c r="J8" s="58">
        <f t="shared" si="0"/>
        <v>6899.9565599999996</v>
      </c>
      <c r="K8" s="58">
        <f t="shared" si="0"/>
        <v>12814.205040000001</v>
      </c>
      <c r="L8" s="58">
        <f t="shared" si="0"/>
        <v>21685.57776</v>
      </c>
      <c r="M8" s="58">
        <f t="shared" si="0"/>
        <v>26614.118160000002</v>
      </c>
      <c r="N8" s="58">
        <f t="shared" si="0"/>
        <v>31542.65856</v>
      </c>
      <c r="O8" s="58">
        <f t="shared" si="0"/>
        <v>26614.118160000002</v>
      </c>
      <c r="P8" s="58">
        <f t="shared" si="0"/>
        <v>26614.118160000002</v>
      </c>
      <c r="Q8" s="58">
        <f t="shared" si="1"/>
        <v>26614.118160000002</v>
      </c>
      <c r="R8" s="58">
        <f t="shared" si="1"/>
        <v>26614.118160000002</v>
      </c>
      <c r="S8" s="58">
        <f t="shared" si="1"/>
        <v>26614.118160000002</v>
      </c>
      <c r="T8" s="58">
        <f t="shared" si="1"/>
        <v>26614.118160000002</v>
      </c>
      <c r="U8" s="58">
        <f t="shared" si="1"/>
        <v>26614.118160000002</v>
      </c>
      <c r="V8" s="58">
        <f t="shared" si="1"/>
        <v>26614.118160000002</v>
      </c>
      <c r="W8" s="58">
        <f t="shared" si="1"/>
        <v>26614.118160000002</v>
      </c>
      <c r="X8" s="58">
        <f t="shared" si="1"/>
        <v>26614.118160000002</v>
      </c>
      <c r="Y8" s="58">
        <f t="shared" si="1"/>
        <v>26614.118160000002</v>
      </c>
      <c r="Z8" s="79">
        <f t="shared" si="1"/>
        <v>26614.118160000002</v>
      </c>
    </row>
    <row r="9" spans="1:26" x14ac:dyDescent="0.25">
      <c r="A9" s="34">
        <v>35</v>
      </c>
      <c r="B9" s="35" t="s">
        <v>42</v>
      </c>
      <c r="C9" s="36" t="s">
        <v>20</v>
      </c>
      <c r="D9" s="37" t="s">
        <v>40</v>
      </c>
      <c r="E9" s="39">
        <v>9.6176999999999992</v>
      </c>
      <c r="F9" s="40">
        <v>7232.5103999999992</v>
      </c>
      <c r="G9" s="58">
        <f t="shared" si="0"/>
        <v>0</v>
      </c>
      <c r="H9" s="58">
        <f t="shared" si="0"/>
        <v>723.25103999999999</v>
      </c>
      <c r="I9" s="58">
        <f t="shared" si="0"/>
        <v>2531.3786399999995</v>
      </c>
      <c r="J9" s="58">
        <f t="shared" si="0"/>
        <v>5062.7572799999989</v>
      </c>
      <c r="K9" s="58">
        <f t="shared" si="0"/>
        <v>9402.2635199999986</v>
      </c>
      <c r="L9" s="58">
        <f t="shared" si="0"/>
        <v>15911.52288</v>
      </c>
      <c r="M9" s="58">
        <f t="shared" si="0"/>
        <v>19527.77808</v>
      </c>
      <c r="N9" s="58">
        <f t="shared" si="0"/>
        <v>23144.03328</v>
      </c>
      <c r="O9" s="58">
        <f t="shared" si="0"/>
        <v>19527.77808</v>
      </c>
      <c r="P9" s="58">
        <f t="shared" si="0"/>
        <v>19527.77808</v>
      </c>
      <c r="Q9" s="58">
        <f t="shared" si="1"/>
        <v>19527.77808</v>
      </c>
      <c r="R9" s="58">
        <f t="shared" si="1"/>
        <v>19527.77808</v>
      </c>
      <c r="S9" s="58">
        <f t="shared" si="1"/>
        <v>19527.77808</v>
      </c>
      <c r="T9" s="58">
        <f t="shared" si="1"/>
        <v>19527.77808</v>
      </c>
      <c r="U9" s="58">
        <f t="shared" si="1"/>
        <v>19527.77808</v>
      </c>
      <c r="V9" s="58">
        <f t="shared" si="1"/>
        <v>19527.77808</v>
      </c>
      <c r="W9" s="58">
        <f t="shared" si="1"/>
        <v>19527.77808</v>
      </c>
      <c r="X9" s="58">
        <f t="shared" si="1"/>
        <v>19527.77808</v>
      </c>
      <c r="Y9" s="58">
        <f t="shared" si="1"/>
        <v>19527.77808</v>
      </c>
      <c r="Z9" s="79">
        <f t="shared" si="1"/>
        <v>19527.77808</v>
      </c>
    </row>
    <row r="10" spans="1:26" x14ac:dyDescent="0.25">
      <c r="A10" s="34">
        <v>42</v>
      </c>
      <c r="B10" s="35" t="s">
        <v>42</v>
      </c>
      <c r="C10" s="36" t="s">
        <v>20</v>
      </c>
      <c r="D10" s="37" t="s">
        <v>40</v>
      </c>
      <c r="E10" s="39">
        <v>9.6183999999999994</v>
      </c>
      <c r="F10" s="40">
        <v>7233.0367999999999</v>
      </c>
      <c r="G10" s="58">
        <f t="shared" si="0"/>
        <v>0</v>
      </c>
      <c r="H10" s="58">
        <f t="shared" si="0"/>
        <v>723.30367999999999</v>
      </c>
      <c r="I10" s="58">
        <f t="shared" si="0"/>
        <v>2531.56288</v>
      </c>
      <c r="J10" s="58">
        <f t="shared" si="0"/>
        <v>5063.1257599999999</v>
      </c>
      <c r="K10" s="58">
        <f t="shared" si="0"/>
        <v>9402.9478400000007</v>
      </c>
      <c r="L10" s="58">
        <f t="shared" si="0"/>
        <v>15912.680960000002</v>
      </c>
      <c r="M10" s="58">
        <f t="shared" si="0"/>
        <v>19529.199360000002</v>
      </c>
      <c r="N10" s="58">
        <f t="shared" si="0"/>
        <v>23145.71776</v>
      </c>
      <c r="O10" s="58">
        <f t="shared" si="0"/>
        <v>19529.199360000002</v>
      </c>
      <c r="P10" s="58">
        <f t="shared" si="0"/>
        <v>19529.199360000002</v>
      </c>
      <c r="Q10" s="58">
        <f t="shared" si="1"/>
        <v>19529.199360000002</v>
      </c>
      <c r="R10" s="58">
        <f t="shared" si="1"/>
        <v>19529.199360000002</v>
      </c>
      <c r="S10" s="58">
        <f t="shared" si="1"/>
        <v>19529.199360000002</v>
      </c>
      <c r="T10" s="58">
        <f t="shared" si="1"/>
        <v>19529.199360000002</v>
      </c>
      <c r="U10" s="58">
        <f t="shared" si="1"/>
        <v>19529.199360000002</v>
      </c>
      <c r="V10" s="58">
        <f t="shared" si="1"/>
        <v>19529.199360000002</v>
      </c>
      <c r="W10" s="58">
        <f t="shared" si="1"/>
        <v>19529.199360000002</v>
      </c>
      <c r="X10" s="58">
        <f t="shared" si="1"/>
        <v>19529.199360000002</v>
      </c>
      <c r="Y10" s="58">
        <f t="shared" si="1"/>
        <v>19529.199360000002</v>
      </c>
      <c r="Z10" s="79">
        <f t="shared" si="1"/>
        <v>19529.199360000002</v>
      </c>
    </row>
    <row r="11" spans="1:26" x14ac:dyDescent="0.25">
      <c r="A11" s="34">
        <v>43</v>
      </c>
      <c r="B11" s="35" t="s">
        <v>42</v>
      </c>
      <c r="C11" s="36" t="s">
        <v>20</v>
      </c>
      <c r="D11" s="37" t="s">
        <v>40</v>
      </c>
      <c r="E11" s="39">
        <v>9.6184999999999992</v>
      </c>
      <c r="F11" s="40">
        <v>7242.7304999999997</v>
      </c>
      <c r="G11" s="58">
        <f t="shared" si="0"/>
        <v>0</v>
      </c>
      <c r="H11" s="58">
        <f t="shared" si="0"/>
        <v>724.27305000000001</v>
      </c>
      <c r="I11" s="58">
        <f t="shared" si="0"/>
        <v>2534.9556749999997</v>
      </c>
      <c r="J11" s="58">
        <f t="shared" si="0"/>
        <v>5069.9113499999994</v>
      </c>
      <c r="K11" s="58">
        <f t="shared" si="0"/>
        <v>9415.549649999999</v>
      </c>
      <c r="L11" s="58">
        <f t="shared" si="0"/>
        <v>15934.007100000001</v>
      </c>
      <c r="M11" s="58">
        <f t="shared" si="0"/>
        <v>19555.372350000001</v>
      </c>
      <c r="N11" s="58">
        <f t="shared" si="0"/>
        <v>23176.7376</v>
      </c>
      <c r="O11" s="58">
        <f t="shared" si="0"/>
        <v>19555.372350000001</v>
      </c>
      <c r="P11" s="58">
        <f t="shared" si="0"/>
        <v>19555.372350000001</v>
      </c>
      <c r="Q11" s="58">
        <f t="shared" si="1"/>
        <v>19555.372350000001</v>
      </c>
      <c r="R11" s="58">
        <f t="shared" si="1"/>
        <v>19555.372350000001</v>
      </c>
      <c r="S11" s="58">
        <f t="shared" si="1"/>
        <v>19555.372350000001</v>
      </c>
      <c r="T11" s="58">
        <f t="shared" si="1"/>
        <v>19555.372350000001</v>
      </c>
      <c r="U11" s="58">
        <f t="shared" si="1"/>
        <v>19555.372350000001</v>
      </c>
      <c r="V11" s="58">
        <f t="shared" si="1"/>
        <v>19555.372350000001</v>
      </c>
      <c r="W11" s="58">
        <f t="shared" si="1"/>
        <v>19555.372350000001</v>
      </c>
      <c r="X11" s="58">
        <f t="shared" si="1"/>
        <v>19555.372350000001</v>
      </c>
      <c r="Y11" s="58">
        <f t="shared" si="1"/>
        <v>19555.372350000001</v>
      </c>
      <c r="Z11" s="79">
        <f t="shared" si="1"/>
        <v>19555.372350000001</v>
      </c>
    </row>
    <row r="12" spans="1:26" x14ac:dyDescent="0.25">
      <c r="A12" s="34">
        <v>44</v>
      </c>
      <c r="B12" s="35" t="s">
        <v>42</v>
      </c>
      <c r="C12" s="36" t="s">
        <v>20</v>
      </c>
      <c r="D12" s="37" t="s">
        <v>40</v>
      </c>
      <c r="E12" s="39">
        <v>9.6186000000000007</v>
      </c>
      <c r="F12" s="40">
        <v>7233.1872000000003</v>
      </c>
      <c r="G12" s="58">
        <f t="shared" si="0"/>
        <v>0</v>
      </c>
      <c r="H12" s="58">
        <f t="shared" si="0"/>
        <v>723.3187200000001</v>
      </c>
      <c r="I12" s="58">
        <f t="shared" si="0"/>
        <v>2531.6155199999998</v>
      </c>
      <c r="J12" s="58">
        <f t="shared" si="0"/>
        <v>5063.2310399999997</v>
      </c>
      <c r="K12" s="58">
        <f t="shared" si="0"/>
        <v>9403.14336</v>
      </c>
      <c r="L12" s="58">
        <f t="shared" si="0"/>
        <v>15913.011840000003</v>
      </c>
      <c r="M12" s="58">
        <f t="shared" si="0"/>
        <v>19529.605440000003</v>
      </c>
      <c r="N12" s="58">
        <f t="shared" si="0"/>
        <v>23146.199040000003</v>
      </c>
      <c r="O12" s="58">
        <f t="shared" si="0"/>
        <v>19529.605440000003</v>
      </c>
      <c r="P12" s="58">
        <f t="shared" si="0"/>
        <v>19529.605440000003</v>
      </c>
      <c r="Q12" s="58">
        <f t="shared" si="1"/>
        <v>19529.605440000003</v>
      </c>
      <c r="R12" s="58">
        <f t="shared" si="1"/>
        <v>19529.605440000003</v>
      </c>
      <c r="S12" s="58">
        <f t="shared" si="1"/>
        <v>19529.605440000003</v>
      </c>
      <c r="T12" s="58">
        <f t="shared" si="1"/>
        <v>19529.605440000003</v>
      </c>
      <c r="U12" s="58">
        <f t="shared" si="1"/>
        <v>19529.605440000003</v>
      </c>
      <c r="V12" s="58">
        <f t="shared" si="1"/>
        <v>19529.605440000003</v>
      </c>
      <c r="W12" s="58">
        <f t="shared" si="1"/>
        <v>19529.605440000003</v>
      </c>
      <c r="X12" s="58">
        <f t="shared" si="1"/>
        <v>19529.605440000003</v>
      </c>
      <c r="Y12" s="58">
        <f t="shared" si="1"/>
        <v>19529.605440000003</v>
      </c>
      <c r="Z12" s="79">
        <f t="shared" si="1"/>
        <v>19529.605440000003</v>
      </c>
    </row>
    <row r="13" spans="1:26" x14ac:dyDescent="0.25">
      <c r="A13" s="34">
        <v>52</v>
      </c>
      <c r="B13" s="35" t="s">
        <v>42</v>
      </c>
      <c r="C13" s="36" t="s">
        <v>20</v>
      </c>
      <c r="D13" s="37" t="s">
        <v>40</v>
      </c>
      <c r="E13" s="39">
        <v>5.0244</v>
      </c>
      <c r="F13" s="40">
        <v>3778.3487999999998</v>
      </c>
      <c r="G13" s="58">
        <f t="shared" ref="G13:P22" si="2">G$2*$F13</f>
        <v>0</v>
      </c>
      <c r="H13" s="58">
        <f t="shared" si="2"/>
        <v>377.83488</v>
      </c>
      <c r="I13" s="58">
        <f t="shared" si="2"/>
        <v>1322.4220799999998</v>
      </c>
      <c r="J13" s="58">
        <f t="shared" si="2"/>
        <v>2644.8441599999996</v>
      </c>
      <c r="K13" s="58">
        <f t="shared" si="2"/>
        <v>4911.8534399999999</v>
      </c>
      <c r="L13" s="58">
        <f t="shared" si="2"/>
        <v>8312.3673600000002</v>
      </c>
      <c r="M13" s="58">
        <f t="shared" si="2"/>
        <v>10201.54176</v>
      </c>
      <c r="N13" s="58">
        <f t="shared" si="2"/>
        <v>12090.71616</v>
      </c>
      <c r="O13" s="58">
        <f t="shared" si="2"/>
        <v>10201.54176</v>
      </c>
      <c r="P13" s="58">
        <f t="shared" si="2"/>
        <v>10201.54176</v>
      </c>
      <c r="Q13" s="58">
        <f t="shared" ref="Q13:Z22" si="3">Q$2*$F13</f>
        <v>10201.54176</v>
      </c>
      <c r="R13" s="58">
        <f t="shared" si="3"/>
        <v>10201.54176</v>
      </c>
      <c r="S13" s="58">
        <f t="shared" si="3"/>
        <v>10201.54176</v>
      </c>
      <c r="T13" s="58">
        <f t="shared" si="3"/>
        <v>10201.54176</v>
      </c>
      <c r="U13" s="58">
        <f t="shared" si="3"/>
        <v>10201.54176</v>
      </c>
      <c r="V13" s="58">
        <f t="shared" si="3"/>
        <v>10201.54176</v>
      </c>
      <c r="W13" s="58">
        <f t="shared" si="3"/>
        <v>10201.54176</v>
      </c>
      <c r="X13" s="58">
        <f t="shared" si="3"/>
        <v>10201.54176</v>
      </c>
      <c r="Y13" s="58">
        <f t="shared" si="3"/>
        <v>10201.54176</v>
      </c>
      <c r="Z13" s="79">
        <f t="shared" si="3"/>
        <v>10201.54176</v>
      </c>
    </row>
    <row r="14" spans="1:26" x14ac:dyDescent="0.25">
      <c r="A14" s="34">
        <v>2</v>
      </c>
      <c r="B14" s="35" t="s">
        <v>42</v>
      </c>
      <c r="C14" s="36" t="s">
        <v>12</v>
      </c>
      <c r="D14" s="37" t="s">
        <v>44</v>
      </c>
      <c r="E14" s="39">
        <v>8.7174999999999994</v>
      </c>
      <c r="F14" s="40">
        <v>6224.2949999999992</v>
      </c>
      <c r="G14" s="58">
        <f t="shared" si="2"/>
        <v>0</v>
      </c>
      <c r="H14" s="58">
        <f t="shared" si="2"/>
        <v>622.42949999999996</v>
      </c>
      <c r="I14" s="58">
        <f t="shared" si="2"/>
        <v>2178.5032499999998</v>
      </c>
      <c r="J14" s="58">
        <f t="shared" si="2"/>
        <v>4357.0064999999995</v>
      </c>
      <c r="K14" s="58">
        <f t="shared" si="2"/>
        <v>8091.5834999999988</v>
      </c>
      <c r="L14" s="58">
        <f t="shared" si="2"/>
        <v>13693.448999999999</v>
      </c>
      <c r="M14" s="58">
        <f t="shared" si="2"/>
        <v>16805.5965</v>
      </c>
      <c r="N14" s="58">
        <f t="shared" si="2"/>
        <v>19917.743999999999</v>
      </c>
      <c r="O14" s="58">
        <f t="shared" si="2"/>
        <v>16805.5965</v>
      </c>
      <c r="P14" s="58">
        <f t="shared" si="2"/>
        <v>16805.5965</v>
      </c>
      <c r="Q14" s="58">
        <f t="shared" si="3"/>
        <v>16805.5965</v>
      </c>
      <c r="R14" s="58">
        <f t="shared" si="3"/>
        <v>16805.5965</v>
      </c>
      <c r="S14" s="58">
        <f t="shared" si="3"/>
        <v>16805.5965</v>
      </c>
      <c r="T14" s="58">
        <f t="shared" si="3"/>
        <v>16805.5965</v>
      </c>
      <c r="U14" s="58">
        <f t="shared" si="3"/>
        <v>16805.5965</v>
      </c>
      <c r="V14" s="58">
        <f t="shared" si="3"/>
        <v>16805.5965</v>
      </c>
      <c r="W14" s="58">
        <f t="shared" si="3"/>
        <v>16805.5965</v>
      </c>
      <c r="X14" s="58">
        <f t="shared" si="3"/>
        <v>16805.5965</v>
      </c>
      <c r="Y14" s="58">
        <f t="shared" si="3"/>
        <v>16805.5965</v>
      </c>
      <c r="Z14" s="79">
        <f t="shared" si="3"/>
        <v>16805.5965</v>
      </c>
    </row>
    <row r="15" spans="1:26" x14ac:dyDescent="0.25">
      <c r="A15" s="34">
        <v>3</v>
      </c>
      <c r="B15" s="35" t="s">
        <v>42</v>
      </c>
      <c r="C15" s="36" t="s">
        <v>12</v>
      </c>
      <c r="D15" s="37" t="s">
        <v>40</v>
      </c>
      <c r="E15" s="39">
        <v>8.7174999999999994</v>
      </c>
      <c r="F15" s="40">
        <v>6703.7574999999997</v>
      </c>
      <c r="G15" s="58">
        <f t="shared" si="2"/>
        <v>0</v>
      </c>
      <c r="H15" s="58">
        <f t="shared" si="2"/>
        <v>670.37575000000004</v>
      </c>
      <c r="I15" s="58">
        <f t="shared" si="2"/>
        <v>2346.3151249999996</v>
      </c>
      <c r="J15" s="58">
        <f t="shared" si="2"/>
        <v>4692.6302499999993</v>
      </c>
      <c r="K15" s="58">
        <f t="shared" si="2"/>
        <v>8714.8847499999993</v>
      </c>
      <c r="L15" s="58">
        <f t="shared" si="2"/>
        <v>14748.2665</v>
      </c>
      <c r="M15" s="58">
        <f t="shared" si="2"/>
        <v>18100.145250000001</v>
      </c>
      <c r="N15" s="58">
        <f t="shared" si="2"/>
        <v>21452.024000000001</v>
      </c>
      <c r="O15" s="58">
        <f t="shared" si="2"/>
        <v>18100.145250000001</v>
      </c>
      <c r="P15" s="58">
        <f t="shared" si="2"/>
        <v>18100.145250000001</v>
      </c>
      <c r="Q15" s="58">
        <f t="shared" si="3"/>
        <v>18100.145250000001</v>
      </c>
      <c r="R15" s="58">
        <f t="shared" si="3"/>
        <v>18100.145250000001</v>
      </c>
      <c r="S15" s="58">
        <f t="shared" si="3"/>
        <v>18100.145250000001</v>
      </c>
      <c r="T15" s="58">
        <f t="shared" si="3"/>
        <v>18100.145250000001</v>
      </c>
      <c r="U15" s="58">
        <f t="shared" si="3"/>
        <v>18100.145250000001</v>
      </c>
      <c r="V15" s="58">
        <f t="shared" si="3"/>
        <v>18100.145250000001</v>
      </c>
      <c r="W15" s="58">
        <f t="shared" si="3"/>
        <v>18100.145250000001</v>
      </c>
      <c r="X15" s="58">
        <f t="shared" si="3"/>
        <v>18100.145250000001</v>
      </c>
      <c r="Y15" s="58">
        <f t="shared" si="3"/>
        <v>18100.145250000001</v>
      </c>
      <c r="Z15" s="79">
        <f t="shared" si="3"/>
        <v>18100.145250000001</v>
      </c>
    </row>
    <row r="16" spans="1:26" x14ac:dyDescent="0.25">
      <c r="A16" s="34">
        <v>4</v>
      </c>
      <c r="B16" s="35" t="s">
        <v>42</v>
      </c>
      <c r="C16" s="36" t="s">
        <v>12</v>
      </c>
      <c r="D16" s="37" t="s">
        <v>40</v>
      </c>
      <c r="E16" s="39">
        <v>8.7174999999999994</v>
      </c>
      <c r="F16" s="40">
        <v>6703.7574999999997</v>
      </c>
      <c r="G16" s="58">
        <f t="shared" si="2"/>
        <v>0</v>
      </c>
      <c r="H16" s="58">
        <f t="shared" si="2"/>
        <v>670.37575000000004</v>
      </c>
      <c r="I16" s="58">
        <f t="shared" si="2"/>
        <v>2346.3151249999996</v>
      </c>
      <c r="J16" s="58">
        <f t="shared" si="2"/>
        <v>4692.6302499999993</v>
      </c>
      <c r="K16" s="58">
        <f t="shared" si="2"/>
        <v>8714.8847499999993</v>
      </c>
      <c r="L16" s="58">
        <f t="shared" si="2"/>
        <v>14748.2665</v>
      </c>
      <c r="M16" s="58">
        <f t="shared" si="2"/>
        <v>18100.145250000001</v>
      </c>
      <c r="N16" s="58">
        <f t="shared" si="2"/>
        <v>21452.024000000001</v>
      </c>
      <c r="O16" s="58">
        <f t="shared" si="2"/>
        <v>18100.145250000001</v>
      </c>
      <c r="P16" s="58">
        <f t="shared" si="2"/>
        <v>18100.145250000001</v>
      </c>
      <c r="Q16" s="58">
        <f t="shared" si="3"/>
        <v>18100.145250000001</v>
      </c>
      <c r="R16" s="58">
        <f t="shared" si="3"/>
        <v>18100.145250000001</v>
      </c>
      <c r="S16" s="58">
        <f t="shared" si="3"/>
        <v>18100.145250000001</v>
      </c>
      <c r="T16" s="58">
        <f t="shared" si="3"/>
        <v>18100.145250000001</v>
      </c>
      <c r="U16" s="58">
        <f t="shared" si="3"/>
        <v>18100.145250000001</v>
      </c>
      <c r="V16" s="58">
        <f t="shared" si="3"/>
        <v>18100.145250000001</v>
      </c>
      <c r="W16" s="58">
        <f t="shared" si="3"/>
        <v>18100.145250000001</v>
      </c>
      <c r="X16" s="58">
        <f t="shared" si="3"/>
        <v>18100.145250000001</v>
      </c>
      <c r="Y16" s="58">
        <f t="shared" si="3"/>
        <v>18100.145250000001</v>
      </c>
      <c r="Z16" s="79">
        <f t="shared" si="3"/>
        <v>18100.145250000001</v>
      </c>
    </row>
    <row r="17" spans="1:26" x14ac:dyDescent="0.25">
      <c r="A17" s="34">
        <v>5</v>
      </c>
      <c r="B17" s="35" t="s">
        <v>42</v>
      </c>
      <c r="C17" s="36" t="s">
        <v>12</v>
      </c>
      <c r="D17" s="37" t="s">
        <v>44</v>
      </c>
      <c r="E17" s="39">
        <v>8.7174999999999994</v>
      </c>
      <c r="F17" s="40">
        <v>6224.2949999999992</v>
      </c>
      <c r="G17" s="58">
        <f t="shared" si="2"/>
        <v>0</v>
      </c>
      <c r="H17" s="58">
        <f t="shared" si="2"/>
        <v>622.42949999999996</v>
      </c>
      <c r="I17" s="58">
        <f t="shared" si="2"/>
        <v>2178.5032499999998</v>
      </c>
      <c r="J17" s="58">
        <f t="shared" si="2"/>
        <v>4357.0064999999995</v>
      </c>
      <c r="K17" s="58">
        <f t="shared" si="2"/>
        <v>8091.5834999999988</v>
      </c>
      <c r="L17" s="58">
        <f t="shared" si="2"/>
        <v>13693.448999999999</v>
      </c>
      <c r="M17" s="58">
        <f t="shared" si="2"/>
        <v>16805.5965</v>
      </c>
      <c r="N17" s="58">
        <f t="shared" si="2"/>
        <v>19917.743999999999</v>
      </c>
      <c r="O17" s="58">
        <f t="shared" si="2"/>
        <v>16805.5965</v>
      </c>
      <c r="P17" s="58">
        <f t="shared" si="2"/>
        <v>16805.5965</v>
      </c>
      <c r="Q17" s="58">
        <f t="shared" si="3"/>
        <v>16805.5965</v>
      </c>
      <c r="R17" s="58">
        <f t="shared" si="3"/>
        <v>16805.5965</v>
      </c>
      <c r="S17" s="58">
        <f t="shared" si="3"/>
        <v>16805.5965</v>
      </c>
      <c r="T17" s="58">
        <f t="shared" si="3"/>
        <v>16805.5965</v>
      </c>
      <c r="U17" s="58">
        <f t="shared" si="3"/>
        <v>16805.5965</v>
      </c>
      <c r="V17" s="58">
        <f t="shared" si="3"/>
        <v>16805.5965</v>
      </c>
      <c r="W17" s="58">
        <f t="shared" si="3"/>
        <v>16805.5965</v>
      </c>
      <c r="X17" s="58">
        <f t="shared" si="3"/>
        <v>16805.5965</v>
      </c>
      <c r="Y17" s="58">
        <f t="shared" si="3"/>
        <v>16805.5965</v>
      </c>
      <c r="Z17" s="79">
        <f t="shared" si="3"/>
        <v>16805.5965</v>
      </c>
    </row>
    <row r="18" spans="1:26" x14ac:dyDescent="0.25">
      <c r="A18" s="34">
        <v>12</v>
      </c>
      <c r="B18" s="35" t="s">
        <v>42</v>
      </c>
      <c r="C18" s="36" t="s">
        <v>12</v>
      </c>
      <c r="D18" s="37" t="s">
        <v>40</v>
      </c>
      <c r="E18" s="39">
        <v>9.6158000000000001</v>
      </c>
      <c r="F18" s="40">
        <v>7394.5501999999997</v>
      </c>
      <c r="G18" s="58">
        <f t="shared" si="2"/>
        <v>0</v>
      </c>
      <c r="H18" s="58">
        <f t="shared" si="2"/>
        <v>739.45501999999999</v>
      </c>
      <c r="I18" s="58">
        <f t="shared" si="2"/>
        <v>2588.0925699999998</v>
      </c>
      <c r="J18" s="58">
        <f t="shared" si="2"/>
        <v>5176.1851399999996</v>
      </c>
      <c r="K18" s="58">
        <f t="shared" si="2"/>
        <v>9612.9152599999998</v>
      </c>
      <c r="L18" s="58">
        <f t="shared" si="2"/>
        <v>16268.01044</v>
      </c>
      <c r="M18" s="58">
        <f t="shared" si="2"/>
        <v>19965.285540000001</v>
      </c>
      <c r="N18" s="58">
        <f t="shared" si="2"/>
        <v>23662.56064</v>
      </c>
      <c r="O18" s="58">
        <f t="shared" si="2"/>
        <v>19965.285540000001</v>
      </c>
      <c r="P18" s="58">
        <f t="shared" si="2"/>
        <v>19965.285540000001</v>
      </c>
      <c r="Q18" s="58">
        <f t="shared" si="3"/>
        <v>19965.285540000001</v>
      </c>
      <c r="R18" s="58">
        <f t="shared" si="3"/>
        <v>19965.285540000001</v>
      </c>
      <c r="S18" s="58">
        <f t="shared" si="3"/>
        <v>19965.285540000001</v>
      </c>
      <c r="T18" s="58">
        <f t="shared" si="3"/>
        <v>19965.285540000001</v>
      </c>
      <c r="U18" s="58">
        <f t="shared" si="3"/>
        <v>19965.285540000001</v>
      </c>
      <c r="V18" s="58">
        <f t="shared" si="3"/>
        <v>19965.285540000001</v>
      </c>
      <c r="W18" s="58">
        <f t="shared" si="3"/>
        <v>19965.285540000001</v>
      </c>
      <c r="X18" s="58">
        <f t="shared" si="3"/>
        <v>19965.285540000001</v>
      </c>
      <c r="Y18" s="58">
        <f t="shared" si="3"/>
        <v>19965.285540000001</v>
      </c>
      <c r="Z18" s="79">
        <f t="shared" si="3"/>
        <v>19965.285540000001</v>
      </c>
    </row>
    <row r="19" spans="1:26" x14ac:dyDescent="0.25">
      <c r="A19" s="34">
        <v>13</v>
      </c>
      <c r="B19" s="35" t="s">
        <v>42</v>
      </c>
      <c r="C19" s="36" t="s">
        <v>12</v>
      </c>
      <c r="D19" s="37" t="s">
        <v>44</v>
      </c>
      <c r="E19" s="39">
        <v>9.6158999999999999</v>
      </c>
      <c r="F19" s="40">
        <v>7394.6270999999997</v>
      </c>
      <c r="G19" s="58">
        <f t="shared" si="2"/>
        <v>0</v>
      </c>
      <c r="H19" s="58">
        <f t="shared" si="2"/>
        <v>739.46271000000002</v>
      </c>
      <c r="I19" s="58">
        <f t="shared" si="2"/>
        <v>2588.1194849999997</v>
      </c>
      <c r="J19" s="58">
        <f t="shared" si="2"/>
        <v>5176.2389699999994</v>
      </c>
      <c r="K19" s="58">
        <f t="shared" si="2"/>
        <v>9613.0152299999991</v>
      </c>
      <c r="L19" s="58">
        <f t="shared" si="2"/>
        <v>16268.179620000001</v>
      </c>
      <c r="M19" s="58">
        <f t="shared" si="2"/>
        <v>19965.493170000002</v>
      </c>
      <c r="N19" s="58">
        <f t="shared" si="2"/>
        <v>23662.80672</v>
      </c>
      <c r="O19" s="58">
        <f t="shared" si="2"/>
        <v>19965.493170000002</v>
      </c>
      <c r="P19" s="58">
        <f t="shared" si="2"/>
        <v>19965.493170000002</v>
      </c>
      <c r="Q19" s="58">
        <f t="shared" si="3"/>
        <v>19965.493170000002</v>
      </c>
      <c r="R19" s="58">
        <f t="shared" si="3"/>
        <v>19965.493170000002</v>
      </c>
      <c r="S19" s="58">
        <f t="shared" si="3"/>
        <v>19965.493170000002</v>
      </c>
      <c r="T19" s="58">
        <f t="shared" si="3"/>
        <v>19965.493170000002</v>
      </c>
      <c r="U19" s="58">
        <f t="shared" si="3"/>
        <v>19965.493170000002</v>
      </c>
      <c r="V19" s="58">
        <f t="shared" si="3"/>
        <v>19965.493170000002</v>
      </c>
      <c r="W19" s="58">
        <f t="shared" si="3"/>
        <v>19965.493170000002</v>
      </c>
      <c r="X19" s="58">
        <f t="shared" si="3"/>
        <v>19965.493170000002</v>
      </c>
      <c r="Y19" s="58">
        <f t="shared" si="3"/>
        <v>19965.493170000002</v>
      </c>
      <c r="Z19" s="79">
        <f t="shared" si="3"/>
        <v>19965.493170000002</v>
      </c>
    </row>
    <row r="20" spans="1:26" x14ac:dyDescent="0.25">
      <c r="A20" s="34">
        <v>14</v>
      </c>
      <c r="B20" s="35" t="s">
        <v>42</v>
      </c>
      <c r="C20" s="36" t="s">
        <v>12</v>
      </c>
      <c r="D20" s="37" t="s">
        <v>40</v>
      </c>
      <c r="E20" s="39">
        <v>9.6159999999999997</v>
      </c>
      <c r="F20" s="40">
        <v>7394.7039999999997</v>
      </c>
      <c r="G20" s="58">
        <f t="shared" si="2"/>
        <v>0</v>
      </c>
      <c r="H20" s="58">
        <f t="shared" si="2"/>
        <v>739.47040000000004</v>
      </c>
      <c r="I20" s="58">
        <f t="shared" si="2"/>
        <v>2588.1463999999996</v>
      </c>
      <c r="J20" s="58">
        <f t="shared" si="2"/>
        <v>5176.2927999999993</v>
      </c>
      <c r="K20" s="58">
        <f t="shared" si="2"/>
        <v>9613.1152000000002</v>
      </c>
      <c r="L20" s="58">
        <f t="shared" si="2"/>
        <v>16268.348800000002</v>
      </c>
      <c r="M20" s="58">
        <f t="shared" si="2"/>
        <v>19965.700800000002</v>
      </c>
      <c r="N20" s="58">
        <f t="shared" si="2"/>
        <v>23663.052800000001</v>
      </c>
      <c r="O20" s="58">
        <f t="shared" si="2"/>
        <v>19965.700800000002</v>
      </c>
      <c r="P20" s="58">
        <f t="shared" si="2"/>
        <v>19965.700800000002</v>
      </c>
      <c r="Q20" s="58">
        <f t="shared" si="3"/>
        <v>19965.700800000002</v>
      </c>
      <c r="R20" s="58">
        <f t="shared" si="3"/>
        <v>19965.700800000002</v>
      </c>
      <c r="S20" s="58">
        <f t="shared" si="3"/>
        <v>19965.700800000002</v>
      </c>
      <c r="T20" s="58">
        <f t="shared" si="3"/>
        <v>19965.700800000002</v>
      </c>
      <c r="U20" s="58">
        <f t="shared" si="3"/>
        <v>19965.700800000002</v>
      </c>
      <c r="V20" s="58">
        <f t="shared" si="3"/>
        <v>19965.700800000002</v>
      </c>
      <c r="W20" s="58">
        <f t="shared" si="3"/>
        <v>19965.700800000002</v>
      </c>
      <c r="X20" s="58">
        <f t="shared" si="3"/>
        <v>19965.700800000002</v>
      </c>
      <c r="Y20" s="58">
        <f t="shared" si="3"/>
        <v>19965.700800000002</v>
      </c>
      <c r="Z20" s="79">
        <f t="shared" si="3"/>
        <v>19965.700800000002</v>
      </c>
    </row>
    <row r="21" spans="1:26" x14ac:dyDescent="0.25">
      <c r="A21" s="34">
        <v>15</v>
      </c>
      <c r="B21" s="35" t="s">
        <v>42</v>
      </c>
      <c r="C21" s="36" t="s">
        <v>12</v>
      </c>
      <c r="D21" s="37" t="s">
        <v>40</v>
      </c>
      <c r="E21" s="39">
        <v>9.6160999999999994</v>
      </c>
      <c r="F21" s="40">
        <v>7394.7808999999997</v>
      </c>
      <c r="G21" s="58">
        <f t="shared" si="2"/>
        <v>0</v>
      </c>
      <c r="H21" s="58">
        <f t="shared" si="2"/>
        <v>739.47809000000007</v>
      </c>
      <c r="I21" s="58">
        <f t="shared" si="2"/>
        <v>2588.1733149999995</v>
      </c>
      <c r="J21" s="58">
        <f t="shared" si="2"/>
        <v>5176.3466299999991</v>
      </c>
      <c r="K21" s="58">
        <f t="shared" si="2"/>
        <v>9613.2151699999995</v>
      </c>
      <c r="L21" s="58">
        <f t="shared" si="2"/>
        <v>16268.517980000001</v>
      </c>
      <c r="M21" s="58">
        <f t="shared" si="2"/>
        <v>19965.908429999999</v>
      </c>
      <c r="N21" s="58">
        <f t="shared" si="2"/>
        <v>23663.298880000002</v>
      </c>
      <c r="O21" s="58">
        <f t="shared" si="2"/>
        <v>19965.908429999999</v>
      </c>
      <c r="P21" s="58">
        <f t="shared" si="2"/>
        <v>19965.908429999999</v>
      </c>
      <c r="Q21" s="58">
        <f t="shared" si="3"/>
        <v>19965.908429999999</v>
      </c>
      <c r="R21" s="58">
        <f t="shared" si="3"/>
        <v>19965.908429999999</v>
      </c>
      <c r="S21" s="58">
        <f t="shared" si="3"/>
        <v>19965.908429999999</v>
      </c>
      <c r="T21" s="58">
        <f t="shared" si="3"/>
        <v>19965.908429999999</v>
      </c>
      <c r="U21" s="58">
        <f t="shared" si="3"/>
        <v>19965.908429999999</v>
      </c>
      <c r="V21" s="58">
        <f t="shared" si="3"/>
        <v>19965.908429999999</v>
      </c>
      <c r="W21" s="58">
        <f t="shared" si="3"/>
        <v>19965.908429999999</v>
      </c>
      <c r="X21" s="58">
        <f t="shared" si="3"/>
        <v>19965.908429999999</v>
      </c>
      <c r="Y21" s="58">
        <f t="shared" si="3"/>
        <v>19965.908429999999</v>
      </c>
      <c r="Z21" s="79">
        <f t="shared" si="3"/>
        <v>19965.908429999999</v>
      </c>
    </row>
    <row r="22" spans="1:26" x14ac:dyDescent="0.25">
      <c r="A22" s="34">
        <v>23</v>
      </c>
      <c r="B22" s="35" t="s">
        <v>42</v>
      </c>
      <c r="C22" s="36" t="s">
        <v>12</v>
      </c>
      <c r="D22" s="37" t="s">
        <v>40</v>
      </c>
      <c r="E22" s="39">
        <v>9.6168999999999993</v>
      </c>
      <c r="F22" s="40">
        <v>7395.3960999999999</v>
      </c>
      <c r="G22" s="58">
        <f t="shared" si="2"/>
        <v>0</v>
      </c>
      <c r="H22" s="58">
        <f t="shared" si="2"/>
        <v>739.53961000000004</v>
      </c>
      <c r="I22" s="58">
        <f t="shared" si="2"/>
        <v>2588.3886349999998</v>
      </c>
      <c r="J22" s="58">
        <f t="shared" si="2"/>
        <v>5176.7772699999996</v>
      </c>
      <c r="K22" s="58">
        <f t="shared" si="2"/>
        <v>9614.0149299999994</v>
      </c>
      <c r="L22" s="58">
        <f t="shared" si="2"/>
        <v>16269.871420000001</v>
      </c>
      <c r="M22" s="58">
        <f t="shared" si="2"/>
        <v>19967.569470000002</v>
      </c>
      <c r="N22" s="58">
        <f t="shared" si="2"/>
        <v>23665.267520000001</v>
      </c>
      <c r="O22" s="58">
        <f t="shared" si="2"/>
        <v>19967.569470000002</v>
      </c>
      <c r="P22" s="58">
        <f t="shared" si="2"/>
        <v>19967.569470000002</v>
      </c>
      <c r="Q22" s="58">
        <f t="shared" si="3"/>
        <v>19967.569470000002</v>
      </c>
      <c r="R22" s="58">
        <f t="shared" si="3"/>
        <v>19967.569470000002</v>
      </c>
      <c r="S22" s="58">
        <f t="shared" si="3"/>
        <v>19967.569470000002</v>
      </c>
      <c r="T22" s="58">
        <f t="shared" si="3"/>
        <v>19967.569470000002</v>
      </c>
      <c r="U22" s="58">
        <f t="shared" si="3"/>
        <v>19967.569470000002</v>
      </c>
      <c r="V22" s="58">
        <f t="shared" si="3"/>
        <v>19967.569470000002</v>
      </c>
      <c r="W22" s="58">
        <f t="shared" si="3"/>
        <v>19967.569470000002</v>
      </c>
      <c r="X22" s="58">
        <f t="shared" si="3"/>
        <v>19967.569470000002</v>
      </c>
      <c r="Y22" s="58">
        <f t="shared" si="3"/>
        <v>19967.569470000002</v>
      </c>
      <c r="Z22" s="79">
        <f t="shared" si="3"/>
        <v>19967.569470000002</v>
      </c>
    </row>
    <row r="23" spans="1:26" x14ac:dyDescent="0.25">
      <c r="A23" s="34">
        <v>24</v>
      </c>
      <c r="B23" s="35" t="s">
        <v>42</v>
      </c>
      <c r="C23" s="36" t="s">
        <v>12</v>
      </c>
      <c r="D23" s="37" t="s">
        <v>40</v>
      </c>
      <c r="E23" s="39">
        <v>9.6170000000000009</v>
      </c>
      <c r="F23" s="40">
        <v>7395.4730000000009</v>
      </c>
      <c r="G23" s="58">
        <f t="shared" ref="G23:P32" si="4">G$2*$F23</f>
        <v>0</v>
      </c>
      <c r="H23" s="58">
        <f t="shared" si="4"/>
        <v>739.54730000000018</v>
      </c>
      <c r="I23" s="58">
        <f t="shared" si="4"/>
        <v>2588.4155500000002</v>
      </c>
      <c r="J23" s="58">
        <f t="shared" si="4"/>
        <v>5176.8311000000003</v>
      </c>
      <c r="K23" s="58">
        <f t="shared" si="4"/>
        <v>9614.1149000000023</v>
      </c>
      <c r="L23" s="58">
        <f t="shared" si="4"/>
        <v>16270.040600000004</v>
      </c>
      <c r="M23" s="58">
        <f t="shared" si="4"/>
        <v>19967.777100000003</v>
      </c>
      <c r="N23" s="58">
        <f t="shared" si="4"/>
        <v>23665.513600000006</v>
      </c>
      <c r="O23" s="58">
        <f t="shared" si="4"/>
        <v>19967.777100000003</v>
      </c>
      <c r="P23" s="58">
        <f t="shared" si="4"/>
        <v>19967.777100000003</v>
      </c>
      <c r="Q23" s="58">
        <f t="shared" ref="Q23:Z32" si="5">Q$2*$F23</f>
        <v>19967.777100000003</v>
      </c>
      <c r="R23" s="58">
        <f t="shared" si="5"/>
        <v>19967.777100000003</v>
      </c>
      <c r="S23" s="58">
        <f t="shared" si="5"/>
        <v>19967.777100000003</v>
      </c>
      <c r="T23" s="58">
        <f t="shared" si="5"/>
        <v>19967.777100000003</v>
      </c>
      <c r="U23" s="58">
        <f t="shared" si="5"/>
        <v>19967.777100000003</v>
      </c>
      <c r="V23" s="58">
        <f t="shared" si="5"/>
        <v>19967.777100000003</v>
      </c>
      <c r="W23" s="58">
        <f t="shared" si="5"/>
        <v>19967.777100000003</v>
      </c>
      <c r="X23" s="58">
        <f t="shared" si="5"/>
        <v>19967.777100000003</v>
      </c>
      <c r="Y23" s="58">
        <f t="shared" si="5"/>
        <v>19967.777100000003</v>
      </c>
      <c r="Z23" s="79">
        <f t="shared" si="5"/>
        <v>19967.777100000003</v>
      </c>
    </row>
    <row r="24" spans="1:26" x14ac:dyDescent="0.25">
      <c r="A24" s="34">
        <v>25</v>
      </c>
      <c r="B24" s="35" t="s">
        <v>42</v>
      </c>
      <c r="C24" s="36" t="s">
        <v>12</v>
      </c>
      <c r="D24" s="37" t="s">
        <v>40</v>
      </c>
      <c r="E24" s="39">
        <v>9.6171000000000006</v>
      </c>
      <c r="F24" s="40">
        <v>7395.5499000000009</v>
      </c>
      <c r="G24" s="58">
        <f t="shared" si="4"/>
        <v>0</v>
      </c>
      <c r="H24" s="58">
        <f t="shared" si="4"/>
        <v>739.55499000000009</v>
      </c>
      <c r="I24" s="58">
        <f t="shared" si="4"/>
        <v>2588.4424650000001</v>
      </c>
      <c r="J24" s="58">
        <f t="shared" si="4"/>
        <v>5176.8849300000002</v>
      </c>
      <c r="K24" s="58">
        <f t="shared" si="4"/>
        <v>9614.2148700000016</v>
      </c>
      <c r="L24" s="58">
        <f t="shared" si="4"/>
        <v>16270.209780000003</v>
      </c>
      <c r="M24" s="58">
        <f t="shared" si="4"/>
        <v>19967.984730000004</v>
      </c>
      <c r="N24" s="58">
        <f t="shared" si="4"/>
        <v>23665.759680000003</v>
      </c>
      <c r="O24" s="58">
        <f t="shared" si="4"/>
        <v>19967.984730000004</v>
      </c>
      <c r="P24" s="58">
        <f t="shared" si="4"/>
        <v>19967.984730000004</v>
      </c>
      <c r="Q24" s="58">
        <f t="shared" si="5"/>
        <v>19967.984730000004</v>
      </c>
      <c r="R24" s="58">
        <f t="shared" si="5"/>
        <v>19967.984730000004</v>
      </c>
      <c r="S24" s="58">
        <f t="shared" si="5"/>
        <v>19967.984730000004</v>
      </c>
      <c r="T24" s="58">
        <f t="shared" si="5"/>
        <v>19967.984730000004</v>
      </c>
      <c r="U24" s="58">
        <f t="shared" si="5"/>
        <v>19967.984730000004</v>
      </c>
      <c r="V24" s="58">
        <f t="shared" si="5"/>
        <v>19967.984730000004</v>
      </c>
      <c r="W24" s="58">
        <f t="shared" si="5"/>
        <v>19967.984730000004</v>
      </c>
      <c r="X24" s="58">
        <f t="shared" si="5"/>
        <v>19967.984730000004</v>
      </c>
      <c r="Y24" s="58">
        <f t="shared" si="5"/>
        <v>19967.984730000004</v>
      </c>
      <c r="Z24" s="79">
        <f t="shared" si="5"/>
        <v>19967.984730000004</v>
      </c>
    </row>
    <row r="25" spans="1:26" x14ac:dyDescent="0.25">
      <c r="A25" s="34">
        <v>33</v>
      </c>
      <c r="B25" s="35" t="s">
        <v>42</v>
      </c>
      <c r="C25" s="36" t="s">
        <v>12</v>
      </c>
      <c r="D25" s="37" t="s">
        <v>40</v>
      </c>
      <c r="E25" s="39">
        <v>9.6174999999999997</v>
      </c>
      <c r="F25" s="40">
        <v>7395.8575000000001</v>
      </c>
      <c r="G25" s="58">
        <f t="shared" si="4"/>
        <v>0</v>
      </c>
      <c r="H25" s="58">
        <f t="shared" si="4"/>
        <v>739.58575000000008</v>
      </c>
      <c r="I25" s="58">
        <f t="shared" si="4"/>
        <v>2588.5501249999998</v>
      </c>
      <c r="J25" s="58">
        <f t="shared" si="4"/>
        <v>5177.1002499999995</v>
      </c>
      <c r="K25" s="58">
        <f t="shared" si="4"/>
        <v>9614.6147500000006</v>
      </c>
      <c r="L25" s="58">
        <f t="shared" si="4"/>
        <v>16270.886500000002</v>
      </c>
      <c r="M25" s="58">
        <f t="shared" si="4"/>
        <v>19968.815250000003</v>
      </c>
      <c r="N25" s="58">
        <f t="shared" si="4"/>
        <v>23666.744000000002</v>
      </c>
      <c r="O25" s="58">
        <f t="shared" si="4"/>
        <v>19968.815250000003</v>
      </c>
      <c r="P25" s="58">
        <f t="shared" si="4"/>
        <v>19968.815250000003</v>
      </c>
      <c r="Q25" s="58">
        <f t="shared" si="5"/>
        <v>19968.815250000003</v>
      </c>
      <c r="R25" s="58">
        <f t="shared" si="5"/>
        <v>19968.815250000003</v>
      </c>
      <c r="S25" s="58">
        <f t="shared" si="5"/>
        <v>19968.815250000003</v>
      </c>
      <c r="T25" s="58">
        <f t="shared" si="5"/>
        <v>19968.815250000003</v>
      </c>
      <c r="U25" s="58">
        <f t="shared" si="5"/>
        <v>19968.815250000003</v>
      </c>
      <c r="V25" s="58">
        <f t="shared" si="5"/>
        <v>19968.815250000003</v>
      </c>
      <c r="W25" s="58">
        <f t="shared" si="5"/>
        <v>19968.815250000003</v>
      </c>
      <c r="X25" s="58">
        <f t="shared" si="5"/>
        <v>19968.815250000003</v>
      </c>
      <c r="Y25" s="58">
        <f t="shared" si="5"/>
        <v>19968.815250000003</v>
      </c>
      <c r="Z25" s="79">
        <f t="shared" si="5"/>
        <v>19968.815250000003</v>
      </c>
    </row>
    <row r="26" spans="1:26" x14ac:dyDescent="0.25">
      <c r="A26" s="34">
        <v>34</v>
      </c>
      <c r="B26" s="35" t="s">
        <v>42</v>
      </c>
      <c r="C26" s="36" t="s">
        <v>12</v>
      </c>
      <c r="D26" s="37" t="s">
        <v>40</v>
      </c>
      <c r="E26" s="39">
        <v>9.6175999999999995</v>
      </c>
      <c r="F26" s="40">
        <v>7395.9343999999992</v>
      </c>
      <c r="G26" s="58">
        <f t="shared" si="4"/>
        <v>0</v>
      </c>
      <c r="H26" s="58">
        <f t="shared" si="4"/>
        <v>739.59343999999999</v>
      </c>
      <c r="I26" s="58">
        <f t="shared" si="4"/>
        <v>2588.5770399999997</v>
      </c>
      <c r="J26" s="58">
        <f t="shared" si="4"/>
        <v>5177.1540799999993</v>
      </c>
      <c r="K26" s="58">
        <f t="shared" si="4"/>
        <v>9614.7147199999999</v>
      </c>
      <c r="L26" s="58">
        <f t="shared" si="4"/>
        <v>16271.055679999999</v>
      </c>
      <c r="M26" s="58">
        <f t="shared" si="4"/>
        <v>19969.02288</v>
      </c>
      <c r="N26" s="58">
        <f t="shared" si="4"/>
        <v>23666.99008</v>
      </c>
      <c r="O26" s="58">
        <f t="shared" si="4"/>
        <v>19969.02288</v>
      </c>
      <c r="P26" s="58">
        <f t="shared" si="4"/>
        <v>19969.02288</v>
      </c>
      <c r="Q26" s="58">
        <f t="shared" si="5"/>
        <v>19969.02288</v>
      </c>
      <c r="R26" s="58">
        <f t="shared" si="5"/>
        <v>19969.02288</v>
      </c>
      <c r="S26" s="58">
        <f t="shared" si="5"/>
        <v>19969.02288</v>
      </c>
      <c r="T26" s="58">
        <f t="shared" si="5"/>
        <v>19969.02288</v>
      </c>
      <c r="U26" s="58">
        <f t="shared" si="5"/>
        <v>19969.02288</v>
      </c>
      <c r="V26" s="58">
        <f t="shared" si="5"/>
        <v>19969.02288</v>
      </c>
      <c r="W26" s="58">
        <f t="shared" si="5"/>
        <v>19969.02288</v>
      </c>
      <c r="X26" s="58">
        <f t="shared" si="5"/>
        <v>19969.02288</v>
      </c>
      <c r="Y26" s="58">
        <f t="shared" si="5"/>
        <v>19969.02288</v>
      </c>
      <c r="Z26" s="79">
        <f t="shared" si="5"/>
        <v>19969.02288</v>
      </c>
    </row>
    <row r="27" spans="1:26" x14ac:dyDescent="0.25">
      <c r="A27" s="34">
        <v>69</v>
      </c>
      <c r="B27" s="35" t="s">
        <v>42</v>
      </c>
      <c r="C27" s="36" t="s">
        <v>22</v>
      </c>
      <c r="D27" s="37" t="s">
        <v>73</v>
      </c>
      <c r="E27" s="39">
        <v>9.6206999999999994</v>
      </c>
      <c r="F27" s="40">
        <v>7330.9733999999999</v>
      </c>
      <c r="G27" s="58">
        <f t="shared" si="4"/>
        <v>0</v>
      </c>
      <c r="H27" s="58">
        <f t="shared" si="4"/>
        <v>733.09734000000003</v>
      </c>
      <c r="I27" s="58">
        <f t="shared" si="4"/>
        <v>2565.84069</v>
      </c>
      <c r="J27" s="58">
        <f t="shared" si="4"/>
        <v>5131.68138</v>
      </c>
      <c r="K27" s="58">
        <f t="shared" si="4"/>
        <v>9530.2654199999997</v>
      </c>
      <c r="L27" s="58">
        <f t="shared" si="4"/>
        <v>16128.14148</v>
      </c>
      <c r="M27" s="58">
        <f t="shared" si="4"/>
        <v>19793.62818</v>
      </c>
      <c r="N27" s="58">
        <f t="shared" si="4"/>
        <v>23459.114880000001</v>
      </c>
      <c r="O27" s="58">
        <f t="shared" si="4"/>
        <v>19793.62818</v>
      </c>
      <c r="P27" s="58">
        <f t="shared" si="4"/>
        <v>19793.62818</v>
      </c>
      <c r="Q27" s="58">
        <f t="shared" si="5"/>
        <v>19793.62818</v>
      </c>
      <c r="R27" s="58">
        <f t="shared" si="5"/>
        <v>19793.62818</v>
      </c>
      <c r="S27" s="58">
        <f t="shared" si="5"/>
        <v>19793.62818</v>
      </c>
      <c r="T27" s="58">
        <f t="shared" si="5"/>
        <v>19793.62818</v>
      </c>
      <c r="U27" s="58">
        <f t="shared" si="5"/>
        <v>19793.62818</v>
      </c>
      <c r="V27" s="58">
        <f t="shared" si="5"/>
        <v>19793.62818</v>
      </c>
      <c r="W27" s="58">
        <f t="shared" si="5"/>
        <v>19793.62818</v>
      </c>
      <c r="X27" s="58">
        <f t="shared" si="5"/>
        <v>19793.62818</v>
      </c>
      <c r="Y27" s="58">
        <f t="shared" si="5"/>
        <v>19793.62818</v>
      </c>
      <c r="Z27" s="79">
        <f t="shared" si="5"/>
        <v>19793.62818</v>
      </c>
    </row>
    <row r="28" spans="1:26" x14ac:dyDescent="0.25">
      <c r="A28" s="34">
        <v>90</v>
      </c>
      <c r="B28" s="35" t="s">
        <v>42</v>
      </c>
      <c r="C28" s="36" t="s">
        <v>22</v>
      </c>
      <c r="D28" s="37" t="s">
        <v>73</v>
      </c>
      <c r="E28" s="39">
        <v>12.4216</v>
      </c>
      <c r="F28" s="40">
        <v>9477.6808000000001</v>
      </c>
      <c r="G28" s="58">
        <f t="shared" si="4"/>
        <v>0</v>
      </c>
      <c r="H28" s="58">
        <f t="shared" si="4"/>
        <v>947.76808000000005</v>
      </c>
      <c r="I28" s="58">
        <f t="shared" si="4"/>
        <v>3317.1882799999998</v>
      </c>
      <c r="J28" s="58">
        <f t="shared" si="4"/>
        <v>6634.3765599999997</v>
      </c>
      <c r="K28" s="58">
        <f t="shared" si="4"/>
        <v>12320.985040000001</v>
      </c>
      <c r="L28" s="58">
        <f t="shared" si="4"/>
        <v>20850.897760000003</v>
      </c>
      <c r="M28" s="58">
        <f t="shared" si="4"/>
        <v>25589.738160000001</v>
      </c>
      <c r="N28" s="58">
        <f t="shared" si="4"/>
        <v>30328.578560000002</v>
      </c>
      <c r="O28" s="58">
        <f t="shared" si="4"/>
        <v>25589.738160000001</v>
      </c>
      <c r="P28" s="58">
        <f t="shared" si="4"/>
        <v>25589.738160000001</v>
      </c>
      <c r="Q28" s="58">
        <f t="shared" si="5"/>
        <v>25589.738160000001</v>
      </c>
      <c r="R28" s="58">
        <f t="shared" si="5"/>
        <v>25589.738160000001</v>
      </c>
      <c r="S28" s="58">
        <f t="shared" si="5"/>
        <v>25589.738160000001</v>
      </c>
      <c r="T28" s="58">
        <f t="shared" si="5"/>
        <v>25589.738160000001</v>
      </c>
      <c r="U28" s="58">
        <f t="shared" si="5"/>
        <v>25589.738160000001</v>
      </c>
      <c r="V28" s="58">
        <f t="shared" si="5"/>
        <v>25589.738160000001</v>
      </c>
      <c r="W28" s="58">
        <f t="shared" si="5"/>
        <v>25589.738160000001</v>
      </c>
      <c r="X28" s="58">
        <f t="shared" si="5"/>
        <v>25589.738160000001</v>
      </c>
      <c r="Y28" s="58">
        <f t="shared" si="5"/>
        <v>25589.738160000001</v>
      </c>
      <c r="Z28" s="79">
        <f t="shared" si="5"/>
        <v>25589.738160000001</v>
      </c>
    </row>
    <row r="29" spans="1:26" x14ac:dyDescent="0.25">
      <c r="A29" s="34">
        <v>91</v>
      </c>
      <c r="B29" s="35" t="s">
        <v>42</v>
      </c>
      <c r="C29" s="36" t="s">
        <v>22</v>
      </c>
      <c r="D29" s="37" t="s">
        <v>73</v>
      </c>
      <c r="E29" s="39">
        <v>12.554500000000001</v>
      </c>
      <c r="F29" s="40">
        <v>9591.6380000000008</v>
      </c>
      <c r="G29" s="58">
        <f t="shared" si="4"/>
        <v>0</v>
      </c>
      <c r="H29" s="58">
        <f t="shared" si="4"/>
        <v>959.16380000000015</v>
      </c>
      <c r="I29" s="58">
        <f t="shared" si="4"/>
        <v>3357.0733</v>
      </c>
      <c r="J29" s="58">
        <f t="shared" si="4"/>
        <v>6714.1466</v>
      </c>
      <c r="K29" s="58">
        <f t="shared" si="4"/>
        <v>12469.129400000002</v>
      </c>
      <c r="L29" s="58">
        <f t="shared" si="4"/>
        <v>21101.603600000002</v>
      </c>
      <c r="M29" s="58">
        <f t="shared" si="4"/>
        <v>25897.422600000005</v>
      </c>
      <c r="N29" s="58">
        <f t="shared" si="4"/>
        <v>30693.241600000005</v>
      </c>
      <c r="O29" s="58">
        <f t="shared" si="4"/>
        <v>25897.422600000005</v>
      </c>
      <c r="P29" s="58">
        <f t="shared" si="4"/>
        <v>25897.422600000005</v>
      </c>
      <c r="Q29" s="58">
        <f t="shared" si="5"/>
        <v>25897.422600000005</v>
      </c>
      <c r="R29" s="58">
        <f t="shared" si="5"/>
        <v>25897.422600000005</v>
      </c>
      <c r="S29" s="58">
        <f t="shared" si="5"/>
        <v>25897.422600000005</v>
      </c>
      <c r="T29" s="58">
        <f t="shared" si="5"/>
        <v>25897.422600000005</v>
      </c>
      <c r="U29" s="58">
        <f t="shared" si="5"/>
        <v>25897.422600000005</v>
      </c>
      <c r="V29" s="58">
        <f t="shared" si="5"/>
        <v>25897.422600000005</v>
      </c>
      <c r="W29" s="58">
        <f t="shared" si="5"/>
        <v>25897.422600000005</v>
      </c>
      <c r="X29" s="58">
        <f t="shared" si="5"/>
        <v>25897.422600000005</v>
      </c>
      <c r="Y29" s="58">
        <f t="shared" si="5"/>
        <v>25897.422600000005</v>
      </c>
      <c r="Z29" s="79">
        <f t="shared" si="5"/>
        <v>25897.422600000005</v>
      </c>
    </row>
    <row r="30" spans="1:26" x14ac:dyDescent="0.25">
      <c r="A30" s="34">
        <v>57</v>
      </c>
      <c r="B30" s="35" t="s">
        <v>33</v>
      </c>
      <c r="C30" s="38" t="s">
        <v>35</v>
      </c>
      <c r="D30" s="38" t="s">
        <v>34</v>
      </c>
      <c r="E30" s="39">
        <v>9.6196999999999999</v>
      </c>
      <c r="F30" s="40">
        <v>10013.970453955901</v>
      </c>
      <c r="G30" s="58">
        <f t="shared" si="4"/>
        <v>0</v>
      </c>
      <c r="H30" s="58">
        <f t="shared" si="4"/>
        <v>1001.3970453955901</v>
      </c>
      <c r="I30" s="58">
        <f t="shared" si="4"/>
        <v>3504.8896588845651</v>
      </c>
      <c r="J30" s="58">
        <f t="shared" si="4"/>
        <v>7009.7793177691301</v>
      </c>
      <c r="K30" s="58">
        <f t="shared" si="4"/>
        <v>13018.161590142672</v>
      </c>
      <c r="L30" s="58">
        <f t="shared" si="4"/>
        <v>22030.734998702985</v>
      </c>
      <c r="M30" s="58">
        <f t="shared" si="4"/>
        <v>27037.720225680932</v>
      </c>
      <c r="N30" s="58">
        <f t="shared" si="4"/>
        <v>32044.705452658884</v>
      </c>
      <c r="O30" s="58">
        <f t="shared" si="4"/>
        <v>27037.720225680932</v>
      </c>
      <c r="P30" s="58">
        <f t="shared" si="4"/>
        <v>27037.720225680932</v>
      </c>
      <c r="Q30" s="58">
        <f t="shared" si="5"/>
        <v>27037.720225680932</v>
      </c>
      <c r="R30" s="58">
        <f t="shared" si="5"/>
        <v>27037.720225680932</v>
      </c>
      <c r="S30" s="58">
        <f t="shared" si="5"/>
        <v>27037.720225680932</v>
      </c>
      <c r="T30" s="58">
        <f t="shared" si="5"/>
        <v>27037.720225680932</v>
      </c>
      <c r="U30" s="58">
        <f t="shared" si="5"/>
        <v>27037.720225680932</v>
      </c>
      <c r="V30" s="58">
        <f t="shared" si="5"/>
        <v>27037.720225680932</v>
      </c>
      <c r="W30" s="58">
        <f t="shared" si="5"/>
        <v>27037.720225680932</v>
      </c>
      <c r="X30" s="58">
        <f t="shared" si="5"/>
        <v>27037.720225680932</v>
      </c>
      <c r="Y30" s="58">
        <f t="shared" si="5"/>
        <v>27037.720225680932</v>
      </c>
      <c r="Z30" s="79">
        <f t="shared" si="5"/>
        <v>27037.720225680932</v>
      </c>
    </row>
    <row r="31" spans="1:26" x14ac:dyDescent="0.25">
      <c r="A31" s="34">
        <v>58</v>
      </c>
      <c r="B31" s="35" t="s">
        <v>33</v>
      </c>
      <c r="C31" s="42" t="s">
        <v>35</v>
      </c>
      <c r="D31" s="38" t="s">
        <v>34</v>
      </c>
      <c r="E31" s="39">
        <v>9.6197999999999997</v>
      </c>
      <c r="F31" s="40">
        <v>10014.074552529182</v>
      </c>
      <c r="G31" s="58">
        <f t="shared" si="4"/>
        <v>0</v>
      </c>
      <c r="H31" s="58">
        <f t="shared" si="4"/>
        <v>1001.4074552529182</v>
      </c>
      <c r="I31" s="58">
        <f t="shared" si="4"/>
        <v>3504.9260933852138</v>
      </c>
      <c r="J31" s="58">
        <f t="shared" si="4"/>
        <v>7009.8521867704276</v>
      </c>
      <c r="K31" s="58">
        <f t="shared" si="4"/>
        <v>13018.296918287937</v>
      </c>
      <c r="L31" s="58">
        <f t="shared" si="4"/>
        <v>22030.964015564201</v>
      </c>
      <c r="M31" s="58">
        <f t="shared" si="4"/>
        <v>27038.001291828794</v>
      </c>
      <c r="N31" s="58">
        <f t="shared" si="4"/>
        <v>32045.038568093383</v>
      </c>
      <c r="O31" s="58">
        <f t="shared" si="4"/>
        <v>27038.001291828794</v>
      </c>
      <c r="P31" s="58">
        <f t="shared" si="4"/>
        <v>27038.001291828794</v>
      </c>
      <c r="Q31" s="58">
        <f t="shared" si="5"/>
        <v>27038.001291828794</v>
      </c>
      <c r="R31" s="58">
        <f t="shared" si="5"/>
        <v>27038.001291828794</v>
      </c>
      <c r="S31" s="58">
        <f t="shared" si="5"/>
        <v>27038.001291828794</v>
      </c>
      <c r="T31" s="58">
        <f t="shared" si="5"/>
        <v>27038.001291828794</v>
      </c>
      <c r="U31" s="58">
        <f t="shared" si="5"/>
        <v>27038.001291828794</v>
      </c>
      <c r="V31" s="58">
        <f t="shared" si="5"/>
        <v>27038.001291828794</v>
      </c>
      <c r="W31" s="58">
        <f t="shared" si="5"/>
        <v>27038.001291828794</v>
      </c>
      <c r="X31" s="58">
        <f t="shared" si="5"/>
        <v>27038.001291828794</v>
      </c>
      <c r="Y31" s="58">
        <f t="shared" si="5"/>
        <v>27038.001291828794</v>
      </c>
      <c r="Z31" s="79">
        <f t="shared" si="5"/>
        <v>27038.001291828794</v>
      </c>
    </row>
    <row r="32" spans="1:26" x14ac:dyDescent="0.25">
      <c r="A32" s="34">
        <v>59</v>
      </c>
      <c r="B32" s="35" t="s">
        <v>33</v>
      </c>
      <c r="C32" s="38" t="s">
        <v>35</v>
      </c>
      <c r="D32" s="38" t="s">
        <v>34</v>
      </c>
      <c r="E32" s="39">
        <v>9.6198999999999995</v>
      </c>
      <c r="F32" s="40">
        <v>10014.178651102462</v>
      </c>
      <c r="G32" s="58">
        <f t="shared" si="4"/>
        <v>0</v>
      </c>
      <c r="H32" s="58">
        <f t="shared" si="4"/>
        <v>1001.4178651102462</v>
      </c>
      <c r="I32" s="58">
        <f t="shared" si="4"/>
        <v>3504.9625278858616</v>
      </c>
      <c r="J32" s="58">
        <f t="shared" si="4"/>
        <v>7009.9250557717232</v>
      </c>
      <c r="K32" s="58">
        <f t="shared" si="4"/>
        <v>13018.432246433202</v>
      </c>
      <c r="L32" s="58">
        <f t="shared" si="4"/>
        <v>22031.193032425417</v>
      </c>
      <c r="M32" s="58">
        <f t="shared" si="4"/>
        <v>27038.282357976648</v>
      </c>
      <c r="N32" s="58">
        <f t="shared" si="4"/>
        <v>32045.371683527879</v>
      </c>
      <c r="O32" s="58">
        <f t="shared" si="4"/>
        <v>27038.282357976648</v>
      </c>
      <c r="P32" s="58">
        <f t="shared" si="4"/>
        <v>27038.282357976648</v>
      </c>
      <c r="Q32" s="58">
        <f t="shared" si="5"/>
        <v>27038.282357976648</v>
      </c>
      <c r="R32" s="58">
        <f t="shared" si="5"/>
        <v>27038.282357976648</v>
      </c>
      <c r="S32" s="58">
        <f t="shared" si="5"/>
        <v>27038.282357976648</v>
      </c>
      <c r="T32" s="58">
        <f t="shared" si="5"/>
        <v>27038.282357976648</v>
      </c>
      <c r="U32" s="58">
        <f t="shared" si="5"/>
        <v>27038.282357976648</v>
      </c>
      <c r="V32" s="58">
        <f t="shared" si="5"/>
        <v>27038.282357976648</v>
      </c>
      <c r="W32" s="58">
        <f t="shared" si="5"/>
        <v>27038.282357976648</v>
      </c>
      <c r="X32" s="58">
        <f t="shared" si="5"/>
        <v>27038.282357976648</v>
      </c>
      <c r="Y32" s="58">
        <f t="shared" si="5"/>
        <v>27038.282357976648</v>
      </c>
      <c r="Z32" s="79">
        <f t="shared" si="5"/>
        <v>27038.282357976648</v>
      </c>
    </row>
    <row r="33" spans="1:26" x14ac:dyDescent="0.25">
      <c r="A33" s="34">
        <v>60</v>
      </c>
      <c r="B33" s="35" t="s">
        <v>33</v>
      </c>
      <c r="C33" s="42" t="s">
        <v>35</v>
      </c>
      <c r="D33" s="38" t="s">
        <v>34</v>
      </c>
      <c r="E33" s="39">
        <v>9.0974000000000004</v>
      </c>
      <c r="F33" s="40">
        <v>9470.2636057068739</v>
      </c>
      <c r="G33" s="58">
        <f t="shared" ref="G33:P42" si="6">G$2*$F33</f>
        <v>0</v>
      </c>
      <c r="H33" s="58">
        <f t="shared" si="6"/>
        <v>947.02636057068742</v>
      </c>
      <c r="I33" s="58">
        <f t="shared" si="6"/>
        <v>3314.5922619974058</v>
      </c>
      <c r="J33" s="58">
        <f t="shared" si="6"/>
        <v>6629.1845239948116</v>
      </c>
      <c r="K33" s="58">
        <f t="shared" si="6"/>
        <v>12311.342687418937</v>
      </c>
      <c r="L33" s="58">
        <f t="shared" si="6"/>
        <v>20834.579932555123</v>
      </c>
      <c r="M33" s="58">
        <f t="shared" si="6"/>
        <v>25569.71173540856</v>
      </c>
      <c r="N33" s="58">
        <f t="shared" si="6"/>
        <v>30304.843538261997</v>
      </c>
      <c r="O33" s="58">
        <f t="shared" si="6"/>
        <v>25569.71173540856</v>
      </c>
      <c r="P33" s="58">
        <f t="shared" si="6"/>
        <v>25569.71173540856</v>
      </c>
      <c r="Q33" s="58">
        <f t="shared" ref="Q33:Z42" si="7">Q$2*$F33</f>
        <v>25569.71173540856</v>
      </c>
      <c r="R33" s="58">
        <f t="shared" si="7"/>
        <v>25569.71173540856</v>
      </c>
      <c r="S33" s="58">
        <f t="shared" si="7"/>
        <v>25569.71173540856</v>
      </c>
      <c r="T33" s="58">
        <f t="shared" si="7"/>
        <v>25569.71173540856</v>
      </c>
      <c r="U33" s="58">
        <f t="shared" si="7"/>
        <v>25569.71173540856</v>
      </c>
      <c r="V33" s="58">
        <f t="shared" si="7"/>
        <v>25569.71173540856</v>
      </c>
      <c r="W33" s="58">
        <f t="shared" si="7"/>
        <v>25569.71173540856</v>
      </c>
      <c r="X33" s="58">
        <f t="shared" si="7"/>
        <v>25569.71173540856</v>
      </c>
      <c r="Y33" s="58">
        <f t="shared" si="7"/>
        <v>25569.71173540856</v>
      </c>
      <c r="Z33" s="79">
        <f t="shared" si="7"/>
        <v>25569.71173540856</v>
      </c>
    </row>
    <row r="34" spans="1:26" x14ac:dyDescent="0.25">
      <c r="A34" s="34">
        <v>61</v>
      </c>
      <c r="B34" s="35" t="s">
        <v>33</v>
      </c>
      <c r="C34" s="38" t="s">
        <v>35</v>
      </c>
      <c r="D34" s="38" t="s">
        <v>34</v>
      </c>
      <c r="E34" s="39">
        <v>9.6198999999999995</v>
      </c>
      <c r="F34" s="40">
        <v>10014.178651102462</v>
      </c>
      <c r="G34" s="58">
        <f t="shared" si="6"/>
        <v>0</v>
      </c>
      <c r="H34" s="58">
        <f t="shared" si="6"/>
        <v>1001.4178651102462</v>
      </c>
      <c r="I34" s="58">
        <f t="shared" si="6"/>
        <v>3504.9625278858616</v>
      </c>
      <c r="J34" s="58">
        <f t="shared" si="6"/>
        <v>7009.9250557717232</v>
      </c>
      <c r="K34" s="58">
        <f t="shared" si="6"/>
        <v>13018.432246433202</v>
      </c>
      <c r="L34" s="58">
        <f t="shared" si="6"/>
        <v>22031.193032425417</v>
      </c>
      <c r="M34" s="58">
        <f t="shared" si="6"/>
        <v>27038.282357976648</v>
      </c>
      <c r="N34" s="58">
        <f t="shared" si="6"/>
        <v>32045.371683527879</v>
      </c>
      <c r="O34" s="58">
        <f t="shared" si="6"/>
        <v>27038.282357976648</v>
      </c>
      <c r="P34" s="58">
        <f t="shared" si="6"/>
        <v>27038.282357976648</v>
      </c>
      <c r="Q34" s="58">
        <f t="shared" si="7"/>
        <v>27038.282357976648</v>
      </c>
      <c r="R34" s="58">
        <f t="shared" si="7"/>
        <v>27038.282357976648</v>
      </c>
      <c r="S34" s="58">
        <f t="shared" si="7"/>
        <v>27038.282357976648</v>
      </c>
      <c r="T34" s="58">
        <f t="shared" si="7"/>
        <v>27038.282357976648</v>
      </c>
      <c r="U34" s="58">
        <f t="shared" si="7"/>
        <v>27038.282357976648</v>
      </c>
      <c r="V34" s="58">
        <f t="shared" si="7"/>
        <v>27038.282357976648</v>
      </c>
      <c r="W34" s="58">
        <f t="shared" si="7"/>
        <v>27038.282357976648</v>
      </c>
      <c r="X34" s="58">
        <f t="shared" si="7"/>
        <v>27038.282357976648</v>
      </c>
      <c r="Y34" s="58">
        <f t="shared" si="7"/>
        <v>27038.282357976648</v>
      </c>
      <c r="Z34" s="79">
        <f t="shared" si="7"/>
        <v>27038.282357976648</v>
      </c>
    </row>
    <row r="35" spans="1:26" x14ac:dyDescent="0.25">
      <c r="A35" s="34">
        <v>62</v>
      </c>
      <c r="B35" s="35" t="s">
        <v>33</v>
      </c>
      <c r="C35" s="42" t="s">
        <v>35</v>
      </c>
      <c r="D35" s="38" t="s">
        <v>34</v>
      </c>
      <c r="E35" s="39">
        <v>9.6199999999999992</v>
      </c>
      <c r="F35" s="40">
        <v>10014.282749675744</v>
      </c>
      <c r="G35" s="58">
        <f t="shared" si="6"/>
        <v>0</v>
      </c>
      <c r="H35" s="58">
        <f t="shared" si="6"/>
        <v>1001.4282749675745</v>
      </c>
      <c r="I35" s="58">
        <f t="shared" si="6"/>
        <v>3504.9989623865099</v>
      </c>
      <c r="J35" s="58">
        <f t="shared" si="6"/>
        <v>7009.9979247730198</v>
      </c>
      <c r="K35" s="58">
        <f t="shared" si="6"/>
        <v>13018.567574578467</v>
      </c>
      <c r="L35" s="58">
        <f t="shared" si="6"/>
        <v>22031.422049286637</v>
      </c>
      <c r="M35" s="58">
        <f t="shared" si="6"/>
        <v>27038.56342412451</v>
      </c>
      <c r="N35" s="58">
        <f t="shared" si="6"/>
        <v>32045.704798962382</v>
      </c>
      <c r="O35" s="58">
        <f t="shared" si="6"/>
        <v>27038.56342412451</v>
      </c>
      <c r="P35" s="58">
        <f t="shared" si="6"/>
        <v>27038.56342412451</v>
      </c>
      <c r="Q35" s="58">
        <f t="shared" si="7"/>
        <v>27038.56342412451</v>
      </c>
      <c r="R35" s="58">
        <f t="shared" si="7"/>
        <v>27038.56342412451</v>
      </c>
      <c r="S35" s="58">
        <f t="shared" si="7"/>
        <v>27038.56342412451</v>
      </c>
      <c r="T35" s="58">
        <f t="shared" si="7"/>
        <v>27038.56342412451</v>
      </c>
      <c r="U35" s="58">
        <f t="shared" si="7"/>
        <v>27038.56342412451</v>
      </c>
      <c r="V35" s="58">
        <f t="shared" si="7"/>
        <v>27038.56342412451</v>
      </c>
      <c r="W35" s="58">
        <f t="shared" si="7"/>
        <v>27038.56342412451</v>
      </c>
      <c r="X35" s="58">
        <f t="shared" si="7"/>
        <v>27038.56342412451</v>
      </c>
      <c r="Y35" s="58">
        <f t="shared" si="7"/>
        <v>27038.56342412451</v>
      </c>
      <c r="Z35" s="79">
        <f t="shared" si="7"/>
        <v>27038.56342412451</v>
      </c>
    </row>
    <row r="36" spans="1:26" x14ac:dyDescent="0.25">
      <c r="A36" s="34">
        <v>63</v>
      </c>
      <c r="B36" s="35" t="s">
        <v>33</v>
      </c>
      <c r="C36" s="38" t="s">
        <v>35</v>
      </c>
      <c r="D36" s="38" t="s">
        <v>36</v>
      </c>
      <c r="E36" s="39">
        <v>9.6201000000000008</v>
      </c>
      <c r="F36" s="40">
        <v>4579.1676000000007</v>
      </c>
      <c r="G36" s="58">
        <f t="shared" si="6"/>
        <v>0</v>
      </c>
      <c r="H36" s="58">
        <f t="shared" si="6"/>
        <v>457.91676000000007</v>
      </c>
      <c r="I36" s="58">
        <f t="shared" si="6"/>
        <v>1602.7086600000002</v>
      </c>
      <c r="J36" s="58">
        <f t="shared" si="6"/>
        <v>3205.4173200000005</v>
      </c>
      <c r="K36" s="58">
        <f t="shared" si="6"/>
        <v>5952.9178800000009</v>
      </c>
      <c r="L36" s="58">
        <f t="shared" si="6"/>
        <v>10074.168720000001</v>
      </c>
      <c r="M36" s="58">
        <f t="shared" si="6"/>
        <v>12363.752520000002</v>
      </c>
      <c r="N36" s="58">
        <f t="shared" si="6"/>
        <v>14653.336320000002</v>
      </c>
      <c r="O36" s="58">
        <f t="shared" si="6"/>
        <v>12363.752520000002</v>
      </c>
      <c r="P36" s="58">
        <f t="shared" si="6"/>
        <v>12363.752520000002</v>
      </c>
      <c r="Q36" s="58">
        <f t="shared" si="7"/>
        <v>12363.752520000002</v>
      </c>
      <c r="R36" s="58">
        <f t="shared" si="7"/>
        <v>12363.752520000002</v>
      </c>
      <c r="S36" s="58">
        <f t="shared" si="7"/>
        <v>12363.752520000002</v>
      </c>
      <c r="T36" s="58">
        <f t="shared" si="7"/>
        <v>12363.752520000002</v>
      </c>
      <c r="U36" s="58">
        <f t="shared" si="7"/>
        <v>12363.752520000002</v>
      </c>
      <c r="V36" s="58">
        <f t="shared" si="7"/>
        <v>12363.752520000002</v>
      </c>
      <c r="W36" s="58">
        <f t="shared" si="7"/>
        <v>12363.752520000002</v>
      </c>
      <c r="X36" s="58">
        <f t="shared" si="7"/>
        <v>12363.752520000002</v>
      </c>
      <c r="Y36" s="58">
        <f t="shared" si="7"/>
        <v>12363.752520000002</v>
      </c>
      <c r="Z36" s="79">
        <f t="shared" si="7"/>
        <v>12363.752520000002</v>
      </c>
    </row>
    <row r="37" spans="1:26" x14ac:dyDescent="0.25">
      <c r="A37" s="34">
        <v>64</v>
      </c>
      <c r="B37" s="35" t="s">
        <v>33</v>
      </c>
      <c r="C37" s="38" t="s">
        <v>35</v>
      </c>
      <c r="D37" s="38" t="s">
        <v>36</v>
      </c>
      <c r="E37" s="39">
        <v>9.6202000000000005</v>
      </c>
      <c r="F37" s="40">
        <v>4579.2152000000006</v>
      </c>
      <c r="G37" s="58">
        <f t="shared" si="6"/>
        <v>0</v>
      </c>
      <c r="H37" s="58">
        <f t="shared" si="6"/>
        <v>457.9215200000001</v>
      </c>
      <c r="I37" s="58">
        <f t="shared" si="6"/>
        <v>1602.72532</v>
      </c>
      <c r="J37" s="58">
        <f t="shared" si="6"/>
        <v>3205.45064</v>
      </c>
      <c r="K37" s="58">
        <f t="shared" si="6"/>
        <v>5952.9797600000011</v>
      </c>
      <c r="L37" s="58">
        <f t="shared" si="6"/>
        <v>10074.273440000003</v>
      </c>
      <c r="M37" s="58">
        <f t="shared" si="6"/>
        <v>12363.881040000002</v>
      </c>
      <c r="N37" s="58">
        <f t="shared" si="6"/>
        <v>14653.488640000003</v>
      </c>
      <c r="O37" s="58">
        <f t="shared" si="6"/>
        <v>12363.881040000002</v>
      </c>
      <c r="P37" s="58">
        <f t="shared" si="6"/>
        <v>12363.881040000002</v>
      </c>
      <c r="Q37" s="58">
        <f t="shared" si="7"/>
        <v>12363.881040000002</v>
      </c>
      <c r="R37" s="58">
        <f t="shared" si="7"/>
        <v>12363.881040000002</v>
      </c>
      <c r="S37" s="58">
        <f t="shared" si="7"/>
        <v>12363.881040000002</v>
      </c>
      <c r="T37" s="58">
        <f t="shared" si="7"/>
        <v>12363.881040000002</v>
      </c>
      <c r="U37" s="58">
        <f t="shared" si="7"/>
        <v>12363.881040000002</v>
      </c>
      <c r="V37" s="58">
        <f t="shared" si="7"/>
        <v>12363.881040000002</v>
      </c>
      <c r="W37" s="58">
        <f t="shared" si="7"/>
        <v>12363.881040000002</v>
      </c>
      <c r="X37" s="58">
        <f t="shared" si="7"/>
        <v>12363.881040000002</v>
      </c>
      <c r="Y37" s="58">
        <f t="shared" si="7"/>
        <v>12363.881040000002</v>
      </c>
      <c r="Z37" s="79">
        <f t="shared" si="7"/>
        <v>12363.881040000002</v>
      </c>
    </row>
    <row r="38" spans="1:26" x14ac:dyDescent="0.25">
      <c r="A38" s="34">
        <v>65</v>
      </c>
      <c r="B38" s="35" t="s">
        <v>33</v>
      </c>
      <c r="C38" s="38" t="s">
        <v>35</v>
      </c>
      <c r="D38" s="38" t="s">
        <v>34</v>
      </c>
      <c r="E38" s="39">
        <v>9.6203000000000003</v>
      </c>
      <c r="F38" s="40">
        <v>7455.7325000000001</v>
      </c>
      <c r="G38" s="58">
        <f t="shared" si="6"/>
        <v>0</v>
      </c>
      <c r="H38" s="58">
        <f t="shared" si="6"/>
        <v>745.57325000000003</v>
      </c>
      <c r="I38" s="58">
        <f t="shared" si="6"/>
        <v>2609.5063749999999</v>
      </c>
      <c r="J38" s="58">
        <f t="shared" si="6"/>
        <v>5219.0127499999999</v>
      </c>
      <c r="K38" s="58">
        <f t="shared" si="6"/>
        <v>9692.4522500000003</v>
      </c>
      <c r="L38" s="58">
        <f t="shared" si="6"/>
        <v>16402.611500000003</v>
      </c>
      <c r="M38" s="58">
        <f t="shared" si="6"/>
        <v>20130.477750000002</v>
      </c>
      <c r="N38" s="58">
        <f t="shared" si="6"/>
        <v>23858.344000000001</v>
      </c>
      <c r="O38" s="58">
        <f t="shared" si="6"/>
        <v>20130.477750000002</v>
      </c>
      <c r="P38" s="58">
        <f t="shared" si="6"/>
        <v>20130.477750000002</v>
      </c>
      <c r="Q38" s="58">
        <f t="shared" si="7"/>
        <v>20130.477750000002</v>
      </c>
      <c r="R38" s="58">
        <f t="shared" si="7"/>
        <v>20130.477750000002</v>
      </c>
      <c r="S38" s="58">
        <f t="shared" si="7"/>
        <v>20130.477750000002</v>
      </c>
      <c r="T38" s="58">
        <f t="shared" si="7"/>
        <v>20130.477750000002</v>
      </c>
      <c r="U38" s="58">
        <f t="shared" si="7"/>
        <v>20130.477750000002</v>
      </c>
      <c r="V38" s="58">
        <f t="shared" si="7"/>
        <v>20130.477750000002</v>
      </c>
      <c r="W38" s="58">
        <f t="shared" si="7"/>
        <v>20130.477750000002</v>
      </c>
      <c r="X38" s="58">
        <f t="shared" si="7"/>
        <v>20130.477750000002</v>
      </c>
      <c r="Y38" s="58">
        <f t="shared" si="7"/>
        <v>20130.477750000002</v>
      </c>
      <c r="Z38" s="79">
        <f t="shared" si="7"/>
        <v>20130.477750000002</v>
      </c>
    </row>
    <row r="39" spans="1:26" x14ac:dyDescent="0.25">
      <c r="A39" s="34">
        <v>66</v>
      </c>
      <c r="B39" s="35" t="s">
        <v>33</v>
      </c>
      <c r="C39" s="42" t="s">
        <v>35</v>
      </c>
      <c r="D39" s="38" t="s">
        <v>34</v>
      </c>
      <c r="E39" s="39">
        <v>9.6204000000000001</v>
      </c>
      <c r="F39" s="40">
        <v>7455.81</v>
      </c>
      <c r="G39" s="58">
        <f t="shared" si="6"/>
        <v>0</v>
      </c>
      <c r="H39" s="58">
        <f t="shared" si="6"/>
        <v>745.58100000000013</v>
      </c>
      <c r="I39" s="58">
        <f t="shared" si="6"/>
        <v>2609.5335</v>
      </c>
      <c r="J39" s="58">
        <f t="shared" si="6"/>
        <v>5219.067</v>
      </c>
      <c r="K39" s="58">
        <f t="shared" si="6"/>
        <v>9692.5530000000017</v>
      </c>
      <c r="L39" s="58">
        <f t="shared" si="6"/>
        <v>16402.782000000003</v>
      </c>
      <c r="M39" s="58">
        <f t="shared" si="6"/>
        <v>20130.687000000002</v>
      </c>
      <c r="N39" s="58">
        <f t="shared" si="6"/>
        <v>23858.592000000004</v>
      </c>
      <c r="O39" s="58">
        <f t="shared" si="6"/>
        <v>20130.687000000002</v>
      </c>
      <c r="P39" s="58">
        <f t="shared" si="6"/>
        <v>20130.687000000002</v>
      </c>
      <c r="Q39" s="58">
        <f t="shared" si="7"/>
        <v>20130.687000000002</v>
      </c>
      <c r="R39" s="58">
        <f t="shared" si="7"/>
        <v>20130.687000000002</v>
      </c>
      <c r="S39" s="58">
        <f t="shared" si="7"/>
        <v>20130.687000000002</v>
      </c>
      <c r="T39" s="58">
        <f t="shared" si="7"/>
        <v>20130.687000000002</v>
      </c>
      <c r="U39" s="58">
        <f t="shared" si="7"/>
        <v>20130.687000000002</v>
      </c>
      <c r="V39" s="58">
        <f t="shared" si="7"/>
        <v>20130.687000000002</v>
      </c>
      <c r="W39" s="58">
        <f t="shared" si="7"/>
        <v>20130.687000000002</v>
      </c>
      <c r="X39" s="58">
        <f t="shared" si="7"/>
        <v>20130.687000000002</v>
      </c>
      <c r="Y39" s="58">
        <f t="shared" si="7"/>
        <v>20130.687000000002</v>
      </c>
      <c r="Z39" s="79">
        <f t="shared" si="7"/>
        <v>20130.687000000002</v>
      </c>
    </row>
    <row r="40" spans="1:26" x14ac:dyDescent="0.25">
      <c r="A40" s="34">
        <v>67</v>
      </c>
      <c r="B40" s="35" t="s">
        <v>33</v>
      </c>
      <c r="C40" s="38" t="s">
        <v>35</v>
      </c>
      <c r="D40" s="38" t="s">
        <v>34</v>
      </c>
      <c r="E40" s="39">
        <v>9.6204999999999998</v>
      </c>
      <c r="F40" s="40">
        <v>7455.8874999999998</v>
      </c>
      <c r="G40" s="58">
        <f t="shared" si="6"/>
        <v>0</v>
      </c>
      <c r="H40" s="58">
        <f t="shared" si="6"/>
        <v>745.58875</v>
      </c>
      <c r="I40" s="58">
        <f t="shared" si="6"/>
        <v>2609.5606249999996</v>
      </c>
      <c r="J40" s="58">
        <f t="shared" si="6"/>
        <v>5219.1212499999992</v>
      </c>
      <c r="K40" s="58">
        <f t="shared" si="6"/>
        <v>9692.6537499999995</v>
      </c>
      <c r="L40" s="58">
        <f t="shared" si="6"/>
        <v>16402.952499999999</v>
      </c>
      <c r="M40" s="58">
        <f t="shared" si="6"/>
        <v>20130.896250000002</v>
      </c>
      <c r="N40" s="58">
        <f t="shared" si="6"/>
        <v>23858.84</v>
      </c>
      <c r="O40" s="58">
        <f t="shared" si="6"/>
        <v>20130.896250000002</v>
      </c>
      <c r="P40" s="58">
        <f t="shared" si="6"/>
        <v>20130.896250000002</v>
      </c>
      <c r="Q40" s="58">
        <f t="shared" si="7"/>
        <v>20130.896250000002</v>
      </c>
      <c r="R40" s="58">
        <f t="shared" si="7"/>
        <v>20130.896250000002</v>
      </c>
      <c r="S40" s="58">
        <f t="shared" si="7"/>
        <v>20130.896250000002</v>
      </c>
      <c r="T40" s="58">
        <f t="shared" si="7"/>
        <v>20130.896250000002</v>
      </c>
      <c r="U40" s="58">
        <f t="shared" si="7"/>
        <v>20130.896250000002</v>
      </c>
      <c r="V40" s="58">
        <f t="shared" si="7"/>
        <v>20130.896250000002</v>
      </c>
      <c r="W40" s="58">
        <f t="shared" si="7"/>
        <v>20130.896250000002</v>
      </c>
      <c r="X40" s="58">
        <f t="shared" si="7"/>
        <v>20130.896250000002</v>
      </c>
      <c r="Y40" s="58">
        <f t="shared" si="7"/>
        <v>20130.896250000002</v>
      </c>
      <c r="Z40" s="79">
        <f t="shared" si="7"/>
        <v>20130.896250000002</v>
      </c>
    </row>
    <row r="41" spans="1:26" x14ac:dyDescent="0.25">
      <c r="A41" s="34">
        <v>68</v>
      </c>
      <c r="B41" s="35" t="s">
        <v>33</v>
      </c>
      <c r="C41" s="42" t="s">
        <v>35</v>
      </c>
      <c r="D41" s="38" t="s">
        <v>36</v>
      </c>
      <c r="E41" s="39">
        <v>9.6205999999999996</v>
      </c>
      <c r="F41" s="40">
        <v>4579.4056</v>
      </c>
      <c r="G41" s="58">
        <f t="shared" si="6"/>
        <v>0</v>
      </c>
      <c r="H41" s="58">
        <f t="shared" si="6"/>
        <v>457.94056</v>
      </c>
      <c r="I41" s="58">
        <f t="shared" si="6"/>
        <v>1602.79196</v>
      </c>
      <c r="J41" s="58">
        <f t="shared" si="6"/>
        <v>3205.58392</v>
      </c>
      <c r="K41" s="58">
        <f t="shared" si="6"/>
        <v>5953.2272800000001</v>
      </c>
      <c r="L41" s="58">
        <f t="shared" si="6"/>
        <v>10074.69232</v>
      </c>
      <c r="M41" s="58">
        <f t="shared" si="6"/>
        <v>12364.395120000001</v>
      </c>
      <c r="N41" s="58">
        <f t="shared" si="6"/>
        <v>14654.09792</v>
      </c>
      <c r="O41" s="58">
        <f t="shared" si="6"/>
        <v>12364.395120000001</v>
      </c>
      <c r="P41" s="58">
        <f t="shared" si="6"/>
        <v>12364.395120000001</v>
      </c>
      <c r="Q41" s="58">
        <f t="shared" si="7"/>
        <v>12364.395120000001</v>
      </c>
      <c r="R41" s="58">
        <f t="shared" si="7"/>
        <v>12364.395120000001</v>
      </c>
      <c r="S41" s="58">
        <f t="shared" si="7"/>
        <v>12364.395120000001</v>
      </c>
      <c r="T41" s="58">
        <f t="shared" si="7"/>
        <v>12364.395120000001</v>
      </c>
      <c r="U41" s="58">
        <f t="shared" si="7"/>
        <v>12364.395120000001</v>
      </c>
      <c r="V41" s="58">
        <f t="shared" si="7"/>
        <v>12364.395120000001</v>
      </c>
      <c r="W41" s="58">
        <f t="shared" si="7"/>
        <v>12364.395120000001</v>
      </c>
      <c r="X41" s="58">
        <f t="shared" si="7"/>
        <v>12364.395120000001</v>
      </c>
      <c r="Y41" s="58">
        <f t="shared" si="7"/>
        <v>12364.395120000001</v>
      </c>
      <c r="Z41" s="79">
        <f t="shared" si="7"/>
        <v>12364.395120000001</v>
      </c>
    </row>
    <row r="42" spans="1:26" x14ac:dyDescent="0.25">
      <c r="A42" s="34">
        <v>92</v>
      </c>
      <c r="B42" s="35" t="s">
        <v>33</v>
      </c>
      <c r="C42" s="38" t="s">
        <v>35</v>
      </c>
      <c r="D42" s="38" t="s">
        <v>34</v>
      </c>
      <c r="E42" s="39">
        <v>11.116</v>
      </c>
      <c r="F42" s="40">
        <v>11571.597405966277</v>
      </c>
      <c r="G42" s="58">
        <f t="shared" si="6"/>
        <v>0</v>
      </c>
      <c r="H42" s="58">
        <f t="shared" si="6"/>
        <v>1157.1597405966277</v>
      </c>
      <c r="I42" s="58">
        <f t="shared" si="6"/>
        <v>4050.0590920881964</v>
      </c>
      <c r="J42" s="58">
        <f t="shared" si="6"/>
        <v>8100.1181841763928</v>
      </c>
      <c r="K42" s="58">
        <f t="shared" si="6"/>
        <v>15043.07662775616</v>
      </c>
      <c r="L42" s="58">
        <f t="shared" si="6"/>
        <v>25457.514293125812</v>
      </c>
      <c r="M42" s="58">
        <f t="shared" si="6"/>
        <v>31243.312996108951</v>
      </c>
      <c r="N42" s="58">
        <f t="shared" si="6"/>
        <v>37029.111699092085</v>
      </c>
      <c r="O42" s="58">
        <f t="shared" si="6"/>
        <v>31243.312996108951</v>
      </c>
      <c r="P42" s="58">
        <f t="shared" si="6"/>
        <v>31243.312996108951</v>
      </c>
      <c r="Q42" s="58">
        <f t="shared" si="7"/>
        <v>31243.312996108951</v>
      </c>
      <c r="R42" s="58">
        <f t="shared" si="7"/>
        <v>31243.312996108951</v>
      </c>
      <c r="S42" s="58">
        <f t="shared" si="7"/>
        <v>31243.312996108951</v>
      </c>
      <c r="T42" s="58">
        <f t="shared" si="7"/>
        <v>31243.312996108951</v>
      </c>
      <c r="U42" s="58">
        <f t="shared" si="7"/>
        <v>31243.312996108951</v>
      </c>
      <c r="V42" s="58">
        <f t="shared" si="7"/>
        <v>31243.312996108951</v>
      </c>
      <c r="W42" s="58">
        <f t="shared" si="7"/>
        <v>31243.312996108951</v>
      </c>
      <c r="X42" s="58">
        <f t="shared" si="7"/>
        <v>31243.312996108951</v>
      </c>
      <c r="Y42" s="58">
        <f t="shared" si="7"/>
        <v>31243.312996108951</v>
      </c>
      <c r="Z42" s="79">
        <f t="shared" si="7"/>
        <v>31243.312996108951</v>
      </c>
    </row>
    <row r="43" spans="1:26" x14ac:dyDescent="0.25">
      <c r="A43" s="34">
        <v>93</v>
      </c>
      <c r="B43" s="35" t="s">
        <v>33</v>
      </c>
      <c r="C43" s="42" t="s">
        <v>35</v>
      </c>
      <c r="D43" s="38" t="s">
        <v>34</v>
      </c>
      <c r="E43" s="39">
        <v>12.593999999999999</v>
      </c>
      <c r="F43" s="40">
        <v>9760.35</v>
      </c>
      <c r="G43" s="58">
        <f t="shared" ref="G43:P52" si="8">G$2*$F43</f>
        <v>0</v>
      </c>
      <c r="H43" s="58">
        <f t="shared" si="8"/>
        <v>976.03500000000008</v>
      </c>
      <c r="I43" s="58">
        <f t="shared" si="8"/>
        <v>3416.1224999999999</v>
      </c>
      <c r="J43" s="58">
        <f t="shared" si="8"/>
        <v>6832.2449999999999</v>
      </c>
      <c r="K43" s="58">
        <f t="shared" si="8"/>
        <v>12688.455000000002</v>
      </c>
      <c r="L43" s="58">
        <f t="shared" si="8"/>
        <v>21472.770000000004</v>
      </c>
      <c r="M43" s="58">
        <f t="shared" si="8"/>
        <v>26352.945000000003</v>
      </c>
      <c r="N43" s="58">
        <f t="shared" si="8"/>
        <v>31233.120000000003</v>
      </c>
      <c r="O43" s="58">
        <f t="shared" si="8"/>
        <v>26352.945000000003</v>
      </c>
      <c r="P43" s="58">
        <f t="shared" si="8"/>
        <v>26352.945000000003</v>
      </c>
      <c r="Q43" s="58">
        <f t="shared" ref="Q43:Z52" si="9">Q$2*$F43</f>
        <v>26352.945000000003</v>
      </c>
      <c r="R43" s="58">
        <f t="shared" si="9"/>
        <v>26352.945000000003</v>
      </c>
      <c r="S43" s="58">
        <f t="shared" si="9"/>
        <v>26352.945000000003</v>
      </c>
      <c r="T43" s="58">
        <f t="shared" si="9"/>
        <v>26352.945000000003</v>
      </c>
      <c r="U43" s="58">
        <f t="shared" si="9"/>
        <v>26352.945000000003</v>
      </c>
      <c r="V43" s="58">
        <f t="shared" si="9"/>
        <v>26352.945000000003</v>
      </c>
      <c r="W43" s="58">
        <f t="shared" si="9"/>
        <v>26352.945000000003</v>
      </c>
      <c r="X43" s="58">
        <f t="shared" si="9"/>
        <v>26352.945000000003</v>
      </c>
      <c r="Y43" s="58">
        <f t="shared" si="9"/>
        <v>26352.945000000003</v>
      </c>
      <c r="Z43" s="79">
        <f t="shared" si="9"/>
        <v>26352.945000000003</v>
      </c>
    </row>
    <row r="44" spans="1:26" x14ac:dyDescent="0.25">
      <c r="A44" s="34">
        <v>6</v>
      </c>
      <c r="B44" s="35" t="s">
        <v>42</v>
      </c>
      <c r="C44" s="36" t="s">
        <v>16</v>
      </c>
      <c r="D44" s="37" t="s">
        <v>40</v>
      </c>
      <c r="E44" s="39">
        <v>8.7174999999999994</v>
      </c>
      <c r="F44" s="40">
        <v>6555.5599999999995</v>
      </c>
      <c r="G44" s="58">
        <f t="shared" si="8"/>
        <v>0</v>
      </c>
      <c r="H44" s="58">
        <f t="shared" si="8"/>
        <v>655.55600000000004</v>
      </c>
      <c r="I44" s="58">
        <f t="shared" si="8"/>
        <v>2294.4459999999995</v>
      </c>
      <c r="J44" s="58">
        <f t="shared" si="8"/>
        <v>4588.8919999999989</v>
      </c>
      <c r="K44" s="58">
        <f t="shared" si="8"/>
        <v>8522.2279999999992</v>
      </c>
      <c r="L44" s="58">
        <f t="shared" si="8"/>
        <v>14422.232</v>
      </c>
      <c r="M44" s="58">
        <f t="shared" si="8"/>
        <v>17700.011999999999</v>
      </c>
      <c r="N44" s="58">
        <f t="shared" si="8"/>
        <v>20977.792000000001</v>
      </c>
      <c r="O44" s="58">
        <f t="shared" si="8"/>
        <v>17700.011999999999</v>
      </c>
      <c r="P44" s="58">
        <f t="shared" si="8"/>
        <v>17700.011999999999</v>
      </c>
      <c r="Q44" s="58">
        <f t="shared" si="9"/>
        <v>17700.011999999999</v>
      </c>
      <c r="R44" s="58">
        <f t="shared" si="9"/>
        <v>17700.011999999999</v>
      </c>
      <c r="S44" s="58">
        <f t="shared" si="9"/>
        <v>17700.011999999999</v>
      </c>
      <c r="T44" s="58">
        <f t="shared" si="9"/>
        <v>17700.011999999999</v>
      </c>
      <c r="U44" s="58">
        <f t="shared" si="9"/>
        <v>17700.011999999999</v>
      </c>
      <c r="V44" s="58">
        <f t="shared" si="9"/>
        <v>17700.011999999999</v>
      </c>
      <c r="W44" s="58">
        <f t="shared" si="9"/>
        <v>17700.011999999999</v>
      </c>
      <c r="X44" s="58">
        <f t="shared" si="9"/>
        <v>17700.011999999999</v>
      </c>
      <c r="Y44" s="58">
        <f t="shared" si="9"/>
        <v>17700.011999999999</v>
      </c>
      <c r="Z44" s="79">
        <f t="shared" si="9"/>
        <v>17700.011999999999</v>
      </c>
    </row>
    <row r="45" spans="1:26" x14ac:dyDescent="0.25">
      <c r="A45" s="34">
        <v>16</v>
      </c>
      <c r="B45" s="35" t="s">
        <v>42</v>
      </c>
      <c r="C45" s="36" t="s">
        <v>16</v>
      </c>
      <c r="D45" s="37" t="s">
        <v>40</v>
      </c>
      <c r="E45" s="39">
        <v>9.6161999999999992</v>
      </c>
      <c r="F45" s="40">
        <v>7231.3823999999995</v>
      </c>
      <c r="G45" s="58">
        <f t="shared" si="8"/>
        <v>0</v>
      </c>
      <c r="H45" s="58">
        <f t="shared" si="8"/>
        <v>723.13824</v>
      </c>
      <c r="I45" s="58">
        <f t="shared" si="8"/>
        <v>2530.9838399999999</v>
      </c>
      <c r="J45" s="58">
        <f t="shared" si="8"/>
        <v>5061.9676799999997</v>
      </c>
      <c r="K45" s="58">
        <f t="shared" si="8"/>
        <v>9400.7971199999993</v>
      </c>
      <c r="L45" s="58">
        <f t="shared" si="8"/>
        <v>15909.041279999999</v>
      </c>
      <c r="M45" s="58">
        <f t="shared" si="8"/>
        <v>19524.732479999999</v>
      </c>
      <c r="N45" s="58">
        <f t="shared" si="8"/>
        <v>23140.42368</v>
      </c>
      <c r="O45" s="58">
        <f t="shared" si="8"/>
        <v>19524.732479999999</v>
      </c>
      <c r="P45" s="58">
        <f t="shared" si="8"/>
        <v>19524.732479999999</v>
      </c>
      <c r="Q45" s="58">
        <f t="shared" si="9"/>
        <v>19524.732479999999</v>
      </c>
      <c r="R45" s="58">
        <f t="shared" si="9"/>
        <v>19524.732479999999</v>
      </c>
      <c r="S45" s="58">
        <f t="shared" si="9"/>
        <v>19524.732479999999</v>
      </c>
      <c r="T45" s="58">
        <f t="shared" si="9"/>
        <v>19524.732479999999</v>
      </c>
      <c r="U45" s="58">
        <f t="shared" si="9"/>
        <v>19524.732479999999</v>
      </c>
      <c r="V45" s="58">
        <f t="shared" si="9"/>
        <v>19524.732479999999</v>
      </c>
      <c r="W45" s="58">
        <f t="shared" si="9"/>
        <v>19524.732479999999</v>
      </c>
      <c r="X45" s="58">
        <f t="shared" si="9"/>
        <v>19524.732479999999</v>
      </c>
      <c r="Y45" s="58">
        <f t="shared" si="9"/>
        <v>19524.732479999999</v>
      </c>
      <c r="Z45" s="79">
        <f t="shared" si="9"/>
        <v>19524.732479999999</v>
      </c>
    </row>
    <row r="46" spans="1:26" x14ac:dyDescent="0.25">
      <c r="A46" s="34">
        <v>17</v>
      </c>
      <c r="B46" s="35" t="s">
        <v>42</v>
      </c>
      <c r="C46" s="36" t="s">
        <v>16</v>
      </c>
      <c r="D46" s="37" t="s">
        <v>40</v>
      </c>
      <c r="E46" s="39">
        <v>9.6163000000000007</v>
      </c>
      <c r="F46" s="40">
        <v>7231.4576000000006</v>
      </c>
      <c r="G46" s="58">
        <f t="shared" si="8"/>
        <v>0</v>
      </c>
      <c r="H46" s="58">
        <f t="shared" si="8"/>
        <v>723.14576000000011</v>
      </c>
      <c r="I46" s="58">
        <f t="shared" si="8"/>
        <v>2531.0101600000003</v>
      </c>
      <c r="J46" s="58">
        <f t="shared" si="8"/>
        <v>5062.0203200000005</v>
      </c>
      <c r="K46" s="58">
        <f t="shared" si="8"/>
        <v>9400.8948800000016</v>
      </c>
      <c r="L46" s="58">
        <f t="shared" si="8"/>
        <v>15909.206720000002</v>
      </c>
      <c r="M46" s="58">
        <f t="shared" si="8"/>
        <v>19524.935520000003</v>
      </c>
      <c r="N46" s="58">
        <f t="shared" si="8"/>
        <v>23140.664320000003</v>
      </c>
      <c r="O46" s="58">
        <f t="shared" si="8"/>
        <v>19524.935520000003</v>
      </c>
      <c r="P46" s="58">
        <f t="shared" si="8"/>
        <v>19524.935520000003</v>
      </c>
      <c r="Q46" s="58">
        <f t="shared" si="9"/>
        <v>19524.935520000003</v>
      </c>
      <c r="R46" s="58">
        <f t="shared" si="9"/>
        <v>19524.935520000003</v>
      </c>
      <c r="S46" s="58">
        <f t="shared" si="9"/>
        <v>19524.935520000003</v>
      </c>
      <c r="T46" s="58">
        <f t="shared" si="9"/>
        <v>19524.935520000003</v>
      </c>
      <c r="U46" s="58">
        <f t="shared" si="9"/>
        <v>19524.935520000003</v>
      </c>
      <c r="V46" s="58">
        <f t="shared" si="9"/>
        <v>19524.935520000003</v>
      </c>
      <c r="W46" s="58">
        <f t="shared" si="9"/>
        <v>19524.935520000003</v>
      </c>
      <c r="X46" s="58">
        <f t="shared" si="9"/>
        <v>19524.935520000003</v>
      </c>
      <c r="Y46" s="58">
        <f t="shared" si="9"/>
        <v>19524.935520000003</v>
      </c>
      <c r="Z46" s="79">
        <f t="shared" si="9"/>
        <v>19524.935520000003</v>
      </c>
    </row>
    <row r="47" spans="1:26" x14ac:dyDescent="0.25">
      <c r="A47" s="34">
        <v>26</v>
      </c>
      <c r="B47" s="35" t="s">
        <v>42</v>
      </c>
      <c r="C47" s="36" t="s">
        <v>16</v>
      </c>
      <c r="D47" s="37" t="s">
        <v>40</v>
      </c>
      <c r="E47" s="39">
        <v>9.6172000000000004</v>
      </c>
      <c r="F47" s="40">
        <v>7232.1343999999999</v>
      </c>
      <c r="G47" s="58">
        <f t="shared" si="8"/>
        <v>0</v>
      </c>
      <c r="H47" s="58">
        <f t="shared" si="8"/>
        <v>723.21343999999999</v>
      </c>
      <c r="I47" s="58">
        <f t="shared" si="8"/>
        <v>2531.2470399999997</v>
      </c>
      <c r="J47" s="58">
        <f t="shared" si="8"/>
        <v>5062.4940799999995</v>
      </c>
      <c r="K47" s="58">
        <f t="shared" si="8"/>
        <v>9401.7747199999994</v>
      </c>
      <c r="L47" s="58">
        <f t="shared" si="8"/>
        <v>15910.695680000001</v>
      </c>
      <c r="M47" s="58">
        <f t="shared" si="8"/>
        <v>19526.762880000002</v>
      </c>
      <c r="N47" s="58">
        <f t="shared" si="8"/>
        <v>23142.83008</v>
      </c>
      <c r="O47" s="58">
        <f t="shared" si="8"/>
        <v>19526.762880000002</v>
      </c>
      <c r="P47" s="58">
        <f t="shared" si="8"/>
        <v>19526.762880000002</v>
      </c>
      <c r="Q47" s="58">
        <f t="shared" si="9"/>
        <v>19526.762880000002</v>
      </c>
      <c r="R47" s="58">
        <f t="shared" si="9"/>
        <v>19526.762880000002</v>
      </c>
      <c r="S47" s="58">
        <f t="shared" si="9"/>
        <v>19526.762880000002</v>
      </c>
      <c r="T47" s="58">
        <f t="shared" si="9"/>
        <v>19526.762880000002</v>
      </c>
      <c r="U47" s="58">
        <f t="shared" si="9"/>
        <v>19526.762880000002</v>
      </c>
      <c r="V47" s="58">
        <f t="shared" si="9"/>
        <v>19526.762880000002</v>
      </c>
      <c r="W47" s="58">
        <f t="shared" si="9"/>
        <v>19526.762880000002</v>
      </c>
      <c r="X47" s="58">
        <f t="shared" si="9"/>
        <v>19526.762880000002</v>
      </c>
      <c r="Y47" s="58">
        <f t="shared" si="9"/>
        <v>19526.762880000002</v>
      </c>
      <c r="Z47" s="79">
        <f t="shared" si="9"/>
        <v>19526.762880000002</v>
      </c>
    </row>
    <row r="48" spans="1:26" x14ac:dyDescent="0.25">
      <c r="A48" s="34">
        <v>27</v>
      </c>
      <c r="B48" s="35" t="s">
        <v>42</v>
      </c>
      <c r="C48" s="36" t="s">
        <v>16</v>
      </c>
      <c r="D48" s="37" t="s">
        <v>40</v>
      </c>
      <c r="E48" s="39">
        <v>9.6173000000000002</v>
      </c>
      <c r="F48" s="40">
        <v>7232.2096000000001</v>
      </c>
      <c r="G48" s="58">
        <f t="shared" si="8"/>
        <v>0</v>
      </c>
      <c r="H48" s="58">
        <f t="shared" si="8"/>
        <v>723.2209600000001</v>
      </c>
      <c r="I48" s="58">
        <f t="shared" si="8"/>
        <v>2531.2733599999997</v>
      </c>
      <c r="J48" s="58">
        <f t="shared" si="8"/>
        <v>5062.5467199999994</v>
      </c>
      <c r="K48" s="58">
        <f t="shared" si="8"/>
        <v>9401.87248</v>
      </c>
      <c r="L48" s="58">
        <f t="shared" si="8"/>
        <v>15910.861120000001</v>
      </c>
      <c r="M48" s="58">
        <f t="shared" si="8"/>
        <v>19526.965920000002</v>
      </c>
      <c r="N48" s="58">
        <f t="shared" si="8"/>
        <v>23143.070720000003</v>
      </c>
      <c r="O48" s="58">
        <f t="shared" si="8"/>
        <v>19526.965920000002</v>
      </c>
      <c r="P48" s="58">
        <f t="shared" si="8"/>
        <v>19526.965920000002</v>
      </c>
      <c r="Q48" s="58">
        <f t="shared" si="9"/>
        <v>19526.965920000002</v>
      </c>
      <c r="R48" s="58">
        <f t="shared" si="9"/>
        <v>19526.965920000002</v>
      </c>
      <c r="S48" s="58">
        <f t="shared" si="9"/>
        <v>19526.965920000002</v>
      </c>
      <c r="T48" s="58">
        <f t="shared" si="9"/>
        <v>19526.965920000002</v>
      </c>
      <c r="U48" s="58">
        <f t="shared" si="9"/>
        <v>19526.965920000002</v>
      </c>
      <c r="V48" s="58">
        <f t="shared" si="9"/>
        <v>19526.965920000002</v>
      </c>
      <c r="W48" s="58">
        <f t="shared" si="9"/>
        <v>19526.965920000002</v>
      </c>
      <c r="X48" s="58">
        <f t="shared" si="9"/>
        <v>19526.965920000002</v>
      </c>
      <c r="Y48" s="58">
        <f t="shared" si="9"/>
        <v>19526.965920000002</v>
      </c>
      <c r="Z48" s="79">
        <f t="shared" si="9"/>
        <v>19526.965920000002</v>
      </c>
    </row>
    <row r="49" spans="1:26" x14ac:dyDescent="0.25">
      <c r="A49" s="34">
        <v>71</v>
      </c>
      <c r="B49" s="35" t="s">
        <v>42</v>
      </c>
      <c r="C49" s="36" t="s">
        <v>16</v>
      </c>
      <c r="D49" s="37" t="s">
        <v>72</v>
      </c>
      <c r="E49" s="39">
        <v>9.6209000000000007</v>
      </c>
      <c r="F49" s="40">
        <v>7234.9168000000009</v>
      </c>
      <c r="G49" s="58">
        <f t="shared" si="8"/>
        <v>0</v>
      </c>
      <c r="H49" s="58">
        <f t="shared" si="8"/>
        <v>723.49168000000009</v>
      </c>
      <c r="I49" s="58">
        <f t="shared" si="8"/>
        <v>2532.2208800000003</v>
      </c>
      <c r="J49" s="58">
        <f t="shared" si="8"/>
        <v>5064.4417600000006</v>
      </c>
      <c r="K49" s="58">
        <f t="shared" si="8"/>
        <v>9405.391840000002</v>
      </c>
      <c r="L49" s="58">
        <f t="shared" si="8"/>
        <v>15916.816960000004</v>
      </c>
      <c r="M49" s="58">
        <f t="shared" si="8"/>
        <v>19534.275360000003</v>
      </c>
      <c r="N49" s="58">
        <f t="shared" si="8"/>
        <v>23151.733760000003</v>
      </c>
      <c r="O49" s="58">
        <f t="shared" si="8"/>
        <v>19534.275360000003</v>
      </c>
      <c r="P49" s="58">
        <f t="shared" si="8"/>
        <v>19534.275360000003</v>
      </c>
      <c r="Q49" s="58">
        <f t="shared" si="9"/>
        <v>19534.275360000003</v>
      </c>
      <c r="R49" s="58">
        <f t="shared" si="9"/>
        <v>19534.275360000003</v>
      </c>
      <c r="S49" s="58">
        <f t="shared" si="9"/>
        <v>19534.275360000003</v>
      </c>
      <c r="T49" s="58">
        <f t="shared" si="9"/>
        <v>19534.275360000003</v>
      </c>
      <c r="U49" s="58">
        <f t="shared" si="9"/>
        <v>19534.275360000003</v>
      </c>
      <c r="V49" s="58">
        <f t="shared" si="9"/>
        <v>19534.275360000003</v>
      </c>
      <c r="W49" s="58">
        <f t="shared" si="9"/>
        <v>19534.275360000003</v>
      </c>
      <c r="X49" s="58">
        <f t="shared" si="9"/>
        <v>19534.275360000003</v>
      </c>
      <c r="Y49" s="58">
        <f t="shared" si="9"/>
        <v>19534.275360000003</v>
      </c>
      <c r="Z49" s="79">
        <f t="shared" si="9"/>
        <v>19534.275360000003</v>
      </c>
    </row>
    <row r="50" spans="1:26" x14ac:dyDescent="0.25">
      <c r="A50" s="34">
        <v>72</v>
      </c>
      <c r="B50" s="35" t="s">
        <v>42</v>
      </c>
      <c r="C50" s="36" t="s">
        <v>16</v>
      </c>
      <c r="D50" s="37" t="s">
        <v>72</v>
      </c>
      <c r="E50" s="39">
        <v>9.6210000000000004</v>
      </c>
      <c r="F50" s="40">
        <v>7234.9920000000002</v>
      </c>
      <c r="G50" s="58">
        <f t="shared" si="8"/>
        <v>0</v>
      </c>
      <c r="H50" s="58">
        <f t="shared" si="8"/>
        <v>723.49920000000009</v>
      </c>
      <c r="I50" s="58">
        <f t="shared" si="8"/>
        <v>2532.2471999999998</v>
      </c>
      <c r="J50" s="58">
        <f t="shared" si="8"/>
        <v>5064.4943999999996</v>
      </c>
      <c r="K50" s="58">
        <f t="shared" si="8"/>
        <v>9405.4896000000008</v>
      </c>
      <c r="L50" s="58">
        <f t="shared" si="8"/>
        <v>15916.982400000003</v>
      </c>
      <c r="M50" s="58">
        <f t="shared" si="8"/>
        <v>19534.478400000004</v>
      </c>
      <c r="N50" s="58">
        <f t="shared" si="8"/>
        <v>23151.974400000003</v>
      </c>
      <c r="O50" s="58">
        <f t="shared" si="8"/>
        <v>19534.478400000004</v>
      </c>
      <c r="P50" s="58">
        <f t="shared" si="8"/>
        <v>19534.478400000004</v>
      </c>
      <c r="Q50" s="58">
        <f t="shared" si="9"/>
        <v>19534.478400000004</v>
      </c>
      <c r="R50" s="58">
        <f t="shared" si="9"/>
        <v>19534.478400000004</v>
      </c>
      <c r="S50" s="58">
        <f t="shared" si="9"/>
        <v>19534.478400000004</v>
      </c>
      <c r="T50" s="58">
        <f t="shared" si="9"/>
        <v>19534.478400000004</v>
      </c>
      <c r="U50" s="58">
        <f t="shared" si="9"/>
        <v>19534.478400000004</v>
      </c>
      <c r="V50" s="58">
        <f t="shared" si="9"/>
        <v>19534.478400000004</v>
      </c>
      <c r="W50" s="58">
        <f t="shared" si="9"/>
        <v>19534.478400000004</v>
      </c>
      <c r="X50" s="58">
        <f t="shared" si="9"/>
        <v>19534.478400000004</v>
      </c>
      <c r="Y50" s="58">
        <f t="shared" si="9"/>
        <v>19534.478400000004</v>
      </c>
      <c r="Z50" s="79">
        <f t="shared" si="9"/>
        <v>19534.478400000004</v>
      </c>
    </row>
    <row r="51" spans="1:26" x14ac:dyDescent="0.25">
      <c r="A51" s="34">
        <v>73</v>
      </c>
      <c r="B51" s="35" t="s">
        <v>42</v>
      </c>
      <c r="C51" s="36" t="s">
        <v>16</v>
      </c>
      <c r="D51" s="37" t="s">
        <v>72</v>
      </c>
      <c r="E51" s="39">
        <v>9.6211000000000002</v>
      </c>
      <c r="F51" s="40">
        <v>7235.0672000000004</v>
      </c>
      <c r="G51" s="58">
        <f t="shared" si="8"/>
        <v>0</v>
      </c>
      <c r="H51" s="58">
        <f t="shared" si="8"/>
        <v>723.50672000000009</v>
      </c>
      <c r="I51" s="58">
        <f t="shared" si="8"/>
        <v>2532.2735200000002</v>
      </c>
      <c r="J51" s="58">
        <f t="shared" si="8"/>
        <v>5064.5470400000004</v>
      </c>
      <c r="K51" s="58">
        <f t="shared" si="8"/>
        <v>9405.5873600000014</v>
      </c>
      <c r="L51" s="58">
        <f t="shared" si="8"/>
        <v>15917.147840000001</v>
      </c>
      <c r="M51" s="58">
        <f t="shared" si="8"/>
        <v>19534.681440000004</v>
      </c>
      <c r="N51" s="58">
        <f t="shared" si="8"/>
        <v>23152.215040000003</v>
      </c>
      <c r="O51" s="58">
        <f t="shared" si="8"/>
        <v>19534.681440000004</v>
      </c>
      <c r="P51" s="58">
        <f t="shared" si="8"/>
        <v>19534.681440000004</v>
      </c>
      <c r="Q51" s="58">
        <f t="shared" si="9"/>
        <v>19534.681440000004</v>
      </c>
      <c r="R51" s="58">
        <f t="shared" si="9"/>
        <v>19534.681440000004</v>
      </c>
      <c r="S51" s="58">
        <f t="shared" si="9"/>
        <v>19534.681440000004</v>
      </c>
      <c r="T51" s="58">
        <f t="shared" si="9"/>
        <v>19534.681440000004</v>
      </c>
      <c r="U51" s="58">
        <f t="shared" si="9"/>
        <v>19534.681440000004</v>
      </c>
      <c r="V51" s="58">
        <f t="shared" si="9"/>
        <v>19534.681440000004</v>
      </c>
      <c r="W51" s="58">
        <f t="shared" si="9"/>
        <v>19534.681440000004</v>
      </c>
      <c r="X51" s="58">
        <f t="shared" si="9"/>
        <v>19534.681440000004</v>
      </c>
      <c r="Y51" s="58">
        <f t="shared" si="9"/>
        <v>19534.681440000004</v>
      </c>
      <c r="Z51" s="79">
        <f t="shared" si="9"/>
        <v>19534.681440000004</v>
      </c>
    </row>
    <row r="52" spans="1:26" x14ac:dyDescent="0.25">
      <c r="A52" s="34">
        <v>74</v>
      </c>
      <c r="B52" s="35" t="s">
        <v>42</v>
      </c>
      <c r="C52" s="36" t="s">
        <v>16</v>
      </c>
      <c r="D52" s="37" t="s">
        <v>72</v>
      </c>
      <c r="E52" s="39">
        <v>9.6212</v>
      </c>
      <c r="F52" s="40">
        <v>7235.1423999999997</v>
      </c>
      <c r="G52" s="58">
        <f t="shared" si="8"/>
        <v>0</v>
      </c>
      <c r="H52" s="58">
        <f t="shared" si="8"/>
        <v>723.51423999999997</v>
      </c>
      <c r="I52" s="58">
        <f t="shared" si="8"/>
        <v>2532.2998399999997</v>
      </c>
      <c r="J52" s="58">
        <f t="shared" si="8"/>
        <v>5064.5996799999994</v>
      </c>
      <c r="K52" s="58">
        <f t="shared" si="8"/>
        <v>9405.6851200000001</v>
      </c>
      <c r="L52" s="58">
        <f t="shared" si="8"/>
        <v>15917.31328</v>
      </c>
      <c r="M52" s="58">
        <f t="shared" si="8"/>
        <v>19534.884480000001</v>
      </c>
      <c r="N52" s="58">
        <f t="shared" si="8"/>
        <v>23152.455679999999</v>
      </c>
      <c r="O52" s="58">
        <f t="shared" si="8"/>
        <v>19534.884480000001</v>
      </c>
      <c r="P52" s="58">
        <f t="shared" si="8"/>
        <v>19534.884480000001</v>
      </c>
      <c r="Q52" s="58">
        <f t="shared" si="9"/>
        <v>19534.884480000001</v>
      </c>
      <c r="R52" s="58">
        <f t="shared" si="9"/>
        <v>19534.884480000001</v>
      </c>
      <c r="S52" s="58">
        <f t="shared" si="9"/>
        <v>19534.884480000001</v>
      </c>
      <c r="T52" s="58">
        <f t="shared" si="9"/>
        <v>19534.884480000001</v>
      </c>
      <c r="U52" s="58">
        <f t="shared" si="9"/>
        <v>19534.884480000001</v>
      </c>
      <c r="V52" s="58">
        <f t="shared" si="9"/>
        <v>19534.884480000001</v>
      </c>
      <c r="W52" s="58">
        <f t="shared" si="9"/>
        <v>19534.884480000001</v>
      </c>
      <c r="X52" s="58">
        <f t="shared" si="9"/>
        <v>19534.884480000001</v>
      </c>
      <c r="Y52" s="58">
        <f t="shared" si="9"/>
        <v>19534.884480000001</v>
      </c>
      <c r="Z52" s="79">
        <f t="shared" si="9"/>
        <v>19534.884480000001</v>
      </c>
    </row>
    <row r="53" spans="1:26" x14ac:dyDescent="0.25">
      <c r="A53" s="34">
        <v>75</v>
      </c>
      <c r="B53" s="35" t="s">
        <v>42</v>
      </c>
      <c r="C53" s="36" t="s">
        <v>16</v>
      </c>
      <c r="D53" s="37" t="s">
        <v>72</v>
      </c>
      <c r="E53" s="39">
        <v>9.6212999999999997</v>
      </c>
      <c r="F53" s="40">
        <v>7235.2175999999999</v>
      </c>
      <c r="G53" s="58">
        <f t="shared" ref="G53:P62" si="10">G$2*$F53</f>
        <v>0</v>
      </c>
      <c r="H53" s="58">
        <f t="shared" si="10"/>
        <v>723.52176000000009</v>
      </c>
      <c r="I53" s="58">
        <f t="shared" si="10"/>
        <v>2532.3261599999996</v>
      </c>
      <c r="J53" s="58">
        <f t="shared" si="10"/>
        <v>5064.6523199999992</v>
      </c>
      <c r="K53" s="58">
        <f t="shared" si="10"/>
        <v>9405.7828800000007</v>
      </c>
      <c r="L53" s="58">
        <f t="shared" si="10"/>
        <v>15917.478720000001</v>
      </c>
      <c r="M53" s="58">
        <f t="shared" si="10"/>
        <v>19535.087520000001</v>
      </c>
      <c r="N53" s="58">
        <f t="shared" si="10"/>
        <v>23152.696320000003</v>
      </c>
      <c r="O53" s="58">
        <f t="shared" si="10"/>
        <v>19535.087520000001</v>
      </c>
      <c r="P53" s="58">
        <f t="shared" si="10"/>
        <v>19535.087520000001</v>
      </c>
      <c r="Q53" s="58">
        <f t="shared" ref="Q53:Z62" si="11">Q$2*$F53</f>
        <v>19535.087520000001</v>
      </c>
      <c r="R53" s="58">
        <f t="shared" si="11"/>
        <v>19535.087520000001</v>
      </c>
      <c r="S53" s="58">
        <f t="shared" si="11"/>
        <v>19535.087520000001</v>
      </c>
      <c r="T53" s="58">
        <f t="shared" si="11"/>
        <v>19535.087520000001</v>
      </c>
      <c r="U53" s="58">
        <f t="shared" si="11"/>
        <v>19535.087520000001</v>
      </c>
      <c r="V53" s="58">
        <f t="shared" si="11"/>
        <v>19535.087520000001</v>
      </c>
      <c r="W53" s="58">
        <f t="shared" si="11"/>
        <v>19535.087520000001</v>
      </c>
      <c r="X53" s="58">
        <f t="shared" si="11"/>
        <v>19535.087520000001</v>
      </c>
      <c r="Y53" s="58">
        <f t="shared" si="11"/>
        <v>19535.087520000001</v>
      </c>
      <c r="Z53" s="79">
        <f t="shared" si="11"/>
        <v>19535.087520000001</v>
      </c>
    </row>
    <row r="54" spans="1:26" x14ac:dyDescent="0.25">
      <c r="A54" s="34">
        <v>76</v>
      </c>
      <c r="B54" s="35" t="s">
        <v>42</v>
      </c>
      <c r="C54" s="36" t="s">
        <v>16</v>
      </c>
      <c r="D54" s="37" t="s">
        <v>72</v>
      </c>
      <c r="E54" s="39">
        <v>9.6213999999999995</v>
      </c>
      <c r="F54" s="40">
        <v>7235.2927999999993</v>
      </c>
      <c r="G54" s="58">
        <f t="shared" si="10"/>
        <v>0</v>
      </c>
      <c r="H54" s="58">
        <f t="shared" si="10"/>
        <v>723.52927999999997</v>
      </c>
      <c r="I54" s="58">
        <f t="shared" si="10"/>
        <v>2532.3524799999996</v>
      </c>
      <c r="J54" s="58">
        <f t="shared" si="10"/>
        <v>5064.7049599999991</v>
      </c>
      <c r="K54" s="58">
        <f t="shared" si="10"/>
        <v>9405.8806399999994</v>
      </c>
      <c r="L54" s="58">
        <f t="shared" si="10"/>
        <v>15917.64416</v>
      </c>
      <c r="M54" s="58">
        <f t="shared" si="10"/>
        <v>19535.290559999998</v>
      </c>
      <c r="N54" s="58">
        <f t="shared" si="10"/>
        <v>23152.936959999999</v>
      </c>
      <c r="O54" s="58">
        <f t="shared" si="10"/>
        <v>19535.290559999998</v>
      </c>
      <c r="P54" s="58">
        <f t="shared" si="10"/>
        <v>19535.290559999998</v>
      </c>
      <c r="Q54" s="58">
        <f t="shared" si="11"/>
        <v>19535.290559999998</v>
      </c>
      <c r="R54" s="58">
        <f t="shared" si="11"/>
        <v>19535.290559999998</v>
      </c>
      <c r="S54" s="58">
        <f t="shared" si="11"/>
        <v>19535.290559999998</v>
      </c>
      <c r="T54" s="58">
        <f t="shared" si="11"/>
        <v>19535.290559999998</v>
      </c>
      <c r="U54" s="58">
        <f t="shared" si="11"/>
        <v>19535.290559999998</v>
      </c>
      <c r="V54" s="58">
        <f t="shared" si="11"/>
        <v>19535.290559999998</v>
      </c>
      <c r="W54" s="58">
        <f t="shared" si="11"/>
        <v>19535.290559999998</v>
      </c>
      <c r="X54" s="58">
        <f t="shared" si="11"/>
        <v>19535.290559999998</v>
      </c>
      <c r="Y54" s="58">
        <f t="shared" si="11"/>
        <v>19535.290559999998</v>
      </c>
      <c r="Z54" s="79">
        <f t="shared" si="11"/>
        <v>19535.290559999998</v>
      </c>
    </row>
    <row r="55" spans="1:26" x14ac:dyDescent="0.25">
      <c r="A55" s="34">
        <v>77</v>
      </c>
      <c r="B55" s="35" t="s">
        <v>42</v>
      </c>
      <c r="C55" s="36" t="s">
        <v>16</v>
      </c>
      <c r="D55" s="37" t="s">
        <v>72</v>
      </c>
      <c r="E55" s="39">
        <v>9.6214999999999993</v>
      </c>
      <c r="F55" s="40">
        <v>7235.3679999999995</v>
      </c>
      <c r="G55" s="58">
        <f t="shared" si="10"/>
        <v>0</v>
      </c>
      <c r="H55" s="58">
        <f t="shared" si="10"/>
        <v>723.53679999999997</v>
      </c>
      <c r="I55" s="58">
        <f t="shared" si="10"/>
        <v>2532.3787999999995</v>
      </c>
      <c r="J55" s="58">
        <f t="shared" si="10"/>
        <v>5064.757599999999</v>
      </c>
      <c r="K55" s="58">
        <f t="shared" si="10"/>
        <v>9405.9784</v>
      </c>
      <c r="L55" s="58">
        <f t="shared" si="10"/>
        <v>15917.809600000001</v>
      </c>
      <c r="M55" s="58">
        <f t="shared" si="10"/>
        <v>19535.493600000002</v>
      </c>
      <c r="N55" s="58">
        <f t="shared" si="10"/>
        <v>23153.177599999999</v>
      </c>
      <c r="O55" s="58">
        <f t="shared" si="10"/>
        <v>19535.493600000002</v>
      </c>
      <c r="P55" s="58">
        <f t="shared" si="10"/>
        <v>19535.493600000002</v>
      </c>
      <c r="Q55" s="58">
        <f t="shared" si="11"/>
        <v>19535.493600000002</v>
      </c>
      <c r="R55" s="58">
        <f t="shared" si="11"/>
        <v>19535.493600000002</v>
      </c>
      <c r="S55" s="58">
        <f t="shared" si="11"/>
        <v>19535.493600000002</v>
      </c>
      <c r="T55" s="58">
        <f t="shared" si="11"/>
        <v>19535.493600000002</v>
      </c>
      <c r="U55" s="58">
        <f t="shared" si="11"/>
        <v>19535.493600000002</v>
      </c>
      <c r="V55" s="58">
        <f t="shared" si="11"/>
        <v>19535.493600000002</v>
      </c>
      <c r="W55" s="58">
        <f t="shared" si="11"/>
        <v>19535.493600000002</v>
      </c>
      <c r="X55" s="58">
        <f t="shared" si="11"/>
        <v>19535.493600000002</v>
      </c>
      <c r="Y55" s="58">
        <f t="shared" si="11"/>
        <v>19535.493600000002</v>
      </c>
      <c r="Z55" s="79">
        <f t="shared" si="11"/>
        <v>19535.493600000002</v>
      </c>
    </row>
    <row r="56" spans="1:26" x14ac:dyDescent="0.25">
      <c r="A56" s="34">
        <v>39</v>
      </c>
      <c r="B56" s="35" t="s">
        <v>42</v>
      </c>
      <c r="C56" s="36" t="s">
        <v>14</v>
      </c>
      <c r="D56" s="37" t="s">
        <v>40</v>
      </c>
      <c r="E56" s="39">
        <v>9.6181000000000001</v>
      </c>
      <c r="F56" s="40">
        <v>7232.8112000000001</v>
      </c>
      <c r="G56" s="58">
        <f t="shared" si="10"/>
        <v>0</v>
      </c>
      <c r="H56" s="58">
        <f t="shared" si="10"/>
        <v>723.2811200000001</v>
      </c>
      <c r="I56" s="58">
        <f t="shared" si="10"/>
        <v>2531.4839199999997</v>
      </c>
      <c r="J56" s="58">
        <f t="shared" si="10"/>
        <v>5062.9678399999993</v>
      </c>
      <c r="K56" s="58">
        <f t="shared" si="10"/>
        <v>9402.6545600000009</v>
      </c>
      <c r="L56" s="58">
        <f t="shared" si="10"/>
        <v>15912.184640000001</v>
      </c>
      <c r="M56" s="58">
        <f t="shared" si="10"/>
        <v>19528.590240000001</v>
      </c>
      <c r="N56" s="58">
        <f t="shared" si="10"/>
        <v>23144.995840000003</v>
      </c>
      <c r="O56" s="58">
        <f t="shared" si="10"/>
        <v>19528.590240000001</v>
      </c>
      <c r="P56" s="58">
        <f t="shared" si="10"/>
        <v>19528.590240000001</v>
      </c>
      <c r="Q56" s="58">
        <f t="shared" si="11"/>
        <v>19528.590240000001</v>
      </c>
      <c r="R56" s="58">
        <f t="shared" si="11"/>
        <v>19528.590240000001</v>
      </c>
      <c r="S56" s="58">
        <f t="shared" si="11"/>
        <v>19528.590240000001</v>
      </c>
      <c r="T56" s="58">
        <f t="shared" si="11"/>
        <v>19528.590240000001</v>
      </c>
      <c r="U56" s="58">
        <f t="shared" si="11"/>
        <v>19528.590240000001</v>
      </c>
      <c r="V56" s="58">
        <f t="shared" si="11"/>
        <v>19528.590240000001</v>
      </c>
      <c r="W56" s="58">
        <f t="shared" si="11"/>
        <v>19528.590240000001</v>
      </c>
      <c r="X56" s="58">
        <f t="shared" si="11"/>
        <v>19528.590240000001</v>
      </c>
      <c r="Y56" s="58">
        <f t="shared" si="11"/>
        <v>19528.590240000001</v>
      </c>
      <c r="Z56" s="79">
        <f t="shared" si="11"/>
        <v>19528.590240000001</v>
      </c>
    </row>
    <row r="57" spans="1:26" x14ac:dyDescent="0.25">
      <c r="A57" s="34">
        <v>40</v>
      </c>
      <c r="B57" s="35" t="s">
        <v>42</v>
      </c>
      <c r="C57" s="36" t="s">
        <v>14</v>
      </c>
      <c r="D57" s="37" t="s">
        <v>40</v>
      </c>
      <c r="E57" s="39">
        <v>9.6181999999999999</v>
      </c>
      <c r="F57" s="40">
        <v>7232.8864000000003</v>
      </c>
      <c r="G57" s="58">
        <f t="shared" si="10"/>
        <v>0</v>
      </c>
      <c r="H57" s="58">
        <f t="shared" si="10"/>
        <v>723.2886400000001</v>
      </c>
      <c r="I57" s="58">
        <f t="shared" si="10"/>
        <v>2531.5102400000001</v>
      </c>
      <c r="J57" s="58">
        <f t="shared" si="10"/>
        <v>5063.0204800000001</v>
      </c>
      <c r="K57" s="58">
        <f t="shared" si="10"/>
        <v>9402.7523200000014</v>
      </c>
      <c r="L57" s="58">
        <f t="shared" si="10"/>
        <v>15912.350080000002</v>
      </c>
      <c r="M57" s="58">
        <f t="shared" si="10"/>
        <v>19528.793280000002</v>
      </c>
      <c r="N57" s="58">
        <f t="shared" si="10"/>
        <v>23145.236480000003</v>
      </c>
      <c r="O57" s="58">
        <f t="shared" si="10"/>
        <v>19528.793280000002</v>
      </c>
      <c r="P57" s="58">
        <f t="shared" si="10"/>
        <v>19528.793280000002</v>
      </c>
      <c r="Q57" s="58">
        <f t="shared" si="11"/>
        <v>19528.793280000002</v>
      </c>
      <c r="R57" s="58">
        <f t="shared" si="11"/>
        <v>19528.793280000002</v>
      </c>
      <c r="S57" s="58">
        <f t="shared" si="11"/>
        <v>19528.793280000002</v>
      </c>
      <c r="T57" s="58">
        <f t="shared" si="11"/>
        <v>19528.793280000002</v>
      </c>
      <c r="U57" s="58">
        <f t="shared" si="11"/>
        <v>19528.793280000002</v>
      </c>
      <c r="V57" s="58">
        <f t="shared" si="11"/>
        <v>19528.793280000002</v>
      </c>
      <c r="W57" s="58">
        <f t="shared" si="11"/>
        <v>19528.793280000002</v>
      </c>
      <c r="X57" s="58">
        <f t="shared" si="11"/>
        <v>19528.793280000002</v>
      </c>
      <c r="Y57" s="58">
        <f t="shared" si="11"/>
        <v>19528.793280000002</v>
      </c>
      <c r="Z57" s="79">
        <f t="shared" si="11"/>
        <v>19528.793280000002</v>
      </c>
    </row>
    <row r="58" spans="1:26" x14ac:dyDescent="0.25">
      <c r="A58" s="34">
        <v>41</v>
      </c>
      <c r="B58" s="35" t="s">
        <v>42</v>
      </c>
      <c r="C58" s="36" t="s">
        <v>14</v>
      </c>
      <c r="D58" s="37" t="s">
        <v>40</v>
      </c>
      <c r="E58" s="39">
        <v>9.6182999999999996</v>
      </c>
      <c r="F58" s="40">
        <v>7242.5798999999997</v>
      </c>
      <c r="G58" s="58">
        <f t="shared" si="10"/>
        <v>0</v>
      </c>
      <c r="H58" s="58">
        <f t="shared" si="10"/>
        <v>724.25799000000006</v>
      </c>
      <c r="I58" s="58">
        <f t="shared" si="10"/>
        <v>2534.9029649999998</v>
      </c>
      <c r="J58" s="58">
        <f t="shared" si="10"/>
        <v>5069.8059299999995</v>
      </c>
      <c r="K58" s="58">
        <f t="shared" si="10"/>
        <v>9415.3538700000008</v>
      </c>
      <c r="L58" s="58">
        <f t="shared" si="10"/>
        <v>15933.675780000001</v>
      </c>
      <c r="M58" s="58">
        <f t="shared" si="10"/>
        <v>19554.96573</v>
      </c>
      <c r="N58" s="58">
        <f t="shared" si="10"/>
        <v>23176.255680000002</v>
      </c>
      <c r="O58" s="58">
        <f t="shared" si="10"/>
        <v>19554.96573</v>
      </c>
      <c r="P58" s="58">
        <f t="shared" si="10"/>
        <v>19554.96573</v>
      </c>
      <c r="Q58" s="58">
        <f t="shared" si="11"/>
        <v>19554.96573</v>
      </c>
      <c r="R58" s="58">
        <f t="shared" si="11"/>
        <v>19554.96573</v>
      </c>
      <c r="S58" s="58">
        <f t="shared" si="11"/>
        <v>19554.96573</v>
      </c>
      <c r="T58" s="58">
        <f t="shared" si="11"/>
        <v>19554.96573</v>
      </c>
      <c r="U58" s="58">
        <f t="shared" si="11"/>
        <v>19554.96573</v>
      </c>
      <c r="V58" s="58">
        <f t="shared" si="11"/>
        <v>19554.96573</v>
      </c>
      <c r="W58" s="58">
        <f t="shared" si="11"/>
        <v>19554.96573</v>
      </c>
      <c r="X58" s="58">
        <f t="shared" si="11"/>
        <v>19554.96573</v>
      </c>
      <c r="Y58" s="58">
        <f t="shared" si="11"/>
        <v>19554.96573</v>
      </c>
      <c r="Z58" s="79">
        <f t="shared" si="11"/>
        <v>19554.96573</v>
      </c>
    </row>
    <row r="59" spans="1:26" x14ac:dyDescent="0.25">
      <c r="A59" s="34">
        <v>46</v>
      </c>
      <c r="B59" s="35" t="s">
        <v>42</v>
      </c>
      <c r="C59" s="36" t="s">
        <v>14</v>
      </c>
      <c r="D59" s="37" t="s">
        <v>40</v>
      </c>
      <c r="E59" s="39">
        <v>9.6186000000000007</v>
      </c>
      <c r="F59" s="40">
        <v>7233.1872000000003</v>
      </c>
      <c r="G59" s="58">
        <f t="shared" si="10"/>
        <v>0</v>
      </c>
      <c r="H59" s="58">
        <f t="shared" si="10"/>
        <v>723.3187200000001</v>
      </c>
      <c r="I59" s="58">
        <f t="shared" si="10"/>
        <v>2531.6155199999998</v>
      </c>
      <c r="J59" s="58">
        <f t="shared" si="10"/>
        <v>5063.2310399999997</v>
      </c>
      <c r="K59" s="58">
        <f t="shared" si="10"/>
        <v>9403.14336</v>
      </c>
      <c r="L59" s="58">
        <f t="shared" si="10"/>
        <v>15913.011840000003</v>
      </c>
      <c r="M59" s="58">
        <f t="shared" si="10"/>
        <v>19529.605440000003</v>
      </c>
      <c r="N59" s="58">
        <f t="shared" si="10"/>
        <v>23146.199040000003</v>
      </c>
      <c r="O59" s="58">
        <f t="shared" si="10"/>
        <v>19529.605440000003</v>
      </c>
      <c r="P59" s="58">
        <f t="shared" si="10"/>
        <v>19529.605440000003</v>
      </c>
      <c r="Q59" s="58">
        <f t="shared" si="11"/>
        <v>19529.605440000003</v>
      </c>
      <c r="R59" s="58">
        <f t="shared" si="11"/>
        <v>19529.605440000003</v>
      </c>
      <c r="S59" s="58">
        <f t="shared" si="11"/>
        <v>19529.605440000003</v>
      </c>
      <c r="T59" s="58">
        <f t="shared" si="11"/>
        <v>19529.605440000003</v>
      </c>
      <c r="U59" s="58">
        <f t="shared" si="11"/>
        <v>19529.605440000003</v>
      </c>
      <c r="V59" s="58">
        <f t="shared" si="11"/>
        <v>19529.605440000003</v>
      </c>
      <c r="W59" s="58">
        <f t="shared" si="11"/>
        <v>19529.605440000003</v>
      </c>
      <c r="X59" s="58">
        <f t="shared" si="11"/>
        <v>19529.605440000003</v>
      </c>
      <c r="Y59" s="58">
        <f t="shared" si="11"/>
        <v>19529.605440000003</v>
      </c>
      <c r="Z59" s="79">
        <f t="shared" si="11"/>
        <v>19529.605440000003</v>
      </c>
    </row>
    <row r="60" spans="1:26" x14ac:dyDescent="0.25">
      <c r="A60" s="34">
        <v>47</v>
      </c>
      <c r="B60" s="35" t="s">
        <v>42</v>
      </c>
      <c r="C60" s="36" t="s">
        <v>14</v>
      </c>
      <c r="D60" s="37" t="s">
        <v>40</v>
      </c>
      <c r="E60" s="39">
        <v>9.6187000000000005</v>
      </c>
      <c r="F60" s="40">
        <v>7233.2624000000005</v>
      </c>
      <c r="G60" s="58">
        <f t="shared" si="10"/>
        <v>0</v>
      </c>
      <c r="H60" s="58">
        <f t="shared" si="10"/>
        <v>723.3262400000001</v>
      </c>
      <c r="I60" s="58">
        <f t="shared" si="10"/>
        <v>2531.6418400000002</v>
      </c>
      <c r="J60" s="58">
        <f t="shared" si="10"/>
        <v>5063.2836800000005</v>
      </c>
      <c r="K60" s="58">
        <f t="shared" si="10"/>
        <v>9403.2411200000006</v>
      </c>
      <c r="L60" s="58">
        <f t="shared" si="10"/>
        <v>15913.177280000002</v>
      </c>
      <c r="M60" s="58">
        <f t="shared" si="10"/>
        <v>19529.808480000003</v>
      </c>
      <c r="N60" s="58">
        <f t="shared" si="10"/>
        <v>23146.439680000003</v>
      </c>
      <c r="O60" s="58">
        <f t="shared" si="10"/>
        <v>19529.808480000003</v>
      </c>
      <c r="P60" s="58">
        <f t="shared" si="10"/>
        <v>19529.808480000003</v>
      </c>
      <c r="Q60" s="58">
        <f t="shared" si="11"/>
        <v>19529.808480000003</v>
      </c>
      <c r="R60" s="58">
        <f t="shared" si="11"/>
        <v>19529.808480000003</v>
      </c>
      <c r="S60" s="58">
        <f t="shared" si="11"/>
        <v>19529.808480000003</v>
      </c>
      <c r="T60" s="58">
        <f t="shared" si="11"/>
        <v>19529.808480000003</v>
      </c>
      <c r="U60" s="58">
        <f t="shared" si="11"/>
        <v>19529.808480000003</v>
      </c>
      <c r="V60" s="58">
        <f t="shared" si="11"/>
        <v>19529.808480000003</v>
      </c>
      <c r="W60" s="58">
        <f t="shared" si="11"/>
        <v>19529.808480000003</v>
      </c>
      <c r="X60" s="58">
        <f t="shared" si="11"/>
        <v>19529.808480000003</v>
      </c>
      <c r="Y60" s="58">
        <f t="shared" si="11"/>
        <v>19529.808480000003</v>
      </c>
      <c r="Z60" s="79">
        <f t="shared" si="11"/>
        <v>19529.808480000003</v>
      </c>
    </row>
    <row r="61" spans="1:26" x14ac:dyDescent="0.25">
      <c r="A61" s="34">
        <v>48</v>
      </c>
      <c r="B61" s="35" t="s">
        <v>42</v>
      </c>
      <c r="C61" s="36" t="s">
        <v>14</v>
      </c>
      <c r="D61" s="37" t="s">
        <v>40</v>
      </c>
      <c r="E61" s="39">
        <v>9.6188000000000002</v>
      </c>
      <c r="F61" s="40">
        <v>7233.3375999999998</v>
      </c>
      <c r="G61" s="58">
        <f t="shared" si="10"/>
        <v>0</v>
      </c>
      <c r="H61" s="58">
        <f t="shared" si="10"/>
        <v>723.33375999999998</v>
      </c>
      <c r="I61" s="58">
        <f t="shared" si="10"/>
        <v>2531.6681599999997</v>
      </c>
      <c r="J61" s="58">
        <f t="shared" si="10"/>
        <v>5063.3363199999994</v>
      </c>
      <c r="K61" s="58">
        <f t="shared" si="10"/>
        <v>9403.3388799999993</v>
      </c>
      <c r="L61" s="58">
        <f t="shared" si="10"/>
        <v>15913.342720000001</v>
      </c>
      <c r="M61" s="58">
        <f t="shared" si="10"/>
        <v>19530.01152</v>
      </c>
      <c r="N61" s="58">
        <f t="shared" si="10"/>
        <v>23146.680319999999</v>
      </c>
      <c r="O61" s="58">
        <f t="shared" si="10"/>
        <v>19530.01152</v>
      </c>
      <c r="P61" s="58">
        <f t="shared" si="10"/>
        <v>19530.01152</v>
      </c>
      <c r="Q61" s="58">
        <f t="shared" si="11"/>
        <v>19530.01152</v>
      </c>
      <c r="R61" s="58">
        <f t="shared" si="11"/>
        <v>19530.01152</v>
      </c>
      <c r="S61" s="58">
        <f t="shared" si="11"/>
        <v>19530.01152</v>
      </c>
      <c r="T61" s="58">
        <f t="shared" si="11"/>
        <v>19530.01152</v>
      </c>
      <c r="U61" s="58">
        <f t="shared" si="11"/>
        <v>19530.01152</v>
      </c>
      <c r="V61" s="58">
        <f t="shared" si="11"/>
        <v>19530.01152</v>
      </c>
      <c r="W61" s="58">
        <f t="shared" si="11"/>
        <v>19530.01152</v>
      </c>
      <c r="X61" s="58">
        <f t="shared" si="11"/>
        <v>19530.01152</v>
      </c>
      <c r="Y61" s="58">
        <f t="shared" si="11"/>
        <v>19530.01152</v>
      </c>
      <c r="Z61" s="79">
        <f t="shared" si="11"/>
        <v>19530.01152</v>
      </c>
    </row>
    <row r="62" spans="1:26" x14ac:dyDescent="0.25">
      <c r="A62" s="34">
        <v>49</v>
      </c>
      <c r="B62" s="35" t="s">
        <v>42</v>
      </c>
      <c r="C62" s="36" t="s">
        <v>14</v>
      </c>
      <c r="D62" s="37" t="s">
        <v>40</v>
      </c>
      <c r="E62" s="39">
        <v>9.6189</v>
      </c>
      <c r="F62" s="40">
        <v>7233.4128000000001</v>
      </c>
      <c r="G62" s="58">
        <f t="shared" si="10"/>
        <v>0</v>
      </c>
      <c r="H62" s="58">
        <f t="shared" si="10"/>
        <v>723.3412800000001</v>
      </c>
      <c r="I62" s="58">
        <f t="shared" si="10"/>
        <v>2531.6944799999997</v>
      </c>
      <c r="J62" s="58">
        <f t="shared" si="10"/>
        <v>5063.3889599999993</v>
      </c>
      <c r="K62" s="58">
        <f t="shared" si="10"/>
        <v>9403.4366399999999</v>
      </c>
      <c r="L62" s="58">
        <f t="shared" si="10"/>
        <v>15913.508160000001</v>
      </c>
      <c r="M62" s="58">
        <f t="shared" si="10"/>
        <v>19530.21456</v>
      </c>
      <c r="N62" s="58">
        <f t="shared" si="10"/>
        <v>23146.920960000003</v>
      </c>
      <c r="O62" s="58">
        <f t="shared" si="10"/>
        <v>19530.21456</v>
      </c>
      <c r="P62" s="58">
        <f t="shared" si="10"/>
        <v>19530.21456</v>
      </c>
      <c r="Q62" s="58">
        <f t="shared" si="11"/>
        <v>19530.21456</v>
      </c>
      <c r="R62" s="58">
        <f t="shared" si="11"/>
        <v>19530.21456</v>
      </c>
      <c r="S62" s="58">
        <f t="shared" si="11"/>
        <v>19530.21456</v>
      </c>
      <c r="T62" s="58">
        <f t="shared" si="11"/>
        <v>19530.21456</v>
      </c>
      <c r="U62" s="58">
        <f t="shared" si="11"/>
        <v>19530.21456</v>
      </c>
      <c r="V62" s="58">
        <f t="shared" si="11"/>
        <v>19530.21456</v>
      </c>
      <c r="W62" s="58">
        <f t="shared" si="11"/>
        <v>19530.21456</v>
      </c>
      <c r="X62" s="58">
        <f t="shared" si="11"/>
        <v>19530.21456</v>
      </c>
      <c r="Y62" s="58">
        <f t="shared" si="11"/>
        <v>19530.21456</v>
      </c>
      <c r="Z62" s="79">
        <f t="shared" si="11"/>
        <v>19530.21456</v>
      </c>
    </row>
    <row r="63" spans="1:26" x14ac:dyDescent="0.25">
      <c r="A63" s="34">
        <v>50</v>
      </c>
      <c r="B63" s="35" t="s">
        <v>42</v>
      </c>
      <c r="C63" s="36" t="s">
        <v>14</v>
      </c>
      <c r="D63" s="37" t="s">
        <v>40</v>
      </c>
      <c r="E63" s="39">
        <v>9.6189999999999998</v>
      </c>
      <c r="F63" s="40">
        <v>7252.7259999999997</v>
      </c>
      <c r="G63" s="58">
        <f t="shared" ref="G63:P72" si="12">G$2*$F63</f>
        <v>0</v>
      </c>
      <c r="H63" s="58">
        <f t="shared" si="12"/>
        <v>725.27260000000001</v>
      </c>
      <c r="I63" s="58">
        <f t="shared" si="12"/>
        <v>2538.4540999999999</v>
      </c>
      <c r="J63" s="58">
        <f t="shared" si="12"/>
        <v>5076.9081999999999</v>
      </c>
      <c r="K63" s="58">
        <f t="shared" si="12"/>
        <v>9428.5437999999995</v>
      </c>
      <c r="L63" s="58">
        <f t="shared" si="12"/>
        <v>15955.9972</v>
      </c>
      <c r="M63" s="58">
        <f t="shared" si="12"/>
        <v>19582.360199999999</v>
      </c>
      <c r="N63" s="58">
        <f t="shared" si="12"/>
        <v>23208.7232</v>
      </c>
      <c r="O63" s="58">
        <f t="shared" si="12"/>
        <v>19582.360199999999</v>
      </c>
      <c r="P63" s="58">
        <f t="shared" si="12"/>
        <v>19582.360199999999</v>
      </c>
      <c r="Q63" s="58">
        <f t="shared" ref="Q63:Z72" si="13">Q$2*$F63</f>
        <v>19582.360199999999</v>
      </c>
      <c r="R63" s="58">
        <f t="shared" si="13"/>
        <v>19582.360199999999</v>
      </c>
      <c r="S63" s="58">
        <f t="shared" si="13"/>
        <v>19582.360199999999</v>
      </c>
      <c r="T63" s="58">
        <f t="shared" si="13"/>
        <v>19582.360199999999</v>
      </c>
      <c r="U63" s="58">
        <f t="shared" si="13"/>
        <v>19582.360199999999</v>
      </c>
      <c r="V63" s="58">
        <f t="shared" si="13"/>
        <v>19582.360199999999</v>
      </c>
      <c r="W63" s="58">
        <f t="shared" si="13"/>
        <v>19582.360199999999</v>
      </c>
      <c r="X63" s="58">
        <f t="shared" si="13"/>
        <v>19582.360199999999</v>
      </c>
      <c r="Y63" s="58">
        <f t="shared" si="13"/>
        <v>19582.360199999999</v>
      </c>
      <c r="Z63" s="79">
        <f t="shared" si="13"/>
        <v>19582.360199999999</v>
      </c>
    </row>
    <row r="64" spans="1:26" x14ac:dyDescent="0.25">
      <c r="A64" s="34">
        <v>51</v>
      </c>
      <c r="B64" s="35" t="s">
        <v>42</v>
      </c>
      <c r="C64" s="36" t="s">
        <v>14</v>
      </c>
      <c r="D64" s="37" t="s">
        <v>40</v>
      </c>
      <c r="E64" s="39">
        <v>9.6190999999999995</v>
      </c>
      <c r="F64" s="40">
        <v>7262.4204999999993</v>
      </c>
      <c r="G64" s="58">
        <f t="shared" si="12"/>
        <v>0</v>
      </c>
      <c r="H64" s="58">
        <f t="shared" si="12"/>
        <v>726.24204999999995</v>
      </c>
      <c r="I64" s="58">
        <f t="shared" si="12"/>
        <v>2541.8471749999994</v>
      </c>
      <c r="J64" s="58">
        <f t="shared" si="12"/>
        <v>5083.6943499999988</v>
      </c>
      <c r="K64" s="58">
        <f t="shared" si="12"/>
        <v>9441.1466499999988</v>
      </c>
      <c r="L64" s="58">
        <f t="shared" si="12"/>
        <v>15977.3251</v>
      </c>
      <c r="M64" s="58">
        <f t="shared" si="12"/>
        <v>19608.535349999998</v>
      </c>
      <c r="N64" s="58">
        <f t="shared" si="12"/>
        <v>23239.745599999998</v>
      </c>
      <c r="O64" s="58">
        <f t="shared" si="12"/>
        <v>19608.535349999998</v>
      </c>
      <c r="P64" s="58">
        <f t="shared" si="12"/>
        <v>19608.535349999998</v>
      </c>
      <c r="Q64" s="58">
        <f t="shared" si="13"/>
        <v>19608.535349999998</v>
      </c>
      <c r="R64" s="58">
        <f t="shared" si="13"/>
        <v>19608.535349999998</v>
      </c>
      <c r="S64" s="58">
        <f t="shared" si="13"/>
        <v>19608.535349999998</v>
      </c>
      <c r="T64" s="58">
        <f t="shared" si="13"/>
        <v>19608.535349999998</v>
      </c>
      <c r="U64" s="58">
        <f t="shared" si="13"/>
        <v>19608.535349999998</v>
      </c>
      <c r="V64" s="58">
        <f t="shared" si="13"/>
        <v>19608.535349999998</v>
      </c>
      <c r="W64" s="58">
        <f t="shared" si="13"/>
        <v>19608.535349999998</v>
      </c>
      <c r="X64" s="58">
        <f t="shared" si="13"/>
        <v>19608.535349999998</v>
      </c>
      <c r="Y64" s="58">
        <f t="shared" si="13"/>
        <v>19608.535349999998</v>
      </c>
      <c r="Z64" s="79">
        <f t="shared" si="13"/>
        <v>19608.535349999998</v>
      </c>
    </row>
    <row r="65" spans="1:26" x14ac:dyDescent="0.25">
      <c r="A65" s="34">
        <v>53</v>
      </c>
      <c r="B65" s="35" t="s">
        <v>42</v>
      </c>
      <c r="C65" s="36" t="s">
        <v>14</v>
      </c>
      <c r="D65" s="37" t="s">
        <v>40</v>
      </c>
      <c r="E65" s="39">
        <v>9.6193000000000008</v>
      </c>
      <c r="F65" s="40">
        <v>7233.713600000001</v>
      </c>
      <c r="G65" s="58">
        <f t="shared" si="12"/>
        <v>0</v>
      </c>
      <c r="H65" s="58">
        <f t="shared" si="12"/>
        <v>723.3713600000001</v>
      </c>
      <c r="I65" s="58">
        <f t="shared" si="12"/>
        <v>2531.7997600000003</v>
      </c>
      <c r="J65" s="58">
        <f t="shared" si="12"/>
        <v>5063.5995200000007</v>
      </c>
      <c r="K65" s="58">
        <f t="shared" si="12"/>
        <v>9403.8276800000021</v>
      </c>
      <c r="L65" s="58">
        <f t="shared" si="12"/>
        <v>15914.169920000004</v>
      </c>
      <c r="M65" s="58">
        <f t="shared" si="12"/>
        <v>19531.026720000005</v>
      </c>
      <c r="N65" s="58">
        <f t="shared" si="12"/>
        <v>23147.883520000003</v>
      </c>
      <c r="O65" s="58">
        <f t="shared" si="12"/>
        <v>19531.026720000005</v>
      </c>
      <c r="P65" s="58">
        <f t="shared" si="12"/>
        <v>19531.026720000005</v>
      </c>
      <c r="Q65" s="58">
        <f t="shared" si="13"/>
        <v>19531.026720000005</v>
      </c>
      <c r="R65" s="58">
        <f t="shared" si="13"/>
        <v>19531.026720000005</v>
      </c>
      <c r="S65" s="58">
        <f t="shared" si="13"/>
        <v>19531.026720000005</v>
      </c>
      <c r="T65" s="58">
        <f t="shared" si="13"/>
        <v>19531.026720000005</v>
      </c>
      <c r="U65" s="58">
        <f t="shared" si="13"/>
        <v>19531.026720000005</v>
      </c>
      <c r="V65" s="58">
        <f t="shared" si="13"/>
        <v>19531.026720000005</v>
      </c>
      <c r="W65" s="58">
        <f t="shared" si="13"/>
        <v>19531.026720000005</v>
      </c>
      <c r="X65" s="58">
        <f t="shared" si="13"/>
        <v>19531.026720000005</v>
      </c>
      <c r="Y65" s="58">
        <f t="shared" si="13"/>
        <v>19531.026720000005</v>
      </c>
      <c r="Z65" s="79">
        <f t="shared" si="13"/>
        <v>19531.026720000005</v>
      </c>
    </row>
    <row r="66" spans="1:26" x14ac:dyDescent="0.25">
      <c r="A66" s="34">
        <v>54</v>
      </c>
      <c r="B66" s="35" t="s">
        <v>42</v>
      </c>
      <c r="C66" s="36" t="s">
        <v>14</v>
      </c>
      <c r="D66" s="37" t="s">
        <v>40</v>
      </c>
      <c r="E66" s="39">
        <v>9.6194000000000006</v>
      </c>
      <c r="F66" s="40">
        <v>7233.7888000000003</v>
      </c>
      <c r="G66" s="58">
        <f t="shared" si="12"/>
        <v>0</v>
      </c>
      <c r="H66" s="58">
        <f t="shared" si="12"/>
        <v>723.37888000000009</v>
      </c>
      <c r="I66" s="58">
        <f t="shared" si="12"/>
        <v>2531.8260799999998</v>
      </c>
      <c r="J66" s="58">
        <f t="shared" si="12"/>
        <v>5063.6521599999996</v>
      </c>
      <c r="K66" s="58">
        <f t="shared" si="12"/>
        <v>9403.9254400000009</v>
      </c>
      <c r="L66" s="58">
        <f t="shared" si="12"/>
        <v>15914.335360000003</v>
      </c>
      <c r="M66" s="58">
        <f t="shared" si="12"/>
        <v>19531.229760000002</v>
      </c>
      <c r="N66" s="58">
        <f t="shared" si="12"/>
        <v>23148.124160000003</v>
      </c>
      <c r="O66" s="58">
        <f t="shared" si="12"/>
        <v>19531.229760000002</v>
      </c>
      <c r="P66" s="58">
        <f t="shared" si="12"/>
        <v>19531.229760000002</v>
      </c>
      <c r="Q66" s="58">
        <f t="shared" si="13"/>
        <v>19531.229760000002</v>
      </c>
      <c r="R66" s="58">
        <f t="shared" si="13"/>
        <v>19531.229760000002</v>
      </c>
      <c r="S66" s="58">
        <f t="shared" si="13"/>
        <v>19531.229760000002</v>
      </c>
      <c r="T66" s="58">
        <f t="shared" si="13"/>
        <v>19531.229760000002</v>
      </c>
      <c r="U66" s="58">
        <f t="shared" si="13"/>
        <v>19531.229760000002</v>
      </c>
      <c r="V66" s="58">
        <f t="shared" si="13"/>
        <v>19531.229760000002</v>
      </c>
      <c r="W66" s="58">
        <f t="shared" si="13"/>
        <v>19531.229760000002</v>
      </c>
      <c r="X66" s="58">
        <f t="shared" si="13"/>
        <v>19531.229760000002</v>
      </c>
      <c r="Y66" s="58">
        <f t="shared" si="13"/>
        <v>19531.229760000002</v>
      </c>
      <c r="Z66" s="79">
        <f t="shared" si="13"/>
        <v>19531.229760000002</v>
      </c>
    </row>
    <row r="67" spans="1:26" x14ac:dyDescent="0.25">
      <c r="A67" s="34">
        <v>55</v>
      </c>
      <c r="B67" s="35" t="s">
        <v>42</v>
      </c>
      <c r="C67" s="36" t="s">
        <v>14</v>
      </c>
      <c r="D67" s="37" t="s">
        <v>40</v>
      </c>
      <c r="E67" s="39">
        <v>9.6195000000000004</v>
      </c>
      <c r="F67" s="40">
        <v>7233.8640000000005</v>
      </c>
      <c r="G67" s="58">
        <f t="shared" si="12"/>
        <v>0</v>
      </c>
      <c r="H67" s="58">
        <f t="shared" si="12"/>
        <v>723.38640000000009</v>
      </c>
      <c r="I67" s="58">
        <f t="shared" si="12"/>
        <v>2531.8524000000002</v>
      </c>
      <c r="J67" s="58">
        <f t="shared" si="12"/>
        <v>5063.7048000000004</v>
      </c>
      <c r="K67" s="58">
        <f t="shared" si="12"/>
        <v>9404.0232000000015</v>
      </c>
      <c r="L67" s="58">
        <f t="shared" si="12"/>
        <v>15914.500800000002</v>
      </c>
      <c r="M67" s="58">
        <f t="shared" si="12"/>
        <v>19531.432800000002</v>
      </c>
      <c r="N67" s="58">
        <f t="shared" si="12"/>
        <v>23148.364800000003</v>
      </c>
      <c r="O67" s="58">
        <f t="shared" si="12"/>
        <v>19531.432800000002</v>
      </c>
      <c r="P67" s="58">
        <f t="shared" si="12"/>
        <v>19531.432800000002</v>
      </c>
      <c r="Q67" s="58">
        <f t="shared" si="13"/>
        <v>19531.432800000002</v>
      </c>
      <c r="R67" s="58">
        <f t="shared" si="13"/>
        <v>19531.432800000002</v>
      </c>
      <c r="S67" s="58">
        <f t="shared" si="13"/>
        <v>19531.432800000002</v>
      </c>
      <c r="T67" s="58">
        <f t="shared" si="13"/>
        <v>19531.432800000002</v>
      </c>
      <c r="U67" s="58">
        <f t="shared" si="13"/>
        <v>19531.432800000002</v>
      </c>
      <c r="V67" s="58">
        <f t="shared" si="13"/>
        <v>19531.432800000002</v>
      </c>
      <c r="W67" s="58">
        <f t="shared" si="13"/>
        <v>19531.432800000002</v>
      </c>
      <c r="X67" s="58">
        <f t="shared" si="13"/>
        <v>19531.432800000002</v>
      </c>
      <c r="Y67" s="58">
        <f t="shared" si="13"/>
        <v>19531.432800000002</v>
      </c>
      <c r="Z67" s="79">
        <f t="shared" si="13"/>
        <v>19531.432800000002</v>
      </c>
    </row>
    <row r="68" spans="1:26" x14ac:dyDescent="0.25">
      <c r="A68" s="34">
        <v>56</v>
      </c>
      <c r="B68" s="35" t="s">
        <v>42</v>
      </c>
      <c r="C68" s="36" t="s">
        <v>14</v>
      </c>
      <c r="D68" s="37" t="s">
        <v>40</v>
      </c>
      <c r="E68" s="39">
        <v>9.6196000000000002</v>
      </c>
      <c r="F68" s="40">
        <v>7233.9391999999998</v>
      </c>
      <c r="G68" s="58">
        <f t="shared" si="12"/>
        <v>0</v>
      </c>
      <c r="H68" s="58">
        <f t="shared" si="12"/>
        <v>723.39391999999998</v>
      </c>
      <c r="I68" s="58">
        <f t="shared" si="12"/>
        <v>2531.8787199999997</v>
      </c>
      <c r="J68" s="58">
        <f t="shared" si="12"/>
        <v>5063.7574399999994</v>
      </c>
      <c r="K68" s="58">
        <f t="shared" si="12"/>
        <v>9404.1209600000002</v>
      </c>
      <c r="L68" s="58">
        <f t="shared" si="12"/>
        <v>15914.66624</v>
      </c>
      <c r="M68" s="58">
        <f t="shared" si="12"/>
        <v>19531.635839999999</v>
      </c>
      <c r="N68" s="58">
        <f t="shared" si="12"/>
        <v>23148.605439999999</v>
      </c>
      <c r="O68" s="58">
        <f t="shared" si="12"/>
        <v>19531.635839999999</v>
      </c>
      <c r="P68" s="58">
        <f t="shared" si="12"/>
        <v>19531.635839999999</v>
      </c>
      <c r="Q68" s="58">
        <f t="shared" si="13"/>
        <v>19531.635839999999</v>
      </c>
      <c r="R68" s="58">
        <f t="shared" si="13"/>
        <v>19531.635839999999</v>
      </c>
      <c r="S68" s="58">
        <f t="shared" si="13"/>
        <v>19531.635839999999</v>
      </c>
      <c r="T68" s="58">
        <f t="shared" si="13"/>
        <v>19531.635839999999</v>
      </c>
      <c r="U68" s="58">
        <f t="shared" si="13"/>
        <v>19531.635839999999</v>
      </c>
      <c r="V68" s="58">
        <f t="shared" si="13"/>
        <v>19531.635839999999</v>
      </c>
      <c r="W68" s="58">
        <f t="shared" si="13"/>
        <v>19531.635839999999</v>
      </c>
      <c r="X68" s="58">
        <f t="shared" si="13"/>
        <v>19531.635839999999</v>
      </c>
      <c r="Y68" s="58">
        <f t="shared" si="13"/>
        <v>19531.635839999999</v>
      </c>
      <c r="Z68" s="79">
        <f t="shared" si="13"/>
        <v>19531.635839999999</v>
      </c>
    </row>
    <row r="69" spans="1:26" x14ac:dyDescent="0.25">
      <c r="A69" s="34">
        <v>70</v>
      </c>
      <c r="B69" s="35" t="s">
        <v>42</v>
      </c>
      <c r="C69" s="36" t="s">
        <v>14</v>
      </c>
      <c r="D69" s="37" t="s">
        <v>40</v>
      </c>
      <c r="E69" s="39">
        <v>9.6207999999999991</v>
      </c>
      <c r="F69" s="40">
        <v>7234.8415999999997</v>
      </c>
      <c r="G69" s="58">
        <f t="shared" si="12"/>
        <v>0</v>
      </c>
      <c r="H69" s="58">
        <f t="shared" si="12"/>
        <v>723.48415999999997</v>
      </c>
      <c r="I69" s="58">
        <f t="shared" si="12"/>
        <v>2532.1945599999999</v>
      </c>
      <c r="J69" s="58">
        <f t="shared" si="12"/>
        <v>5064.3891199999998</v>
      </c>
      <c r="K69" s="58">
        <f t="shared" si="12"/>
        <v>9405.2940799999997</v>
      </c>
      <c r="L69" s="58">
        <f t="shared" si="12"/>
        <v>15916.651520000001</v>
      </c>
      <c r="M69" s="58">
        <f t="shared" si="12"/>
        <v>19534.072319999999</v>
      </c>
      <c r="N69" s="58">
        <f t="shared" si="12"/>
        <v>23151.493119999999</v>
      </c>
      <c r="O69" s="58">
        <f t="shared" si="12"/>
        <v>19534.072319999999</v>
      </c>
      <c r="P69" s="58">
        <f t="shared" si="12"/>
        <v>19534.072319999999</v>
      </c>
      <c r="Q69" s="58">
        <f t="shared" si="13"/>
        <v>19534.072319999999</v>
      </c>
      <c r="R69" s="58">
        <f t="shared" si="13"/>
        <v>19534.072319999999</v>
      </c>
      <c r="S69" s="58">
        <f t="shared" si="13"/>
        <v>19534.072319999999</v>
      </c>
      <c r="T69" s="58">
        <f t="shared" si="13"/>
        <v>19534.072319999999</v>
      </c>
      <c r="U69" s="58">
        <f t="shared" si="13"/>
        <v>19534.072319999999</v>
      </c>
      <c r="V69" s="58">
        <f t="shared" si="13"/>
        <v>19534.072319999999</v>
      </c>
      <c r="W69" s="58">
        <f t="shared" si="13"/>
        <v>19534.072319999999</v>
      </c>
      <c r="X69" s="58">
        <f t="shared" si="13"/>
        <v>19534.072319999999</v>
      </c>
      <c r="Y69" s="58">
        <f t="shared" si="13"/>
        <v>19534.072319999999</v>
      </c>
      <c r="Z69" s="79">
        <f t="shared" si="13"/>
        <v>19534.072319999999</v>
      </c>
    </row>
    <row r="70" spans="1:26" x14ac:dyDescent="0.25">
      <c r="A70" s="34">
        <v>84</v>
      </c>
      <c r="B70" s="35" t="s">
        <v>42</v>
      </c>
      <c r="C70" s="36" t="s">
        <v>14</v>
      </c>
      <c r="D70" s="37" t="s">
        <v>47</v>
      </c>
      <c r="E70" s="39">
        <v>9.8002000000000002</v>
      </c>
      <c r="F70" s="40">
        <v>7369.7503999999999</v>
      </c>
      <c r="G70" s="58">
        <f t="shared" si="12"/>
        <v>0</v>
      </c>
      <c r="H70" s="58">
        <f t="shared" si="12"/>
        <v>736.97504000000004</v>
      </c>
      <c r="I70" s="58">
        <f t="shared" si="12"/>
        <v>2579.41264</v>
      </c>
      <c r="J70" s="58">
        <f t="shared" si="12"/>
        <v>5158.82528</v>
      </c>
      <c r="K70" s="58">
        <f t="shared" si="12"/>
        <v>9580.6755200000007</v>
      </c>
      <c r="L70" s="58">
        <f t="shared" si="12"/>
        <v>16213.45088</v>
      </c>
      <c r="M70" s="58">
        <f t="shared" si="12"/>
        <v>19898.326080000003</v>
      </c>
      <c r="N70" s="58">
        <f t="shared" si="12"/>
        <v>23583.201280000001</v>
      </c>
      <c r="O70" s="58">
        <f t="shared" si="12"/>
        <v>19898.326080000003</v>
      </c>
      <c r="P70" s="58">
        <f t="shared" si="12"/>
        <v>19898.326080000003</v>
      </c>
      <c r="Q70" s="58">
        <f t="shared" si="13"/>
        <v>19898.326080000003</v>
      </c>
      <c r="R70" s="58">
        <f t="shared" si="13"/>
        <v>19898.326080000003</v>
      </c>
      <c r="S70" s="58">
        <f t="shared" si="13"/>
        <v>19898.326080000003</v>
      </c>
      <c r="T70" s="58">
        <f t="shared" si="13"/>
        <v>19898.326080000003</v>
      </c>
      <c r="U70" s="58">
        <f t="shared" si="13"/>
        <v>19898.326080000003</v>
      </c>
      <c r="V70" s="58">
        <f t="shared" si="13"/>
        <v>19898.326080000003</v>
      </c>
      <c r="W70" s="58">
        <f t="shared" si="13"/>
        <v>19898.326080000003</v>
      </c>
      <c r="X70" s="58">
        <f t="shared" si="13"/>
        <v>19898.326080000003</v>
      </c>
      <c r="Y70" s="58">
        <f t="shared" si="13"/>
        <v>19898.326080000003</v>
      </c>
      <c r="Z70" s="79">
        <f t="shared" si="13"/>
        <v>19898.326080000003</v>
      </c>
    </row>
    <row r="71" spans="1:26" x14ac:dyDescent="0.25">
      <c r="A71" s="34">
        <v>85</v>
      </c>
      <c r="B71" s="35" t="s">
        <v>42</v>
      </c>
      <c r="C71" s="36" t="s">
        <v>14</v>
      </c>
      <c r="D71" s="37" t="s">
        <v>47</v>
      </c>
      <c r="E71" s="39">
        <v>8.7764000000000006</v>
      </c>
      <c r="F71" s="40">
        <v>6599.8528000000006</v>
      </c>
      <c r="G71" s="58">
        <f t="shared" si="12"/>
        <v>0</v>
      </c>
      <c r="H71" s="58">
        <f t="shared" si="12"/>
        <v>659.9852800000001</v>
      </c>
      <c r="I71" s="58">
        <f t="shared" si="12"/>
        <v>2309.94848</v>
      </c>
      <c r="J71" s="58">
        <f t="shared" si="12"/>
        <v>4619.89696</v>
      </c>
      <c r="K71" s="58">
        <f t="shared" si="12"/>
        <v>8579.8086400000011</v>
      </c>
      <c r="L71" s="58">
        <f t="shared" si="12"/>
        <v>14519.676160000003</v>
      </c>
      <c r="M71" s="58">
        <f t="shared" si="12"/>
        <v>17819.602560000003</v>
      </c>
      <c r="N71" s="58">
        <f t="shared" si="12"/>
        <v>21119.528960000003</v>
      </c>
      <c r="O71" s="58">
        <f t="shared" si="12"/>
        <v>17819.602560000003</v>
      </c>
      <c r="P71" s="58">
        <f t="shared" si="12"/>
        <v>17819.602560000003</v>
      </c>
      <c r="Q71" s="58">
        <f t="shared" si="13"/>
        <v>17819.602560000003</v>
      </c>
      <c r="R71" s="58">
        <f t="shared" si="13"/>
        <v>17819.602560000003</v>
      </c>
      <c r="S71" s="58">
        <f t="shared" si="13"/>
        <v>17819.602560000003</v>
      </c>
      <c r="T71" s="58">
        <f t="shared" si="13"/>
        <v>17819.602560000003</v>
      </c>
      <c r="U71" s="58">
        <f t="shared" si="13"/>
        <v>17819.602560000003</v>
      </c>
      <c r="V71" s="58">
        <f t="shared" si="13"/>
        <v>17819.602560000003</v>
      </c>
      <c r="W71" s="58">
        <f t="shared" si="13"/>
        <v>17819.602560000003</v>
      </c>
      <c r="X71" s="58">
        <f t="shared" si="13"/>
        <v>17819.602560000003</v>
      </c>
      <c r="Y71" s="58">
        <f t="shared" si="13"/>
        <v>17819.602560000003</v>
      </c>
      <c r="Z71" s="79">
        <f t="shared" si="13"/>
        <v>17819.602560000003</v>
      </c>
    </row>
    <row r="72" spans="1:26" x14ac:dyDescent="0.25">
      <c r="A72" s="34">
        <v>86</v>
      </c>
      <c r="B72" s="35" t="s">
        <v>42</v>
      </c>
      <c r="C72" s="36" t="s">
        <v>14</v>
      </c>
      <c r="D72" s="37" t="s">
        <v>47</v>
      </c>
      <c r="E72" s="39">
        <v>14.539099999999999</v>
      </c>
      <c r="F72" s="40">
        <v>10947.942299999999</v>
      </c>
      <c r="G72" s="58">
        <f t="shared" si="12"/>
        <v>0</v>
      </c>
      <c r="H72" s="58">
        <f t="shared" si="12"/>
        <v>1094.79423</v>
      </c>
      <c r="I72" s="58">
        <f t="shared" si="12"/>
        <v>3831.7798049999992</v>
      </c>
      <c r="J72" s="58">
        <f t="shared" si="12"/>
        <v>7663.5596099999984</v>
      </c>
      <c r="K72" s="58">
        <f t="shared" si="12"/>
        <v>14232.324989999999</v>
      </c>
      <c r="L72" s="58">
        <f t="shared" si="12"/>
        <v>24085.47306</v>
      </c>
      <c r="M72" s="58">
        <f t="shared" si="12"/>
        <v>29559.444209999998</v>
      </c>
      <c r="N72" s="58">
        <f t="shared" si="12"/>
        <v>35033.415359999999</v>
      </c>
      <c r="O72" s="58">
        <f t="shared" si="12"/>
        <v>29559.444209999998</v>
      </c>
      <c r="P72" s="58">
        <f t="shared" si="12"/>
        <v>29559.444209999998</v>
      </c>
      <c r="Q72" s="58">
        <f t="shared" si="13"/>
        <v>29559.444209999998</v>
      </c>
      <c r="R72" s="58">
        <f t="shared" si="13"/>
        <v>29559.444209999998</v>
      </c>
      <c r="S72" s="58">
        <f t="shared" si="13"/>
        <v>29559.444209999998</v>
      </c>
      <c r="T72" s="58">
        <f t="shared" si="13"/>
        <v>29559.444209999998</v>
      </c>
      <c r="U72" s="58">
        <f t="shared" si="13"/>
        <v>29559.444209999998</v>
      </c>
      <c r="V72" s="58">
        <f t="shared" si="13"/>
        <v>29559.444209999998</v>
      </c>
      <c r="W72" s="58">
        <f t="shared" si="13"/>
        <v>29559.444209999998</v>
      </c>
      <c r="X72" s="58">
        <f t="shared" si="13"/>
        <v>29559.444209999998</v>
      </c>
      <c r="Y72" s="58">
        <f t="shared" si="13"/>
        <v>29559.444209999998</v>
      </c>
      <c r="Z72" s="79">
        <f t="shared" si="13"/>
        <v>29559.444209999998</v>
      </c>
    </row>
    <row r="73" spans="1:26" x14ac:dyDescent="0.25">
      <c r="A73" s="34">
        <v>87</v>
      </c>
      <c r="B73" s="35" t="s">
        <v>42</v>
      </c>
      <c r="C73" s="36" t="s">
        <v>14</v>
      </c>
      <c r="D73" s="37" t="s">
        <v>47</v>
      </c>
      <c r="E73" s="39">
        <v>13.1142</v>
      </c>
      <c r="F73" s="40">
        <v>9861.8783999999996</v>
      </c>
      <c r="G73" s="58">
        <f t="shared" ref="G73:P82" si="14">G$2*$F73</f>
        <v>0</v>
      </c>
      <c r="H73" s="58">
        <f t="shared" si="14"/>
        <v>986.18784000000005</v>
      </c>
      <c r="I73" s="58">
        <f t="shared" si="14"/>
        <v>3451.6574399999995</v>
      </c>
      <c r="J73" s="58">
        <f t="shared" si="14"/>
        <v>6903.314879999999</v>
      </c>
      <c r="K73" s="58">
        <f t="shared" si="14"/>
        <v>12820.441919999999</v>
      </c>
      <c r="L73" s="58">
        <f t="shared" si="14"/>
        <v>21696.13248</v>
      </c>
      <c r="M73" s="58">
        <f t="shared" si="14"/>
        <v>26627.071680000001</v>
      </c>
      <c r="N73" s="58">
        <f t="shared" si="14"/>
        <v>31558.010880000002</v>
      </c>
      <c r="O73" s="58">
        <f t="shared" si="14"/>
        <v>26627.071680000001</v>
      </c>
      <c r="P73" s="58">
        <f t="shared" si="14"/>
        <v>26627.071680000001</v>
      </c>
      <c r="Q73" s="58">
        <f t="shared" ref="Q73:Z82" si="15">Q$2*$F73</f>
        <v>26627.071680000001</v>
      </c>
      <c r="R73" s="58">
        <f t="shared" si="15"/>
        <v>26627.071680000001</v>
      </c>
      <c r="S73" s="58">
        <f t="shared" si="15"/>
        <v>26627.071680000001</v>
      </c>
      <c r="T73" s="58">
        <f t="shared" si="15"/>
        <v>26627.071680000001</v>
      </c>
      <c r="U73" s="58">
        <f t="shared" si="15"/>
        <v>26627.071680000001</v>
      </c>
      <c r="V73" s="58">
        <f t="shared" si="15"/>
        <v>26627.071680000001</v>
      </c>
      <c r="W73" s="58">
        <f t="shared" si="15"/>
        <v>26627.071680000001</v>
      </c>
      <c r="X73" s="58">
        <f t="shared" si="15"/>
        <v>26627.071680000001</v>
      </c>
      <c r="Y73" s="58">
        <f t="shared" si="15"/>
        <v>26627.071680000001</v>
      </c>
      <c r="Z73" s="79">
        <f t="shared" si="15"/>
        <v>26627.071680000001</v>
      </c>
    </row>
    <row r="74" spans="1:26" x14ac:dyDescent="0.25">
      <c r="A74" s="34">
        <v>88</v>
      </c>
      <c r="B74" s="35" t="s">
        <v>42</v>
      </c>
      <c r="C74" s="36" t="s">
        <v>14</v>
      </c>
      <c r="D74" s="37" t="s">
        <v>47</v>
      </c>
      <c r="E74" s="39">
        <v>14.300599999999999</v>
      </c>
      <c r="F74" s="40">
        <v>10754.0512</v>
      </c>
      <c r="G74" s="58">
        <f t="shared" si="14"/>
        <v>0</v>
      </c>
      <c r="H74" s="58">
        <f t="shared" si="14"/>
        <v>1075.4051200000001</v>
      </c>
      <c r="I74" s="58">
        <f t="shared" si="14"/>
        <v>3763.9179199999999</v>
      </c>
      <c r="J74" s="58">
        <f t="shared" si="14"/>
        <v>7527.8358399999997</v>
      </c>
      <c r="K74" s="58">
        <f t="shared" si="14"/>
        <v>13980.26656</v>
      </c>
      <c r="L74" s="58">
        <f t="shared" si="14"/>
        <v>23658.912640000002</v>
      </c>
      <c r="M74" s="58">
        <f t="shared" si="14"/>
        <v>29035.938240000003</v>
      </c>
      <c r="N74" s="58">
        <f t="shared" si="14"/>
        <v>34412.963840000004</v>
      </c>
      <c r="O74" s="58">
        <f t="shared" si="14"/>
        <v>29035.938240000003</v>
      </c>
      <c r="P74" s="58">
        <f t="shared" si="14"/>
        <v>29035.938240000003</v>
      </c>
      <c r="Q74" s="58">
        <f t="shared" si="15"/>
        <v>29035.938240000003</v>
      </c>
      <c r="R74" s="58">
        <f t="shared" si="15"/>
        <v>29035.938240000003</v>
      </c>
      <c r="S74" s="58">
        <f t="shared" si="15"/>
        <v>29035.938240000003</v>
      </c>
      <c r="T74" s="58">
        <f t="shared" si="15"/>
        <v>29035.938240000003</v>
      </c>
      <c r="U74" s="58">
        <f t="shared" si="15"/>
        <v>29035.938240000003</v>
      </c>
      <c r="V74" s="58">
        <f t="shared" si="15"/>
        <v>29035.938240000003</v>
      </c>
      <c r="W74" s="58">
        <f t="shared" si="15"/>
        <v>29035.938240000003</v>
      </c>
      <c r="X74" s="58">
        <f t="shared" si="15"/>
        <v>29035.938240000003</v>
      </c>
      <c r="Y74" s="58">
        <f t="shared" si="15"/>
        <v>29035.938240000003</v>
      </c>
      <c r="Z74" s="79">
        <f t="shared" si="15"/>
        <v>29035.938240000003</v>
      </c>
    </row>
    <row r="75" spans="1:26" x14ac:dyDescent="0.25">
      <c r="A75" s="34">
        <v>89</v>
      </c>
      <c r="B75" s="35" t="s">
        <v>42</v>
      </c>
      <c r="C75" s="36" t="s">
        <v>14</v>
      </c>
      <c r="D75" s="37" t="s">
        <v>47</v>
      </c>
      <c r="E75" s="39">
        <v>6.9306000000000001</v>
      </c>
      <c r="F75" s="40">
        <v>5211.8112000000001</v>
      </c>
      <c r="G75" s="58">
        <f t="shared" si="14"/>
        <v>0</v>
      </c>
      <c r="H75" s="58">
        <f t="shared" si="14"/>
        <v>521.18112000000008</v>
      </c>
      <c r="I75" s="58">
        <f t="shared" si="14"/>
        <v>1824.13392</v>
      </c>
      <c r="J75" s="58">
        <f t="shared" si="14"/>
        <v>3648.26784</v>
      </c>
      <c r="K75" s="58">
        <f t="shared" si="14"/>
        <v>6775.3545600000007</v>
      </c>
      <c r="L75" s="58">
        <f t="shared" si="14"/>
        <v>11465.984640000001</v>
      </c>
      <c r="M75" s="58">
        <f t="shared" si="14"/>
        <v>14071.890240000001</v>
      </c>
      <c r="N75" s="58">
        <f t="shared" si="14"/>
        <v>16677.795840000002</v>
      </c>
      <c r="O75" s="58">
        <f t="shared" si="14"/>
        <v>14071.890240000001</v>
      </c>
      <c r="P75" s="58">
        <f t="shared" si="14"/>
        <v>14071.890240000001</v>
      </c>
      <c r="Q75" s="58">
        <f t="shared" si="15"/>
        <v>14071.890240000001</v>
      </c>
      <c r="R75" s="58">
        <f t="shared" si="15"/>
        <v>14071.890240000001</v>
      </c>
      <c r="S75" s="58">
        <f t="shared" si="15"/>
        <v>14071.890240000001</v>
      </c>
      <c r="T75" s="58">
        <f t="shared" si="15"/>
        <v>14071.890240000001</v>
      </c>
      <c r="U75" s="58">
        <f t="shared" si="15"/>
        <v>14071.890240000001</v>
      </c>
      <c r="V75" s="58">
        <f t="shared" si="15"/>
        <v>14071.890240000001</v>
      </c>
      <c r="W75" s="58">
        <f t="shared" si="15"/>
        <v>14071.890240000001</v>
      </c>
      <c r="X75" s="58">
        <f t="shared" si="15"/>
        <v>14071.890240000001</v>
      </c>
      <c r="Y75" s="58">
        <f t="shared" si="15"/>
        <v>14071.890240000001</v>
      </c>
      <c r="Z75" s="79">
        <f t="shared" si="15"/>
        <v>14071.890240000001</v>
      </c>
    </row>
    <row r="76" spans="1:26" x14ac:dyDescent="0.25">
      <c r="A76" s="34" t="s">
        <v>48</v>
      </c>
      <c r="B76" s="35" t="s">
        <v>42</v>
      </c>
      <c r="C76" s="36" t="s">
        <v>14</v>
      </c>
      <c r="D76" s="37" t="s">
        <v>44</v>
      </c>
      <c r="E76" s="43">
        <v>2</v>
      </c>
      <c r="F76" s="40">
        <v>1904</v>
      </c>
      <c r="G76" s="58">
        <f t="shared" si="14"/>
        <v>0</v>
      </c>
      <c r="H76" s="58">
        <f t="shared" si="14"/>
        <v>190.4</v>
      </c>
      <c r="I76" s="58">
        <f t="shared" si="14"/>
        <v>666.4</v>
      </c>
      <c r="J76" s="58">
        <f t="shared" si="14"/>
        <v>1332.8</v>
      </c>
      <c r="K76" s="58">
        <f t="shared" si="14"/>
        <v>2475.2000000000003</v>
      </c>
      <c r="L76" s="58">
        <f t="shared" si="14"/>
        <v>4188.8</v>
      </c>
      <c r="M76" s="58">
        <f t="shared" si="14"/>
        <v>5140.8</v>
      </c>
      <c r="N76" s="58">
        <f t="shared" si="14"/>
        <v>6092.8</v>
      </c>
      <c r="O76" s="58">
        <f t="shared" si="14"/>
        <v>5140.8</v>
      </c>
      <c r="P76" s="58">
        <f t="shared" si="14"/>
        <v>5140.8</v>
      </c>
      <c r="Q76" s="58">
        <f t="shared" si="15"/>
        <v>5140.8</v>
      </c>
      <c r="R76" s="58">
        <f t="shared" si="15"/>
        <v>5140.8</v>
      </c>
      <c r="S76" s="58">
        <f t="shared" si="15"/>
        <v>5140.8</v>
      </c>
      <c r="T76" s="58">
        <f t="shared" si="15"/>
        <v>5140.8</v>
      </c>
      <c r="U76" s="58">
        <f t="shared" si="15"/>
        <v>5140.8</v>
      </c>
      <c r="V76" s="58">
        <f t="shared" si="15"/>
        <v>5140.8</v>
      </c>
      <c r="W76" s="58">
        <f t="shared" si="15"/>
        <v>5140.8</v>
      </c>
      <c r="X76" s="58">
        <f t="shared" si="15"/>
        <v>5140.8</v>
      </c>
      <c r="Y76" s="58">
        <f t="shared" si="15"/>
        <v>5140.8</v>
      </c>
      <c r="Z76" s="79">
        <f t="shared" si="15"/>
        <v>5140.8</v>
      </c>
    </row>
    <row r="77" spans="1:26" x14ac:dyDescent="0.25">
      <c r="A77" s="34" t="s">
        <v>49</v>
      </c>
      <c r="B77" s="35" t="s">
        <v>42</v>
      </c>
      <c r="C77" s="36" t="s">
        <v>14</v>
      </c>
      <c r="D77" s="37" t="s">
        <v>44</v>
      </c>
      <c r="E77" s="43">
        <v>2</v>
      </c>
      <c r="F77" s="40">
        <v>1904</v>
      </c>
      <c r="G77" s="58">
        <f t="shared" si="14"/>
        <v>0</v>
      </c>
      <c r="H77" s="58">
        <f t="shared" si="14"/>
        <v>190.4</v>
      </c>
      <c r="I77" s="58">
        <f t="shared" si="14"/>
        <v>666.4</v>
      </c>
      <c r="J77" s="58">
        <f t="shared" si="14"/>
        <v>1332.8</v>
      </c>
      <c r="K77" s="58">
        <f t="shared" si="14"/>
        <v>2475.2000000000003</v>
      </c>
      <c r="L77" s="58">
        <f t="shared" si="14"/>
        <v>4188.8</v>
      </c>
      <c r="M77" s="58">
        <f t="shared" si="14"/>
        <v>5140.8</v>
      </c>
      <c r="N77" s="58">
        <f t="shared" si="14"/>
        <v>6092.8</v>
      </c>
      <c r="O77" s="58">
        <f t="shared" si="14"/>
        <v>5140.8</v>
      </c>
      <c r="P77" s="58">
        <f t="shared" si="14"/>
        <v>5140.8</v>
      </c>
      <c r="Q77" s="58">
        <f t="shared" si="15"/>
        <v>5140.8</v>
      </c>
      <c r="R77" s="58">
        <f t="shared" si="15"/>
        <v>5140.8</v>
      </c>
      <c r="S77" s="58">
        <f t="shared" si="15"/>
        <v>5140.8</v>
      </c>
      <c r="T77" s="58">
        <f t="shared" si="15"/>
        <v>5140.8</v>
      </c>
      <c r="U77" s="58">
        <f t="shared" si="15"/>
        <v>5140.8</v>
      </c>
      <c r="V77" s="58">
        <f t="shared" si="15"/>
        <v>5140.8</v>
      </c>
      <c r="W77" s="58">
        <f t="shared" si="15"/>
        <v>5140.8</v>
      </c>
      <c r="X77" s="58">
        <f t="shared" si="15"/>
        <v>5140.8</v>
      </c>
      <c r="Y77" s="58">
        <f t="shared" si="15"/>
        <v>5140.8</v>
      </c>
      <c r="Z77" s="79">
        <f t="shared" si="15"/>
        <v>5140.8</v>
      </c>
    </row>
    <row r="78" spans="1:26" x14ac:dyDescent="0.25">
      <c r="A78" s="34" t="s">
        <v>50</v>
      </c>
      <c r="B78" s="35" t="s">
        <v>42</v>
      </c>
      <c r="C78" s="36" t="s">
        <v>14</v>
      </c>
      <c r="D78" s="37" t="s">
        <v>44</v>
      </c>
      <c r="E78" s="43">
        <v>2</v>
      </c>
      <c r="F78" s="40">
        <v>1904</v>
      </c>
      <c r="G78" s="58">
        <f t="shared" si="14"/>
        <v>0</v>
      </c>
      <c r="H78" s="58">
        <f t="shared" si="14"/>
        <v>190.4</v>
      </c>
      <c r="I78" s="58">
        <f t="shared" si="14"/>
        <v>666.4</v>
      </c>
      <c r="J78" s="58">
        <f t="shared" si="14"/>
        <v>1332.8</v>
      </c>
      <c r="K78" s="58">
        <f t="shared" si="14"/>
        <v>2475.2000000000003</v>
      </c>
      <c r="L78" s="58">
        <f t="shared" si="14"/>
        <v>4188.8</v>
      </c>
      <c r="M78" s="58">
        <f t="shared" si="14"/>
        <v>5140.8</v>
      </c>
      <c r="N78" s="58">
        <f t="shared" si="14"/>
        <v>6092.8</v>
      </c>
      <c r="O78" s="58">
        <f t="shared" si="14"/>
        <v>5140.8</v>
      </c>
      <c r="P78" s="58">
        <f t="shared" si="14"/>
        <v>5140.8</v>
      </c>
      <c r="Q78" s="58">
        <f t="shared" si="15"/>
        <v>5140.8</v>
      </c>
      <c r="R78" s="58">
        <f t="shared" si="15"/>
        <v>5140.8</v>
      </c>
      <c r="S78" s="58">
        <f t="shared" si="15"/>
        <v>5140.8</v>
      </c>
      <c r="T78" s="58">
        <f t="shared" si="15"/>
        <v>5140.8</v>
      </c>
      <c r="U78" s="58">
        <f t="shared" si="15"/>
        <v>5140.8</v>
      </c>
      <c r="V78" s="58">
        <f t="shared" si="15"/>
        <v>5140.8</v>
      </c>
      <c r="W78" s="58">
        <f t="shared" si="15"/>
        <v>5140.8</v>
      </c>
      <c r="X78" s="58">
        <f t="shared" si="15"/>
        <v>5140.8</v>
      </c>
      <c r="Y78" s="58">
        <f t="shared" si="15"/>
        <v>5140.8</v>
      </c>
      <c r="Z78" s="79">
        <f t="shared" si="15"/>
        <v>5140.8</v>
      </c>
    </row>
    <row r="79" spans="1:26" x14ac:dyDescent="0.25">
      <c r="A79" s="34" t="s">
        <v>51</v>
      </c>
      <c r="B79" s="35" t="s">
        <v>42</v>
      </c>
      <c r="C79" s="36" t="s">
        <v>14</v>
      </c>
      <c r="D79" s="37" t="s">
        <v>44</v>
      </c>
      <c r="E79" s="43">
        <v>2</v>
      </c>
      <c r="F79" s="40">
        <v>1904</v>
      </c>
      <c r="G79" s="58">
        <f t="shared" si="14"/>
        <v>0</v>
      </c>
      <c r="H79" s="58">
        <f t="shared" si="14"/>
        <v>190.4</v>
      </c>
      <c r="I79" s="58">
        <f t="shared" si="14"/>
        <v>666.4</v>
      </c>
      <c r="J79" s="58">
        <f t="shared" si="14"/>
        <v>1332.8</v>
      </c>
      <c r="K79" s="58">
        <f t="shared" si="14"/>
        <v>2475.2000000000003</v>
      </c>
      <c r="L79" s="58">
        <f t="shared" si="14"/>
        <v>4188.8</v>
      </c>
      <c r="M79" s="58">
        <f t="shared" si="14"/>
        <v>5140.8</v>
      </c>
      <c r="N79" s="58">
        <f t="shared" si="14"/>
        <v>6092.8</v>
      </c>
      <c r="O79" s="58">
        <f t="shared" si="14"/>
        <v>5140.8</v>
      </c>
      <c r="P79" s="58">
        <f t="shared" si="14"/>
        <v>5140.8</v>
      </c>
      <c r="Q79" s="58">
        <f t="shared" si="15"/>
        <v>5140.8</v>
      </c>
      <c r="R79" s="58">
        <f t="shared" si="15"/>
        <v>5140.8</v>
      </c>
      <c r="S79" s="58">
        <f t="shared" si="15"/>
        <v>5140.8</v>
      </c>
      <c r="T79" s="58">
        <f t="shared" si="15"/>
        <v>5140.8</v>
      </c>
      <c r="U79" s="58">
        <f t="shared" si="15"/>
        <v>5140.8</v>
      </c>
      <c r="V79" s="58">
        <f t="shared" si="15"/>
        <v>5140.8</v>
      </c>
      <c r="W79" s="58">
        <f t="shared" si="15"/>
        <v>5140.8</v>
      </c>
      <c r="X79" s="58">
        <f t="shared" si="15"/>
        <v>5140.8</v>
      </c>
      <c r="Y79" s="58">
        <f t="shared" si="15"/>
        <v>5140.8</v>
      </c>
      <c r="Z79" s="79">
        <f t="shared" si="15"/>
        <v>5140.8</v>
      </c>
    </row>
    <row r="80" spans="1:26" x14ac:dyDescent="0.25">
      <c r="A80" s="34" t="s">
        <v>52</v>
      </c>
      <c r="B80" s="35" t="s">
        <v>42</v>
      </c>
      <c r="C80" s="36" t="s">
        <v>14</v>
      </c>
      <c r="D80" s="37" t="s">
        <v>44</v>
      </c>
      <c r="E80" s="43">
        <v>3</v>
      </c>
      <c r="F80" s="40">
        <v>2856</v>
      </c>
      <c r="G80" s="58">
        <f t="shared" si="14"/>
        <v>0</v>
      </c>
      <c r="H80" s="58">
        <f t="shared" si="14"/>
        <v>285.60000000000002</v>
      </c>
      <c r="I80" s="58">
        <f t="shared" si="14"/>
        <v>999.59999999999991</v>
      </c>
      <c r="J80" s="58">
        <f t="shared" si="14"/>
        <v>1999.1999999999998</v>
      </c>
      <c r="K80" s="58">
        <f t="shared" si="14"/>
        <v>3712.8</v>
      </c>
      <c r="L80" s="58">
        <f t="shared" si="14"/>
        <v>6283.2000000000007</v>
      </c>
      <c r="M80" s="58">
        <f t="shared" si="14"/>
        <v>7711.2000000000007</v>
      </c>
      <c r="N80" s="58">
        <f t="shared" si="14"/>
        <v>9139.2000000000007</v>
      </c>
      <c r="O80" s="58">
        <f t="shared" si="14"/>
        <v>7711.2000000000007</v>
      </c>
      <c r="P80" s="58">
        <f t="shared" si="14"/>
        <v>7711.2000000000007</v>
      </c>
      <c r="Q80" s="58">
        <f t="shared" si="15"/>
        <v>7711.2000000000007</v>
      </c>
      <c r="R80" s="58">
        <f t="shared" si="15"/>
        <v>7711.2000000000007</v>
      </c>
      <c r="S80" s="58">
        <f t="shared" si="15"/>
        <v>7711.2000000000007</v>
      </c>
      <c r="T80" s="58">
        <f t="shared" si="15"/>
        <v>7711.2000000000007</v>
      </c>
      <c r="U80" s="58">
        <f t="shared" si="15"/>
        <v>7711.2000000000007</v>
      </c>
      <c r="V80" s="58">
        <f t="shared" si="15"/>
        <v>7711.2000000000007</v>
      </c>
      <c r="W80" s="58">
        <f t="shared" si="15"/>
        <v>7711.2000000000007</v>
      </c>
      <c r="X80" s="58">
        <f t="shared" si="15"/>
        <v>7711.2000000000007</v>
      </c>
      <c r="Y80" s="58">
        <f t="shared" si="15"/>
        <v>7711.2000000000007</v>
      </c>
      <c r="Z80" s="79">
        <f t="shared" si="15"/>
        <v>7711.2000000000007</v>
      </c>
    </row>
    <row r="81" spans="1:26" x14ac:dyDescent="0.25">
      <c r="A81" s="34" t="s">
        <v>53</v>
      </c>
      <c r="B81" s="35" t="s">
        <v>42</v>
      </c>
      <c r="C81" s="36" t="s">
        <v>14</v>
      </c>
      <c r="D81" s="37" t="s">
        <v>44</v>
      </c>
      <c r="E81" s="43">
        <v>3</v>
      </c>
      <c r="F81" s="40">
        <v>2856</v>
      </c>
      <c r="G81" s="58">
        <f t="shared" si="14"/>
        <v>0</v>
      </c>
      <c r="H81" s="58">
        <f t="shared" si="14"/>
        <v>285.60000000000002</v>
      </c>
      <c r="I81" s="58">
        <f t="shared" si="14"/>
        <v>999.59999999999991</v>
      </c>
      <c r="J81" s="58">
        <f t="shared" si="14"/>
        <v>1999.1999999999998</v>
      </c>
      <c r="K81" s="58">
        <f t="shared" si="14"/>
        <v>3712.8</v>
      </c>
      <c r="L81" s="58">
        <f t="shared" si="14"/>
        <v>6283.2000000000007</v>
      </c>
      <c r="M81" s="58">
        <f t="shared" si="14"/>
        <v>7711.2000000000007</v>
      </c>
      <c r="N81" s="58">
        <f t="shared" si="14"/>
        <v>9139.2000000000007</v>
      </c>
      <c r="O81" s="58">
        <f t="shared" si="14"/>
        <v>7711.2000000000007</v>
      </c>
      <c r="P81" s="58">
        <f t="shared" si="14"/>
        <v>7711.2000000000007</v>
      </c>
      <c r="Q81" s="58">
        <f t="shared" si="15"/>
        <v>7711.2000000000007</v>
      </c>
      <c r="R81" s="58">
        <f t="shared" si="15"/>
        <v>7711.2000000000007</v>
      </c>
      <c r="S81" s="58">
        <f t="shared" si="15"/>
        <v>7711.2000000000007</v>
      </c>
      <c r="T81" s="58">
        <f t="shared" si="15"/>
        <v>7711.2000000000007</v>
      </c>
      <c r="U81" s="58">
        <f t="shared" si="15"/>
        <v>7711.2000000000007</v>
      </c>
      <c r="V81" s="58">
        <f t="shared" si="15"/>
        <v>7711.2000000000007</v>
      </c>
      <c r="W81" s="58">
        <f t="shared" si="15"/>
        <v>7711.2000000000007</v>
      </c>
      <c r="X81" s="58">
        <f t="shared" si="15"/>
        <v>7711.2000000000007</v>
      </c>
      <c r="Y81" s="58">
        <f t="shared" si="15"/>
        <v>7711.2000000000007</v>
      </c>
      <c r="Z81" s="79">
        <f t="shared" si="15"/>
        <v>7711.2000000000007</v>
      </c>
    </row>
    <row r="82" spans="1:26" x14ac:dyDescent="0.25">
      <c r="A82" s="34" t="s">
        <v>54</v>
      </c>
      <c r="B82" s="35" t="s">
        <v>42</v>
      </c>
      <c r="C82" s="36" t="s">
        <v>14</v>
      </c>
      <c r="D82" s="37" t="s">
        <v>44</v>
      </c>
      <c r="E82" s="43">
        <v>4</v>
      </c>
      <c r="F82" s="40">
        <v>3808</v>
      </c>
      <c r="G82" s="58">
        <f t="shared" si="14"/>
        <v>0</v>
      </c>
      <c r="H82" s="58">
        <f t="shared" si="14"/>
        <v>380.8</v>
      </c>
      <c r="I82" s="58">
        <f t="shared" si="14"/>
        <v>1332.8</v>
      </c>
      <c r="J82" s="58">
        <f t="shared" si="14"/>
        <v>2665.6</v>
      </c>
      <c r="K82" s="58">
        <f t="shared" si="14"/>
        <v>4950.4000000000005</v>
      </c>
      <c r="L82" s="58">
        <f t="shared" si="14"/>
        <v>8377.6</v>
      </c>
      <c r="M82" s="58">
        <f t="shared" si="14"/>
        <v>10281.6</v>
      </c>
      <c r="N82" s="58">
        <f t="shared" si="14"/>
        <v>12185.6</v>
      </c>
      <c r="O82" s="58">
        <f t="shared" si="14"/>
        <v>10281.6</v>
      </c>
      <c r="P82" s="58">
        <f t="shared" si="14"/>
        <v>10281.6</v>
      </c>
      <c r="Q82" s="58">
        <f t="shared" si="15"/>
        <v>10281.6</v>
      </c>
      <c r="R82" s="58">
        <f t="shared" si="15"/>
        <v>10281.6</v>
      </c>
      <c r="S82" s="58">
        <f t="shared" si="15"/>
        <v>10281.6</v>
      </c>
      <c r="T82" s="58">
        <f t="shared" si="15"/>
        <v>10281.6</v>
      </c>
      <c r="U82" s="58">
        <f t="shared" si="15"/>
        <v>10281.6</v>
      </c>
      <c r="V82" s="58">
        <f t="shared" si="15"/>
        <v>10281.6</v>
      </c>
      <c r="W82" s="58">
        <f t="shared" si="15"/>
        <v>10281.6</v>
      </c>
      <c r="X82" s="58">
        <f t="shared" si="15"/>
        <v>10281.6</v>
      </c>
      <c r="Y82" s="58">
        <f t="shared" si="15"/>
        <v>10281.6</v>
      </c>
      <c r="Z82" s="79">
        <f t="shared" si="15"/>
        <v>10281.6</v>
      </c>
    </row>
    <row r="83" spans="1:26" x14ac:dyDescent="0.25">
      <c r="A83" s="34" t="s">
        <v>55</v>
      </c>
      <c r="B83" s="35" t="s">
        <v>42</v>
      </c>
      <c r="C83" s="36" t="s">
        <v>14</v>
      </c>
      <c r="D83" s="37" t="s">
        <v>44</v>
      </c>
      <c r="E83" s="43">
        <v>2</v>
      </c>
      <c r="F83" s="40">
        <v>1904</v>
      </c>
      <c r="G83" s="58">
        <f t="shared" ref="G83:P92" si="16">G$2*$F83</f>
        <v>0</v>
      </c>
      <c r="H83" s="58">
        <f t="shared" si="16"/>
        <v>190.4</v>
      </c>
      <c r="I83" s="58">
        <f t="shared" si="16"/>
        <v>666.4</v>
      </c>
      <c r="J83" s="58">
        <f t="shared" si="16"/>
        <v>1332.8</v>
      </c>
      <c r="K83" s="58">
        <f t="shared" si="16"/>
        <v>2475.2000000000003</v>
      </c>
      <c r="L83" s="58">
        <f t="shared" si="16"/>
        <v>4188.8</v>
      </c>
      <c r="M83" s="58">
        <f t="shared" si="16"/>
        <v>5140.8</v>
      </c>
      <c r="N83" s="58">
        <f t="shared" si="16"/>
        <v>6092.8</v>
      </c>
      <c r="O83" s="58">
        <f t="shared" si="16"/>
        <v>5140.8</v>
      </c>
      <c r="P83" s="58">
        <f t="shared" si="16"/>
        <v>5140.8</v>
      </c>
      <c r="Q83" s="58">
        <f t="shared" ref="Q83:Z92" si="17">Q$2*$F83</f>
        <v>5140.8</v>
      </c>
      <c r="R83" s="58">
        <f t="shared" si="17"/>
        <v>5140.8</v>
      </c>
      <c r="S83" s="58">
        <f t="shared" si="17"/>
        <v>5140.8</v>
      </c>
      <c r="T83" s="58">
        <f t="shared" si="17"/>
        <v>5140.8</v>
      </c>
      <c r="U83" s="58">
        <f t="shared" si="17"/>
        <v>5140.8</v>
      </c>
      <c r="V83" s="58">
        <f t="shared" si="17"/>
        <v>5140.8</v>
      </c>
      <c r="W83" s="58">
        <f t="shared" si="17"/>
        <v>5140.8</v>
      </c>
      <c r="X83" s="58">
        <f t="shared" si="17"/>
        <v>5140.8</v>
      </c>
      <c r="Y83" s="58">
        <f t="shared" si="17"/>
        <v>5140.8</v>
      </c>
      <c r="Z83" s="79">
        <f t="shared" si="17"/>
        <v>5140.8</v>
      </c>
    </row>
    <row r="84" spans="1:26" x14ac:dyDescent="0.25">
      <c r="A84" s="34" t="s">
        <v>56</v>
      </c>
      <c r="B84" s="35" t="s">
        <v>42</v>
      </c>
      <c r="C84" s="36" t="s">
        <v>14</v>
      </c>
      <c r="D84" s="37" t="s">
        <v>44</v>
      </c>
      <c r="E84" s="43">
        <v>2</v>
      </c>
      <c r="F84" s="40">
        <v>1904</v>
      </c>
      <c r="G84" s="58">
        <f t="shared" si="16"/>
        <v>0</v>
      </c>
      <c r="H84" s="58">
        <f t="shared" si="16"/>
        <v>190.4</v>
      </c>
      <c r="I84" s="58">
        <f t="shared" si="16"/>
        <v>666.4</v>
      </c>
      <c r="J84" s="58">
        <f t="shared" si="16"/>
        <v>1332.8</v>
      </c>
      <c r="K84" s="58">
        <f t="shared" si="16"/>
        <v>2475.2000000000003</v>
      </c>
      <c r="L84" s="58">
        <f t="shared" si="16"/>
        <v>4188.8</v>
      </c>
      <c r="M84" s="58">
        <f t="shared" si="16"/>
        <v>5140.8</v>
      </c>
      <c r="N84" s="58">
        <f t="shared" si="16"/>
        <v>6092.8</v>
      </c>
      <c r="O84" s="58">
        <f t="shared" si="16"/>
        <v>5140.8</v>
      </c>
      <c r="P84" s="58">
        <f t="shared" si="16"/>
        <v>5140.8</v>
      </c>
      <c r="Q84" s="58">
        <f t="shared" si="17"/>
        <v>5140.8</v>
      </c>
      <c r="R84" s="58">
        <f t="shared" si="17"/>
        <v>5140.8</v>
      </c>
      <c r="S84" s="58">
        <f t="shared" si="17"/>
        <v>5140.8</v>
      </c>
      <c r="T84" s="58">
        <f t="shared" si="17"/>
        <v>5140.8</v>
      </c>
      <c r="U84" s="58">
        <f t="shared" si="17"/>
        <v>5140.8</v>
      </c>
      <c r="V84" s="58">
        <f t="shared" si="17"/>
        <v>5140.8</v>
      </c>
      <c r="W84" s="58">
        <f t="shared" si="17"/>
        <v>5140.8</v>
      </c>
      <c r="X84" s="58">
        <f t="shared" si="17"/>
        <v>5140.8</v>
      </c>
      <c r="Y84" s="58">
        <f t="shared" si="17"/>
        <v>5140.8</v>
      </c>
      <c r="Z84" s="79">
        <f t="shared" si="17"/>
        <v>5140.8</v>
      </c>
    </row>
    <row r="85" spans="1:26" x14ac:dyDescent="0.25">
      <c r="A85" s="34" t="s">
        <v>57</v>
      </c>
      <c r="B85" s="35" t="s">
        <v>42</v>
      </c>
      <c r="C85" s="36" t="s">
        <v>14</v>
      </c>
      <c r="D85" s="37" t="s">
        <v>44</v>
      </c>
      <c r="E85" s="43">
        <v>2</v>
      </c>
      <c r="F85" s="40">
        <v>1904</v>
      </c>
      <c r="G85" s="58">
        <f t="shared" si="16"/>
        <v>0</v>
      </c>
      <c r="H85" s="58">
        <f t="shared" si="16"/>
        <v>190.4</v>
      </c>
      <c r="I85" s="58">
        <f t="shared" si="16"/>
        <v>666.4</v>
      </c>
      <c r="J85" s="58">
        <f t="shared" si="16"/>
        <v>1332.8</v>
      </c>
      <c r="K85" s="58">
        <f t="shared" si="16"/>
        <v>2475.2000000000003</v>
      </c>
      <c r="L85" s="58">
        <f t="shared" si="16"/>
        <v>4188.8</v>
      </c>
      <c r="M85" s="58">
        <f t="shared" si="16"/>
        <v>5140.8</v>
      </c>
      <c r="N85" s="58">
        <f t="shared" si="16"/>
        <v>6092.8</v>
      </c>
      <c r="O85" s="58">
        <f t="shared" si="16"/>
        <v>5140.8</v>
      </c>
      <c r="P85" s="58">
        <f t="shared" si="16"/>
        <v>5140.8</v>
      </c>
      <c r="Q85" s="58">
        <f t="shared" si="17"/>
        <v>5140.8</v>
      </c>
      <c r="R85" s="58">
        <f t="shared" si="17"/>
        <v>5140.8</v>
      </c>
      <c r="S85" s="58">
        <f t="shared" si="17"/>
        <v>5140.8</v>
      </c>
      <c r="T85" s="58">
        <f t="shared" si="17"/>
        <v>5140.8</v>
      </c>
      <c r="U85" s="58">
        <f t="shared" si="17"/>
        <v>5140.8</v>
      </c>
      <c r="V85" s="58">
        <f t="shared" si="17"/>
        <v>5140.8</v>
      </c>
      <c r="W85" s="58">
        <f t="shared" si="17"/>
        <v>5140.8</v>
      </c>
      <c r="X85" s="58">
        <f t="shared" si="17"/>
        <v>5140.8</v>
      </c>
      <c r="Y85" s="58">
        <f t="shared" si="17"/>
        <v>5140.8</v>
      </c>
      <c r="Z85" s="79">
        <f t="shared" si="17"/>
        <v>5140.8</v>
      </c>
    </row>
    <row r="86" spans="1:26" x14ac:dyDescent="0.25">
      <c r="A86" s="34" t="s">
        <v>58</v>
      </c>
      <c r="B86" s="35" t="s">
        <v>42</v>
      </c>
      <c r="C86" s="36" t="s">
        <v>14</v>
      </c>
      <c r="D86" s="37" t="s">
        <v>44</v>
      </c>
      <c r="E86" s="43">
        <v>2</v>
      </c>
      <c r="F86" s="40">
        <v>1904</v>
      </c>
      <c r="G86" s="58">
        <f t="shared" si="16"/>
        <v>0</v>
      </c>
      <c r="H86" s="58">
        <f t="shared" si="16"/>
        <v>190.4</v>
      </c>
      <c r="I86" s="58">
        <f t="shared" si="16"/>
        <v>666.4</v>
      </c>
      <c r="J86" s="58">
        <f t="shared" si="16"/>
        <v>1332.8</v>
      </c>
      <c r="K86" s="58">
        <f t="shared" si="16"/>
        <v>2475.2000000000003</v>
      </c>
      <c r="L86" s="58">
        <f t="shared" si="16"/>
        <v>4188.8</v>
      </c>
      <c r="M86" s="58">
        <f t="shared" si="16"/>
        <v>5140.8</v>
      </c>
      <c r="N86" s="58">
        <f t="shared" si="16"/>
        <v>6092.8</v>
      </c>
      <c r="O86" s="58">
        <f t="shared" si="16"/>
        <v>5140.8</v>
      </c>
      <c r="P86" s="58">
        <f t="shared" si="16"/>
        <v>5140.8</v>
      </c>
      <c r="Q86" s="58">
        <f t="shared" si="17"/>
        <v>5140.8</v>
      </c>
      <c r="R86" s="58">
        <f t="shared" si="17"/>
        <v>5140.8</v>
      </c>
      <c r="S86" s="58">
        <f t="shared" si="17"/>
        <v>5140.8</v>
      </c>
      <c r="T86" s="58">
        <f t="shared" si="17"/>
        <v>5140.8</v>
      </c>
      <c r="U86" s="58">
        <f t="shared" si="17"/>
        <v>5140.8</v>
      </c>
      <c r="V86" s="58">
        <f t="shared" si="17"/>
        <v>5140.8</v>
      </c>
      <c r="W86" s="58">
        <f t="shared" si="17"/>
        <v>5140.8</v>
      </c>
      <c r="X86" s="58">
        <f t="shared" si="17"/>
        <v>5140.8</v>
      </c>
      <c r="Y86" s="58">
        <f t="shared" si="17"/>
        <v>5140.8</v>
      </c>
      <c r="Z86" s="79">
        <f t="shared" si="17"/>
        <v>5140.8</v>
      </c>
    </row>
    <row r="87" spans="1:26" x14ac:dyDescent="0.25">
      <c r="A87" s="34" t="s">
        <v>59</v>
      </c>
      <c r="B87" s="35" t="s">
        <v>42</v>
      </c>
      <c r="C87" s="36" t="s">
        <v>14</v>
      </c>
      <c r="D87" s="37" t="s">
        <v>44</v>
      </c>
      <c r="E87" s="43">
        <v>2</v>
      </c>
      <c r="F87" s="40">
        <v>1904</v>
      </c>
      <c r="G87" s="58">
        <f t="shared" si="16"/>
        <v>0</v>
      </c>
      <c r="H87" s="58">
        <f t="shared" si="16"/>
        <v>190.4</v>
      </c>
      <c r="I87" s="58">
        <f t="shared" si="16"/>
        <v>666.4</v>
      </c>
      <c r="J87" s="58">
        <f t="shared" si="16"/>
        <v>1332.8</v>
      </c>
      <c r="K87" s="58">
        <f t="shared" si="16"/>
        <v>2475.2000000000003</v>
      </c>
      <c r="L87" s="58">
        <f t="shared" si="16"/>
        <v>4188.8</v>
      </c>
      <c r="M87" s="58">
        <f t="shared" si="16"/>
        <v>5140.8</v>
      </c>
      <c r="N87" s="58">
        <f t="shared" si="16"/>
        <v>6092.8</v>
      </c>
      <c r="O87" s="58">
        <f t="shared" si="16"/>
        <v>5140.8</v>
      </c>
      <c r="P87" s="58">
        <f t="shared" si="16"/>
        <v>5140.8</v>
      </c>
      <c r="Q87" s="58">
        <f t="shared" si="17"/>
        <v>5140.8</v>
      </c>
      <c r="R87" s="58">
        <f t="shared" si="17"/>
        <v>5140.8</v>
      </c>
      <c r="S87" s="58">
        <f t="shared" si="17"/>
        <v>5140.8</v>
      </c>
      <c r="T87" s="58">
        <f t="shared" si="17"/>
        <v>5140.8</v>
      </c>
      <c r="U87" s="58">
        <f t="shared" si="17"/>
        <v>5140.8</v>
      </c>
      <c r="V87" s="58">
        <f t="shared" si="17"/>
        <v>5140.8</v>
      </c>
      <c r="W87" s="58">
        <f t="shared" si="17"/>
        <v>5140.8</v>
      </c>
      <c r="X87" s="58">
        <f t="shared" si="17"/>
        <v>5140.8</v>
      </c>
      <c r="Y87" s="58">
        <f t="shared" si="17"/>
        <v>5140.8</v>
      </c>
      <c r="Z87" s="79">
        <f t="shared" si="17"/>
        <v>5140.8</v>
      </c>
    </row>
    <row r="88" spans="1:26" x14ac:dyDescent="0.25">
      <c r="A88" s="34" t="s">
        <v>60</v>
      </c>
      <c r="B88" s="35" t="s">
        <v>42</v>
      </c>
      <c r="C88" s="36" t="s">
        <v>14</v>
      </c>
      <c r="D88" s="37" t="s">
        <v>44</v>
      </c>
      <c r="E88" s="43">
        <v>2</v>
      </c>
      <c r="F88" s="40">
        <v>1904</v>
      </c>
      <c r="G88" s="58">
        <f t="shared" si="16"/>
        <v>0</v>
      </c>
      <c r="H88" s="58">
        <f t="shared" si="16"/>
        <v>190.4</v>
      </c>
      <c r="I88" s="58">
        <f t="shared" si="16"/>
        <v>666.4</v>
      </c>
      <c r="J88" s="58">
        <f t="shared" si="16"/>
        <v>1332.8</v>
      </c>
      <c r="K88" s="58">
        <f t="shared" si="16"/>
        <v>2475.2000000000003</v>
      </c>
      <c r="L88" s="58">
        <f t="shared" si="16"/>
        <v>4188.8</v>
      </c>
      <c r="M88" s="58">
        <f t="shared" si="16"/>
        <v>5140.8</v>
      </c>
      <c r="N88" s="58">
        <f t="shared" si="16"/>
        <v>6092.8</v>
      </c>
      <c r="O88" s="58">
        <f t="shared" si="16"/>
        <v>5140.8</v>
      </c>
      <c r="P88" s="58">
        <f t="shared" si="16"/>
        <v>5140.8</v>
      </c>
      <c r="Q88" s="58">
        <f t="shared" si="17"/>
        <v>5140.8</v>
      </c>
      <c r="R88" s="58">
        <f t="shared" si="17"/>
        <v>5140.8</v>
      </c>
      <c r="S88" s="58">
        <f t="shared" si="17"/>
        <v>5140.8</v>
      </c>
      <c r="T88" s="58">
        <f t="shared" si="17"/>
        <v>5140.8</v>
      </c>
      <c r="U88" s="58">
        <f t="shared" si="17"/>
        <v>5140.8</v>
      </c>
      <c r="V88" s="58">
        <f t="shared" si="17"/>
        <v>5140.8</v>
      </c>
      <c r="W88" s="58">
        <f t="shared" si="17"/>
        <v>5140.8</v>
      </c>
      <c r="X88" s="58">
        <f t="shared" si="17"/>
        <v>5140.8</v>
      </c>
      <c r="Y88" s="58">
        <f t="shared" si="17"/>
        <v>5140.8</v>
      </c>
      <c r="Z88" s="79">
        <f t="shared" si="17"/>
        <v>5140.8</v>
      </c>
    </row>
    <row r="89" spans="1:26" x14ac:dyDescent="0.25">
      <c r="A89" s="34" t="s">
        <v>61</v>
      </c>
      <c r="B89" s="35" t="s">
        <v>42</v>
      </c>
      <c r="C89" s="36" t="s">
        <v>14</v>
      </c>
      <c r="D89" s="37" t="s">
        <v>44</v>
      </c>
      <c r="E89" s="43">
        <v>3</v>
      </c>
      <c r="F89" s="40">
        <v>2856</v>
      </c>
      <c r="G89" s="58">
        <f t="shared" si="16"/>
        <v>0</v>
      </c>
      <c r="H89" s="58">
        <f t="shared" si="16"/>
        <v>285.60000000000002</v>
      </c>
      <c r="I89" s="58">
        <f t="shared" si="16"/>
        <v>999.59999999999991</v>
      </c>
      <c r="J89" s="58">
        <f t="shared" si="16"/>
        <v>1999.1999999999998</v>
      </c>
      <c r="K89" s="58">
        <f t="shared" si="16"/>
        <v>3712.8</v>
      </c>
      <c r="L89" s="58">
        <f t="shared" si="16"/>
        <v>6283.2000000000007</v>
      </c>
      <c r="M89" s="58">
        <f t="shared" si="16"/>
        <v>7711.2000000000007</v>
      </c>
      <c r="N89" s="58">
        <f t="shared" si="16"/>
        <v>9139.2000000000007</v>
      </c>
      <c r="O89" s="58">
        <f t="shared" si="16"/>
        <v>7711.2000000000007</v>
      </c>
      <c r="P89" s="58">
        <f t="shared" si="16"/>
        <v>7711.2000000000007</v>
      </c>
      <c r="Q89" s="58">
        <f t="shared" si="17"/>
        <v>7711.2000000000007</v>
      </c>
      <c r="R89" s="58">
        <f t="shared" si="17"/>
        <v>7711.2000000000007</v>
      </c>
      <c r="S89" s="58">
        <f t="shared" si="17"/>
        <v>7711.2000000000007</v>
      </c>
      <c r="T89" s="58">
        <f t="shared" si="17"/>
        <v>7711.2000000000007</v>
      </c>
      <c r="U89" s="58">
        <f t="shared" si="17"/>
        <v>7711.2000000000007</v>
      </c>
      <c r="V89" s="58">
        <f t="shared" si="17"/>
        <v>7711.2000000000007</v>
      </c>
      <c r="W89" s="58">
        <f t="shared" si="17"/>
        <v>7711.2000000000007</v>
      </c>
      <c r="X89" s="58">
        <f t="shared" si="17"/>
        <v>7711.2000000000007</v>
      </c>
      <c r="Y89" s="58">
        <f t="shared" si="17"/>
        <v>7711.2000000000007</v>
      </c>
      <c r="Z89" s="79">
        <f t="shared" si="17"/>
        <v>7711.2000000000007</v>
      </c>
    </row>
    <row r="90" spans="1:26" x14ac:dyDescent="0.25">
      <c r="A90" s="34" t="s">
        <v>62</v>
      </c>
      <c r="B90" s="35" t="s">
        <v>42</v>
      </c>
      <c r="C90" s="36" t="s">
        <v>14</v>
      </c>
      <c r="D90" s="37" t="s">
        <v>44</v>
      </c>
      <c r="E90" s="43">
        <v>2</v>
      </c>
      <c r="F90" s="40">
        <v>1904</v>
      </c>
      <c r="G90" s="58">
        <f t="shared" si="16"/>
        <v>0</v>
      </c>
      <c r="H90" s="58">
        <f t="shared" si="16"/>
        <v>190.4</v>
      </c>
      <c r="I90" s="58">
        <f t="shared" si="16"/>
        <v>666.4</v>
      </c>
      <c r="J90" s="58">
        <f t="shared" si="16"/>
        <v>1332.8</v>
      </c>
      <c r="K90" s="58">
        <f t="shared" si="16"/>
        <v>2475.2000000000003</v>
      </c>
      <c r="L90" s="58">
        <f t="shared" si="16"/>
        <v>4188.8</v>
      </c>
      <c r="M90" s="58">
        <f t="shared" si="16"/>
        <v>5140.8</v>
      </c>
      <c r="N90" s="58">
        <f t="shared" si="16"/>
        <v>6092.8</v>
      </c>
      <c r="O90" s="58">
        <f t="shared" si="16"/>
        <v>5140.8</v>
      </c>
      <c r="P90" s="58">
        <f t="shared" si="16"/>
        <v>5140.8</v>
      </c>
      <c r="Q90" s="58">
        <f t="shared" si="17"/>
        <v>5140.8</v>
      </c>
      <c r="R90" s="58">
        <f t="shared" si="17"/>
        <v>5140.8</v>
      </c>
      <c r="S90" s="58">
        <f t="shared" si="17"/>
        <v>5140.8</v>
      </c>
      <c r="T90" s="58">
        <f t="shared" si="17"/>
        <v>5140.8</v>
      </c>
      <c r="U90" s="58">
        <f t="shared" si="17"/>
        <v>5140.8</v>
      </c>
      <c r="V90" s="58">
        <f t="shared" si="17"/>
        <v>5140.8</v>
      </c>
      <c r="W90" s="58">
        <f t="shared" si="17"/>
        <v>5140.8</v>
      </c>
      <c r="X90" s="58">
        <f t="shared" si="17"/>
        <v>5140.8</v>
      </c>
      <c r="Y90" s="58">
        <f t="shared" si="17"/>
        <v>5140.8</v>
      </c>
      <c r="Z90" s="79">
        <f t="shared" si="17"/>
        <v>5140.8</v>
      </c>
    </row>
    <row r="91" spans="1:26" x14ac:dyDescent="0.25">
      <c r="A91" s="34" t="s">
        <v>63</v>
      </c>
      <c r="B91" s="35" t="s">
        <v>42</v>
      </c>
      <c r="C91" s="36" t="s">
        <v>14</v>
      </c>
      <c r="D91" s="37" t="s">
        <v>44</v>
      </c>
      <c r="E91" s="43">
        <v>2</v>
      </c>
      <c r="F91" s="40">
        <v>1904</v>
      </c>
      <c r="G91" s="58">
        <f t="shared" si="16"/>
        <v>0</v>
      </c>
      <c r="H91" s="58">
        <f t="shared" si="16"/>
        <v>190.4</v>
      </c>
      <c r="I91" s="58">
        <f t="shared" si="16"/>
        <v>666.4</v>
      </c>
      <c r="J91" s="58">
        <f t="shared" si="16"/>
        <v>1332.8</v>
      </c>
      <c r="K91" s="58">
        <f t="shared" si="16"/>
        <v>2475.2000000000003</v>
      </c>
      <c r="L91" s="58">
        <f t="shared" si="16"/>
        <v>4188.8</v>
      </c>
      <c r="M91" s="58">
        <f t="shared" si="16"/>
        <v>5140.8</v>
      </c>
      <c r="N91" s="58">
        <f t="shared" si="16"/>
        <v>6092.8</v>
      </c>
      <c r="O91" s="58">
        <f t="shared" si="16"/>
        <v>5140.8</v>
      </c>
      <c r="P91" s="58">
        <f t="shared" si="16"/>
        <v>5140.8</v>
      </c>
      <c r="Q91" s="58">
        <f t="shared" si="17"/>
        <v>5140.8</v>
      </c>
      <c r="R91" s="58">
        <f t="shared" si="17"/>
        <v>5140.8</v>
      </c>
      <c r="S91" s="58">
        <f t="shared" si="17"/>
        <v>5140.8</v>
      </c>
      <c r="T91" s="58">
        <f t="shared" si="17"/>
        <v>5140.8</v>
      </c>
      <c r="U91" s="58">
        <f t="shared" si="17"/>
        <v>5140.8</v>
      </c>
      <c r="V91" s="58">
        <f t="shared" si="17"/>
        <v>5140.8</v>
      </c>
      <c r="W91" s="58">
        <f t="shared" si="17"/>
        <v>5140.8</v>
      </c>
      <c r="X91" s="58">
        <f t="shared" si="17"/>
        <v>5140.8</v>
      </c>
      <c r="Y91" s="58">
        <f t="shared" si="17"/>
        <v>5140.8</v>
      </c>
      <c r="Z91" s="79">
        <f t="shared" si="17"/>
        <v>5140.8</v>
      </c>
    </row>
    <row r="92" spans="1:26" x14ac:dyDescent="0.25">
      <c r="A92" s="34" t="s">
        <v>64</v>
      </c>
      <c r="B92" s="35" t="s">
        <v>42</v>
      </c>
      <c r="C92" s="36" t="s">
        <v>14</v>
      </c>
      <c r="D92" s="37" t="s">
        <v>44</v>
      </c>
      <c r="E92" s="43">
        <v>2</v>
      </c>
      <c r="F92" s="40">
        <v>1904</v>
      </c>
      <c r="G92" s="58">
        <f t="shared" si="16"/>
        <v>0</v>
      </c>
      <c r="H92" s="58">
        <f t="shared" si="16"/>
        <v>190.4</v>
      </c>
      <c r="I92" s="58">
        <f t="shared" si="16"/>
        <v>666.4</v>
      </c>
      <c r="J92" s="58">
        <f t="shared" si="16"/>
        <v>1332.8</v>
      </c>
      <c r="K92" s="58">
        <f t="shared" si="16"/>
        <v>2475.2000000000003</v>
      </c>
      <c r="L92" s="58">
        <f t="shared" si="16"/>
        <v>4188.8</v>
      </c>
      <c r="M92" s="58">
        <f t="shared" si="16"/>
        <v>5140.8</v>
      </c>
      <c r="N92" s="58">
        <f t="shared" si="16"/>
        <v>6092.8</v>
      </c>
      <c r="O92" s="58">
        <f t="shared" si="16"/>
        <v>5140.8</v>
      </c>
      <c r="P92" s="58">
        <f t="shared" si="16"/>
        <v>5140.8</v>
      </c>
      <c r="Q92" s="58">
        <f t="shared" si="17"/>
        <v>5140.8</v>
      </c>
      <c r="R92" s="58">
        <f t="shared" si="17"/>
        <v>5140.8</v>
      </c>
      <c r="S92" s="58">
        <f t="shared" si="17"/>
        <v>5140.8</v>
      </c>
      <c r="T92" s="58">
        <f t="shared" si="17"/>
        <v>5140.8</v>
      </c>
      <c r="U92" s="58">
        <f t="shared" si="17"/>
        <v>5140.8</v>
      </c>
      <c r="V92" s="58">
        <f t="shared" si="17"/>
        <v>5140.8</v>
      </c>
      <c r="W92" s="58">
        <f t="shared" si="17"/>
        <v>5140.8</v>
      </c>
      <c r="X92" s="58">
        <f t="shared" si="17"/>
        <v>5140.8</v>
      </c>
      <c r="Y92" s="58">
        <f t="shared" si="17"/>
        <v>5140.8</v>
      </c>
      <c r="Z92" s="79">
        <f t="shared" si="17"/>
        <v>5140.8</v>
      </c>
    </row>
    <row r="93" spans="1:26" x14ac:dyDescent="0.25">
      <c r="A93" s="34" t="s">
        <v>65</v>
      </c>
      <c r="B93" s="35" t="s">
        <v>42</v>
      </c>
      <c r="C93" s="36" t="s">
        <v>14</v>
      </c>
      <c r="D93" s="37" t="s">
        <v>44</v>
      </c>
      <c r="E93" s="43">
        <v>2</v>
      </c>
      <c r="F93" s="40">
        <v>1904</v>
      </c>
      <c r="G93" s="58">
        <f t="shared" ref="G93:P102" si="18">G$2*$F93</f>
        <v>0</v>
      </c>
      <c r="H93" s="58">
        <f t="shared" si="18"/>
        <v>190.4</v>
      </c>
      <c r="I93" s="58">
        <f t="shared" si="18"/>
        <v>666.4</v>
      </c>
      <c r="J93" s="58">
        <f t="shared" si="18"/>
        <v>1332.8</v>
      </c>
      <c r="K93" s="58">
        <f t="shared" si="18"/>
        <v>2475.2000000000003</v>
      </c>
      <c r="L93" s="58">
        <f t="shared" si="18"/>
        <v>4188.8</v>
      </c>
      <c r="M93" s="58">
        <f t="shared" si="18"/>
        <v>5140.8</v>
      </c>
      <c r="N93" s="58">
        <f t="shared" si="18"/>
        <v>6092.8</v>
      </c>
      <c r="O93" s="58">
        <f t="shared" si="18"/>
        <v>5140.8</v>
      </c>
      <c r="P93" s="58">
        <f t="shared" si="18"/>
        <v>5140.8</v>
      </c>
      <c r="Q93" s="58">
        <f t="shared" ref="Q93:Z102" si="19">Q$2*$F93</f>
        <v>5140.8</v>
      </c>
      <c r="R93" s="58">
        <f t="shared" si="19"/>
        <v>5140.8</v>
      </c>
      <c r="S93" s="58">
        <f t="shared" si="19"/>
        <v>5140.8</v>
      </c>
      <c r="T93" s="58">
        <f t="shared" si="19"/>
        <v>5140.8</v>
      </c>
      <c r="U93" s="58">
        <f t="shared" si="19"/>
        <v>5140.8</v>
      </c>
      <c r="V93" s="58">
        <f t="shared" si="19"/>
        <v>5140.8</v>
      </c>
      <c r="W93" s="58">
        <f t="shared" si="19"/>
        <v>5140.8</v>
      </c>
      <c r="X93" s="58">
        <f t="shared" si="19"/>
        <v>5140.8</v>
      </c>
      <c r="Y93" s="58">
        <f t="shared" si="19"/>
        <v>5140.8</v>
      </c>
      <c r="Z93" s="79">
        <f t="shared" si="19"/>
        <v>5140.8</v>
      </c>
    </row>
    <row r="94" spans="1:26" x14ac:dyDescent="0.25">
      <c r="A94" s="34" t="s">
        <v>66</v>
      </c>
      <c r="B94" s="35" t="s">
        <v>42</v>
      </c>
      <c r="C94" s="36" t="s">
        <v>14</v>
      </c>
      <c r="D94" s="37" t="s">
        <v>44</v>
      </c>
      <c r="E94" s="43">
        <v>2</v>
      </c>
      <c r="F94" s="40">
        <v>1904</v>
      </c>
      <c r="G94" s="58">
        <f t="shared" si="18"/>
        <v>0</v>
      </c>
      <c r="H94" s="58">
        <f t="shared" si="18"/>
        <v>190.4</v>
      </c>
      <c r="I94" s="58">
        <f t="shared" si="18"/>
        <v>666.4</v>
      </c>
      <c r="J94" s="58">
        <f t="shared" si="18"/>
        <v>1332.8</v>
      </c>
      <c r="K94" s="58">
        <f t="shared" si="18"/>
        <v>2475.2000000000003</v>
      </c>
      <c r="L94" s="58">
        <f t="shared" si="18"/>
        <v>4188.8</v>
      </c>
      <c r="M94" s="58">
        <f t="shared" si="18"/>
        <v>5140.8</v>
      </c>
      <c r="N94" s="58">
        <f t="shared" si="18"/>
        <v>6092.8</v>
      </c>
      <c r="O94" s="58">
        <f t="shared" si="18"/>
        <v>5140.8</v>
      </c>
      <c r="P94" s="58">
        <f t="shared" si="18"/>
        <v>5140.8</v>
      </c>
      <c r="Q94" s="58">
        <f t="shared" si="19"/>
        <v>5140.8</v>
      </c>
      <c r="R94" s="58">
        <f t="shared" si="19"/>
        <v>5140.8</v>
      </c>
      <c r="S94" s="58">
        <f t="shared" si="19"/>
        <v>5140.8</v>
      </c>
      <c r="T94" s="58">
        <f t="shared" si="19"/>
        <v>5140.8</v>
      </c>
      <c r="U94" s="58">
        <f t="shared" si="19"/>
        <v>5140.8</v>
      </c>
      <c r="V94" s="58">
        <f t="shared" si="19"/>
        <v>5140.8</v>
      </c>
      <c r="W94" s="58">
        <f t="shared" si="19"/>
        <v>5140.8</v>
      </c>
      <c r="X94" s="58">
        <f t="shared" si="19"/>
        <v>5140.8</v>
      </c>
      <c r="Y94" s="58">
        <f t="shared" si="19"/>
        <v>5140.8</v>
      </c>
      <c r="Z94" s="79">
        <f t="shared" si="19"/>
        <v>5140.8</v>
      </c>
    </row>
    <row r="95" spans="1:26" x14ac:dyDescent="0.25">
      <c r="A95" s="34" t="s">
        <v>67</v>
      </c>
      <c r="B95" s="35" t="s">
        <v>42</v>
      </c>
      <c r="C95" s="36" t="s">
        <v>14</v>
      </c>
      <c r="D95" s="37" t="s">
        <v>44</v>
      </c>
      <c r="E95" s="43">
        <v>2</v>
      </c>
      <c r="F95" s="40">
        <v>1904</v>
      </c>
      <c r="G95" s="58">
        <f t="shared" si="18"/>
        <v>0</v>
      </c>
      <c r="H95" s="58">
        <f t="shared" si="18"/>
        <v>190.4</v>
      </c>
      <c r="I95" s="58">
        <f t="shared" si="18"/>
        <v>666.4</v>
      </c>
      <c r="J95" s="58">
        <f t="shared" si="18"/>
        <v>1332.8</v>
      </c>
      <c r="K95" s="58">
        <f t="shared" si="18"/>
        <v>2475.2000000000003</v>
      </c>
      <c r="L95" s="58">
        <f t="shared" si="18"/>
        <v>4188.8</v>
      </c>
      <c r="M95" s="58">
        <f t="shared" si="18"/>
        <v>5140.8</v>
      </c>
      <c r="N95" s="58">
        <f t="shared" si="18"/>
        <v>6092.8</v>
      </c>
      <c r="O95" s="58">
        <f t="shared" si="18"/>
        <v>5140.8</v>
      </c>
      <c r="P95" s="58">
        <f t="shared" si="18"/>
        <v>5140.8</v>
      </c>
      <c r="Q95" s="58">
        <f t="shared" si="19"/>
        <v>5140.8</v>
      </c>
      <c r="R95" s="58">
        <f t="shared" si="19"/>
        <v>5140.8</v>
      </c>
      <c r="S95" s="58">
        <f t="shared" si="19"/>
        <v>5140.8</v>
      </c>
      <c r="T95" s="58">
        <f t="shared" si="19"/>
        <v>5140.8</v>
      </c>
      <c r="U95" s="58">
        <f t="shared" si="19"/>
        <v>5140.8</v>
      </c>
      <c r="V95" s="58">
        <f t="shared" si="19"/>
        <v>5140.8</v>
      </c>
      <c r="W95" s="58">
        <f t="shared" si="19"/>
        <v>5140.8</v>
      </c>
      <c r="X95" s="58">
        <f t="shared" si="19"/>
        <v>5140.8</v>
      </c>
      <c r="Y95" s="58">
        <f t="shared" si="19"/>
        <v>5140.8</v>
      </c>
      <c r="Z95" s="79">
        <f t="shared" si="19"/>
        <v>5140.8</v>
      </c>
    </row>
    <row r="96" spans="1:26" x14ac:dyDescent="0.25">
      <c r="A96" s="34" t="s">
        <v>68</v>
      </c>
      <c r="B96" s="35" t="s">
        <v>42</v>
      </c>
      <c r="C96" s="36" t="s">
        <v>14</v>
      </c>
      <c r="D96" s="37" t="s">
        <v>44</v>
      </c>
      <c r="E96" s="43">
        <v>2.2400000000000002</v>
      </c>
      <c r="F96" s="40">
        <v>2132.48</v>
      </c>
      <c r="G96" s="58">
        <f t="shared" si="18"/>
        <v>0</v>
      </c>
      <c r="H96" s="58">
        <f t="shared" si="18"/>
        <v>213.24800000000002</v>
      </c>
      <c r="I96" s="58">
        <f t="shared" si="18"/>
        <v>746.36799999999994</v>
      </c>
      <c r="J96" s="58">
        <f t="shared" si="18"/>
        <v>1492.7359999999999</v>
      </c>
      <c r="K96" s="58">
        <f t="shared" si="18"/>
        <v>2772.2240000000002</v>
      </c>
      <c r="L96" s="58">
        <f t="shared" si="18"/>
        <v>4691.4560000000001</v>
      </c>
      <c r="M96" s="58">
        <f t="shared" si="18"/>
        <v>5757.6960000000008</v>
      </c>
      <c r="N96" s="58">
        <f t="shared" si="18"/>
        <v>6823.9360000000006</v>
      </c>
      <c r="O96" s="58">
        <f t="shared" si="18"/>
        <v>5757.6960000000008</v>
      </c>
      <c r="P96" s="58">
        <f t="shared" si="18"/>
        <v>5757.6960000000008</v>
      </c>
      <c r="Q96" s="58">
        <f t="shared" si="19"/>
        <v>5757.6960000000008</v>
      </c>
      <c r="R96" s="58">
        <f t="shared" si="19"/>
        <v>5757.6960000000008</v>
      </c>
      <c r="S96" s="58">
        <f t="shared" si="19"/>
        <v>5757.6960000000008</v>
      </c>
      <c r="T96" s="58">
        <f t="shared" si="19"/>
        <v>5757.6960000000008</v>
      </c>
      <c r="U96" s="58">
        <f t="shared" si="19"/>
        <v>5757.6960000000008</v>
      </c>
      <c r="V96" s="58">
        <f t="shared" si="19"/>
        <v>5757.6960000000008</v>
      </c>
      <c r="W96" s="58">
        <f t="shared" si="19"/>
        <v>5757.6960000000008</v>
      </c>
      <c r="X96" s="58">
        <f t="shared" si="19"/>
        <v>5757.6960000000008</v>
      </c>
      <c r="Y96" s="58">
        <f t="shared" si="19"/>
        <v>5757.6960000000008</v>
      </c>
      <c r="Z96" s="79">
        <f t="shared" si="19"/>
        <v>5757.6960000000008</v>
      </c>
    </row>
    <row r="97" spans="1:26" x14ac:dyDescent="0.25">
      <c r="A97" s="34">
        <v>1</v>
      </c>
      <c r="B97" s="35" t="s">
        <v>42</v>
      </c>
      <c r="C97" s="36" t="s">
        <v>46</v>
      </c>
      <c r="D97" s="37" t="s">
        <v>44</v>
      </c>
      <c r="E97" s="39">
        <v>8.7174999999999994</v>
      </c>
      <c r="F97" s="40">
        <v>6224.2949999999992</v>
      </c>
      <c r="G97" s="58">
        <f t="shared" si="18"/>
        <v>0</v>
      </c>
      <c r="H97" s="58">
        <f t="shared" si="18"/>
        <v>622.42949999999996</v>
      </c>
      <c r="I97" s="58">
        <f t="shared" si="18"/>
        <v>2178.5032499999998</v>
      </c>
      <c r="J97" s="58">
        <f t="shared" si="18"/>
        <v>4357.0064999999995</v>
      </c>
      <c r="K97" s="58">
        <f t="shared" si="18"/>
        <v>8091.5834999999988</v>
      </c>
      <c r="L97" s="58">
        <f t="shared" si="18"/>
        <v>13693.448999999999</v>
      </c>
      <c r="M97" s="58">
        <f t="shared" si="18"/>
        <v>16805.5965</v>
      </c>
      <c r="N97" s="58">
        <f t="shared" si="18"/>
        <v>19917.743999999999</v>
      </c>
      <c r="O97" s="58">
        <f t="shared" si="18"/>
        <v>16805.5965</v>
      </c>
      <c r="P97" s="58">
        <f t="shared" si="18"/>
        <v>16805.5965</v>
      </c>
      <c r="Q97" s="58">
        <f t="shared" si="19"/>
        <v>16805.5965</v>
      </c>
      <c r="R97" s="58">
        <f t="shared" si="19"/>
        <v>16805.5965</v>
      </c>
      <c r="S97" s="58">
        <f t="shared" si="19"/>
        <v>16805.5965</v>
      </c>
      <c r="T97" s="58">
        <f t="shared" si="19"/>
        <v>16805.5965</v>
      </c>
      <c r="U97" s="58">
        <f t="shared" si="19"/>
        <v>16805.5965</v>
      </c>
      <c r="V97" s="58">
        <f t="shared" si="19"/>
        <v>16805.5965</v>
      </c>
      <c r="W97" s="58">
        <f t="shared" si="19"/>
        <v>16805.5965</v>
      </c>
      <c r="X97" s="58">
        <f t="shared" si="19"/>
        <v>16805.5965</v>
      </c>
      <c r="Y97" s="58">
        <f t="shared" si="19"/>
        <v>16805.5965</v>
      </c>
      <c r="Z97" s="79">
        <f t="shared" si="19"/>
        <v>16805.5965</v>
      </c>
    </row>
    <row r="98" spans="1:26" x14ac:dyDescent="0.25">
      <c r="A98" s="34">
        <v>11</v>
      </c>
      <c r="B98" s="35" t="s">
        <v>42</v>
      </c>
      <c r="C98" s="36" t="s">
        <v>46</v>
      </c>
      <c r="D98" s="37" t="s">
        <v>44</v>
      </c>
      <c r="E98" s="39">
        <v>9.6157000000000004</v>
      </c>
      <c r="F98" s="40">
        <v>6865.6098000000002</v>
      </c>
      <c r="G98" s="58">
        <f t="shared" si="18"/>
        <v>0</v>
      </c>
      <c r="H98" s="58">
        <f t="shared" si="18"/>
        <v>686.56098000000009</v>
      </c>
      <c r="I98" s="58">
        <f t="shared" si="18"/>
        <v>2402.9634299999998</v>
      </c>
      <c r="J98" s="58">
        <f t="shared" si="18"/>
        <v>4805.9268599999996</v>
      </c>
      <c r="K98" s="58">
        <f t="shared" si="18"/>
        <v>8925.2927400000008</v>
      </c>
      <c r="L98" s="58">
        <f t="shared" si="18"/>
        <v>15104.341560000001</v>
      </c>
      <c r="M98" s="58">
        <f t="shared" si="18"/>
        <v>18537.14646</v>
      </c>
      <c r="N98" s="58">
        <f t="shared" si="18"/>
        <v>21969.951360000003</v>
      </c>
      <c r="O98" s="58">
        <f t="shared" si="18"/>
        <v>18537.14646</v>
      </c>
      <c r="P98" s="58">
        <f t="shared" si="18"/>
        <v>18537.14646</v>
      </c>
      <c r="Q98" s="58">
        <f t="shared" si="19"/>
        <v>18537.14646</v>
      </c>
      <c r="R98" s="58">
        <f t="shared" si="19"/>
        <v>18537.14646</v>
      </c>
      <c r="S98" s="58">
        <f t="shared" si="19"/>
        <v>18537.14646</v>
      </c>
      <c r="T98" s="58">
        <f t="shared" si="19"/>
        <v>18537.14646</v>
      </c>
      <c r="U98" s="58">
        <f t="shared" si="19"/>
        <v>18537.14646</v>
      </c>
      <c r="V98" s="58">
        <f t="shared" si="19"/>
        <v>18537.14646</v>
      </c>
      <c r="W98" s="58">
        <f t="shared" si="19"/>
        <v>18537.14646</v>
      </c>
      <c r="X98" s="58">
        <f t="shared" si="19"/>
        <v>18537.14646</v>
      </c>
      <c r="Y98" s="58">
        <f t="shared" si="19"/>
        <v>18537.14646</v>
      </c>
      <c r="Z98" s="79">
        <f t="shared" si="19"/>
        <v>18537.14646</v>
      </c>
    </row>
    <row r="99" spans="1:26" x14ac:dyDescent="0.25">
      <c r="A99" s="34">
        <v>21</v>
      </c>
      <c r="B99" s="35" t="s">
        <v>42</v>
      </c>
      <c r="C99" s="36" t="s">
        <v>46</v>
      </c>
      <c r="D99" s="37" t="s">
        <v>44</v>
      </c>
      <c r="E99" s="39">
        <v>9.6166999999999998</v>
      </c>
      <c r="F99" s="40">
        <v>6866.3238000000001</v>
      </c>
      <c r="G99" s="58">
        <f t="shared" si="18"/>
        <v>0</v>
      </c>
      <c r="H99" s="58">
        <f t="shared" si="18"/>
        <v>686.63238000000001</v>
      </c>
      <c r="I99" s="58">
        <f t="shared" si="18"/>
        <v>2403.21333</v>
      </c>
      <c r="J99" s="58">
        <f t="shared" si="18"/>
        <v>4806.4266600000001</v>
      </c>
      <c r="K99" s="58">
        <f t="shared" si="18"/>
        <v>8926.2209400000011</v>
      </c>
      <c r="L99" s="58">
        <f t="shared" si="18"/>
        <v>15105.912360000002</v>
      </c>
      <c r="M99" s="58">
        <f t="shared" si="18"/>
        <v>18539.074260000001</v>
      </c>
      <c r="N99" s="58">
        <f t="shared" si="18"/>
        <v>21972.23616</v>
      </c>
      <c r="O99" s="58">
        <f t="shared" si="18"/>
        <v>18539.074260000001</v>
      </c>
      <c r="P99" s="58">
        <f t="shared" si="18"/>
        <v>18539.074260000001</v>
      </c>
      <c r="Q99" s="58">
        <f t="shared" si="19"/>
        <v>18539.074260000001</v>
      </c>
      <c r="R99" s="58">
        <f t="shared" si="19"/>
        <v>18539.074260000001</v>
      </c>
      <c r="S99" s="58">
        <f t="shared" si="19"/>
        <v>18539.074260000001</v>
      </c>
      <c r="T99" s="58">
        <f t="shared" si="19"/>
        <v>18539.074260000001</v>
      </c>
      <c r="U99" s="58">
        <f t="shared" si="19"/>
        <v>18539.074260000001</v>
      </c>
      <c r="V99" s="58">
        <f t="shared" si="19"/>
        <v>18539.074260000001</v>
      </c>
      <c r="W99" s="58">
        <f t="shared" si="19"/>
        <v>18539.074260000001</v>
      </c>
      <c r="X99" s="58">
        <f t="shared" si="19"/>
        <v>18539.074260000001</v>
      </c>
      <c r="Y99" s="58">
        <f t="shared" si="19"/>
        <v>18539.074260000001</v>
      </c>
      <c r="Z99" s="79">
        <f t="shared" si="19"/>
        <v>18539.074260000001</v>
      </c>
    </row>
    <row r="100" spans="1:26" x14ac:dyDescent="0.25">
      <c r="A100" s="34">
        <v>22</v>
      </c>
      <c r="B100" s="35" t="s">
        <v>42</v>
      </c>
      <c r="C100" s="36" t="s">
        <v>46</v>
      </c>
      <c r="D100" s="37" t="s">
        <v>44</v>
      </c>
      <c r="E100" s="39">
        <v>9.6167999999999996</v>
      </c>
      <c r="F100" s="40">
        <v>6866.3951999999999</v>
      </c>
      <c r="G100" s="58">
        <f t="shared" si="18"/>
        <v>0</v>
      </c>
      <c r="H100" s="58">
        <f t="shared" si="18"/>
        <v>686.63952000000006</v>
      </c>
      <c r="I100" s="58">
        <f t="shared" si="18"/>
        <v>2403.2383199999999</v>
      </c>
      <c r="J100" s="58">
        <f t="shared" si="18"/>
        <v>4806.4766399999999</v>
      </c>
      <c r="K100" s="58">
        <f t="shared" si="18"/>
        <v>8926.3137600000009</v>
      </c>
      <c r="L100" s="58">
        <f t="shared" si="18"/>
        <v>15106.069440000001</v>
      </c>
      <c r="M100" s="58">
        <f t="shared" si="18"/>
        <v>18539.267040000002</v>
      </c>
      <c r="N100" s="58">
        <f t="shared" si="18"/>
        <v>21972.464640000002</v>
      </c>
      <c r="O100" s="58">
        <f t="shared" si="18"/>
        <v>18539.267040000002</v>
      </c>
      <c r="P100" s="58">
        <f t="shared" si="18"/>
        <v>18539.267040000002</v>
      </c>
      <c r="Q100" s="58">
        <f t="shared" si="19"/>
        <v>18539.267040000002</v>
      </c>
      <c r="R100" s="58">
        <f t="shared" si="19"/>
        <v>18539.267040000002</v>
      </c>
      <c r="S100" s="58">
        <f t="shared" si="19"/>
        <v>18539.267040000002</v>
      </c>
      <c r="T100" s="58">
        <f t="shared" si="19"/>
        <v>18539.267040000002</v>
      </c>
      <c r="U100" s="58">
        <f t="shared" si="19"/>
        <v>18539.267040000002</v>
      </c>
      <c r="V100" s="58">
        <f t="shared" si="19"/>
        <v>18539.267040000002</v>
      </c>
      <c r="W100" s="58">
        <f t="shared" si="19"/>
        <v>18539.267040000002</v>
      </c>
      <c r="X100" s="58">
        <f t="shared" si="19"/>
        <v>18539.267040000002</v>
      </c>
      <c r="Y100" s="58">
        <f t="shared" si="19"/>
        <v>18539.267040000002</v>
      </c>
      <c r="Z100" s="79">
        <f t="shared" si="19"/>
        <v>18539.267040000002</v>
      </c>
    </row>
    <row r="101" spans="1:26" x14ac:dyDescent="0.25">
      <c r="A101" s="34">
        <v>31</v>
      </c>
      <c r="B101" s="35" t="s">
        <v>42</v>
      </c>
      <c r="C101" s="36" t="s">
        <v>46</v>
      </c>
      <c r="D101" s="37" t="s">
        <v>44</v>
      </c>
      <c r="E101" s="39">
        <v>9.6173000000000002</v>
      </c>
      <c r="F101" s="40">
        <v>6866.7521999999999</v>
      </c>
      <c r="G101" s="58">
        <f t="shared" si="18"/>
        <v>0</v>
      </c>
      <c r="H101" s="58">
        <f t="shared" si="18"/>
        <v>686.67522000000008</v>
      </c>
      <c r="I101" s="58">
        <f t="shared" si="18"/>
        <v>2403.3632699999998</v>
      </c>
      <c r="J101" s="58">
        <f t="shared" si="18"/>
        <v>4806.7265399999997</v>
      </c>
      <c r="K101" s="58">
        <f t="shared" si="18"/>
        <v>8926.7778600000001</v>
      </c>
      <c r="L101" s="58">
        <f t="shared" si="18"/>
        <v>15106.854840000002</v>
      </c>
      <c r="M101" s="58">
        <f t="shared" si="18"/>
        <v>18540.230940000001</v>
      </c>
      <c r="N101" s="58">
        <f t="shared" si="18"/>
        <v>21973.607040000003</v>
      </c>
      <c r="O101" s="58">
        <f t="shared" si="18"/>
        <v>18540.230940000001</v>
      </c>
      <c r="P101" s="58">
        <f t="shared" si="18"/>
        <v>18540.230940000001</v>
      </c>
      <c r="Q101" s="58">
        <f t="shared" si="19"/>
        <v>18540.230940000001</v>
      </c>
      <c r="R101" s="58">
        <f t="shared" si="19"/>
        <v>18540.230940000001</v>
      </c>
      <c r="S101" s="58">
        <f t="shared" si="19"/>
        <v>18540.230940000001</v>
      </c>
      <c r="T101" s="58">
        <f t="shared" si="19"/>
        <v>18540.230940000001</v>
      </c>
      <c r="U101" s="58">
        <f t="shared" si="19"/>
        <v>18540.230940000001</v>
      </c>
      <c r="V101" s="58">
        <f t="shared" si="19"/>
        <v>18540.230940000001</v>
      </c>
      <c r="W101" s="58">
        <f t="shared" si="19"/>
        <v>18540.230940000001</v>
      </c>
      <c r="X101" s="58">
        <f t="shared" si="19"/>
        <v>18540.230940000001</v>
      </c>
      <c r="Y101" s="58">
        <f t="shared" si="19"/>
        <v>18540.230940000001</v>
      </c>
      <c r="Z101" s="79">
        <f t="shared" si="19"/>
        <v>18540.230940000001</v>
      </c>
    </row>
    <row r="102" spans="1:26" x14ac:dyDescent="0.25">
      <c r="A102" s="34">
        <v>32</v>
      </c>
      <c r="B102" s="35" t="s">
        <v>42</v>
      </c>
      <c r="C102" s="36" t="s">
        <v>46</v>
      </c>
      <c r="D102" s="37" t="s">
        <v>44</v>
      </c>
      <c r="E102" s="39">
        <v>9.6173999999999999</v>
      </c>
      <c r="F102" s="40">
        <v>6866.8235999999997</v>
      </c>
      <c r="G102" s="58">
        <f t="shared" si="18"/>
        <v>0</v>
      </c>
      <c r="H102" s="58">
        <f t="shared" si="18"/>
        <v>686.68236000000002</v>
      </c>
      <c r="I102" s="58">
        <f t="shared" si="18"/>
        <v>2403.3882599999997</v>
      </c>
      <c r="J102" s="58">
        <f t="shared" si="18"/>
        <v>4806.7765199999994</v>
      </c>
      <c r="K102" s="58">
        <f t="shared" si="18"/>
        <v>8926.87068</v>
      </c>
      <c r="L102" s="58">
        <f t="shared" si="18"/>
        <v>15107.011920000001</v>
      </c>
      <c r="M102" s="58">
        <f t="shared" si="18"/>
        <v>18540.423719999999</v>
      </c>
      <c r="N102" s="58">
        <f t="shared" si="18"/>
        <v>21973.835520000001</v>
      </c>
      <c r="O102" s="58">
        <f t="shared" si="18"/>
        <v>18540.423719999999</v>
      </c>
      <c r="P102" s="58">
        <f t="shared" si="18"/>
        <v>18540.423719999999</v>
      </c>
      <c r="Q102" s="58">
        <f t="shared" si="19"/>
        <v>18540.423719999999</v>
      </c>
      <c r="R102" s="58">
        <f t="shared" si="19"/>
        <v>18540.423719999999</v>
      </c>
      <c r="S102" s="58">
        <f t="shared" si="19"/>
        <v>18540.423719999999</v>
      </c>
      <c r="T102" s="58">
        <f t="shared" si="19"/>
        <v>18540.423719999999</v>
      </c>
      <c r="U102" s="58">
        <f t="shared" si="19"/>
        <v>18540.423719999999</v>
      </c>
      <c r="V102" s="58">
        <f t="shared" si="19"/>
        <v>18540.423719999999</v>
      </c>
      <c r="W102" s="58">
        <f t="shared" si="19"/>
        <v>18540.423719999999</v>
      </c>
      <c r="X102" s="58">
        <f t="shared" si="19"/>
        <v>18540.423719999999</v>
      </c>
      <c r="Y102" s="58">
        <f t="shared" si="19"/>
        <v>18540.423719999999</v>
      </c>
      <c r="Z102" s="79">
        <f t="shared" si="19"/>
        <v>18540.423719999999</v>
      </c>
    </row>
    <row r="103" spans="1:26" x14ac:dyDescent="0.25">
      <c r="A103" s="34">
        <v>7</v>
      </c>
      <c r="B103" s="35" t="s">
        <v>42</v>
      </c>
      <c r="C103" s="36" t="s">
        <v>15</v>
      </c>
      <c r="D103" s="37" t="s">
        <v>40</v>
      </c>
      <c r="E103" s="39">
        <v>8.7174999999999994</v>
      </c>
      <c r="F103" s="40">
        <v>6555.5599999999995</v>
      </c>
      <c r="G103" s="58">
        <f t="shared" ref="G103:P116" si="20">G$2*$F103</f>
        <v>0</v>
      </c>
      <c r="H103" s="58">
        <f t="shared" si="20"/>
        <v>655.55600000000004</v>
      </c>
      <c r="I103" s="58">
        <f t="shared" si="20"/>
        <v>2294.4459999999995</v>
      </c>
      <c r="J103" s="58">
        <f t="shared" si="20"/>
        <v>4588.8919999999989</v>
      </c>
      <c r="K103" s="58">
        <f t="shared" si="20"/>
        <v>8522.2279999999992</v>
      </c>
      <c r="L103" s="58">
        <f t="shared" si="20"/>
        <v>14422.232</v>
      </c>
      <c r="M103" s="58">
        <f t="shared" si="20"/>
        <v>17700.011999999999</v>
      </c>
      <c r="N103" s="58">
        <f t="shared" si="20"/>
        <v>20977.792000000001</v>
      </c>
      <c r="O103" s="58">
        <f t="shared" si="20"/>
        <v>17700.011999999999</v>
      </c>
      <c r="P103" s="58">
        <f t="shared" si="20"/>
        <v>17700.011999999999</v>
      </c>
      <c r="Q103" s="58">
        <f t="shared" ref="Q103:Z116" si="21">Q$2*$F103</f>
        <v>17700.011999999999</v>
      </c>
      <c r="R103" s="58">
        <f t="shared" si="21"/>
        <v>17700.011999999999</v>
      </c>
      <c r="S103" s="58">
        <f t="shared" si="21"/>
        <v>17700.011999999999</v>
      </c>
      <c r="T103" s="58">
        <f t="shared" si="21"/>
        <v>17700.011999999999</v>
      </c>
      <c r="U103" s="58">
        <f t="shared" si="21"/>
        <v>17700.011999999999</v>
      </c>
      <c r="V103" s="58">
        <f t="shared" si="21"/>
        <v>17700.011999999999</v>
      </c>
      <c r="W103" s="58">
        <f t="shared" si="21"/>
        <v>17700.011999999999</v>
      </c>
      <c r="X103" s="58">
        <f t="shared" si="21"/>
        <v>17700.011999999999</v>
      </c>
      <c r="Y103" s="58">
        <f t="shared" si="21"/>
        <v>17700.011999999999</v>
      </c>
      <c r="Z103" s="79">
        <f t="shared" si="21"/>
        <v>17700.011999999999</v>
      </c>
    </row>
    <row r="104" spans="1:26" x14ac:dyDescent="0.25">
      <c r="A104" s="34">
        <v>8</v>
      </c>
      <c r="B104" s="35" t="s">
        <v>42</v>
      </c>
      <c r="C104" s="36" t="s">
        <v>15</v>
      </c>
      <c r="D104" s="37" t="s">
        <v>40</v>
      </c>
      <c r="E104" s="39">
        <v>8.7174999999999994</v>
      </c>
      <c r="F104" s="40">
        <v>6555.5599999999995</v>
      </c>
      <c r="G104" s="58">
        <f t="shared" si="20"/>
        <v>0</v>
      </c>
      <c r="H104" s="58">
        <f t="shared" si="20"/>
        <v>655.55600000000004</v>
      </c>
      <c r="I104" s="58">
        <f t="shared" si="20"/>
        <v>2294.4459999999995</v>
      </c>
      <c r="J104" s="58">
        <f t="shared" si="20"/>
        <v>4588.8919999999989</v>
      </c>
      <c r="K104" s="58">
        <f t="shared" si="20"/>
        <v>8522.2279999999992</v>
      </c>
      <c r="L104" s="58">
        <f t="shared" si="20"/>
        <v>14422.232</v>
      </c>
      <c r="M104" s="58">
        <f t="shared" si="20"/>
        <v>17700.011999999999</v>
      </c>
      <c r="N104" s="58">
        <f t="shared" si="20"/>
        <v>20977.792000000001</v>
      </c>
      <c r="O104" s="58">
        <f t="shared" si="20"/>
        <v>17700.011999999999</v>
      </c>
      <c r="P104" s="58">
        <f t="shared" si="20"/>
        <v>17700.011999999999</v>
      </c>
      <c r="Q104" s="58">
        <f t="shared" si="21"/>
        <v>17700.011999999999</v>
      </c>
      <c r="R104" s="58">
        <f t="shared" si="21"/>
        <v>17700.011999999999</v>
      </c>
      <c r="S104" s="58">
        <f t="shared" si="21"/>
        <v>17700.011999999999</v>
      </c>
      <c r="T104" s="58">
        <f t="shared" si="21"/>
        <v>17700.011999999999</v>
      </c>
      <c r="U104" s="58">
        <f t="shared" si="21"/>
        <v>17700.011999999999</v>
      </c>
      <c r="V104" s="58">
        <f t="shared" si="21"/>
        <v>17700.011999999999</v>
      </c>
      <c r="W104" s="58">
        <f t="shared" si="21"/>
        <v>17700.011999999999</v>
      </c>
      <c r="X104" s="58">
        <f t="shared" si="21"/>
        <v>17700.011999999999</v>
      </c>
      <c r="Y104" s="58">
        <f t="shared" si="21"/>
        <v>17700.011999999999</v>
      </c>
      <c r="Z104" s="79">
        <f t="shared" si="21"/>
        <v>17700.011999999999</v>
      </c>
    </row>
    <row r="105" spans="1:26" x14ac:dyDescent="0.25">
      <c r="A105" s="34">
        <v>9</v>
      </c>
      <c r="B105" s="35" t="s">
        <v>42</v>
      </c>
      <c r="C105" s="36" t="s">
        <v>15</v>
      </c>
      <c r="D105" s="37" t="s">
        <v>40</v>
      </c>
      <c r="E105" s="39">
        <v>8.7174999999999994</v>
      </c>
      <c r="F105" s="40">
        <v>6555.5599999999995</v>
      </c>
      <c r="G105" s="58">
        <f t="shared" si="20"/>
        <v>0</v>
      </c>
      <c r="H105" s="58">
        <f t="shared" si="20"/>
        <v>655.55600000000004</v>
      </c>
      <c r="I105" s="58">
        <f t="shared" si="20"/>
        <v>2294.4459999999995</v>
      </c>
      <c r="J105" s="58">
        <f t="shared" si="20"/>
        <v>4588.8919999999989</v>
      </c>
      <c r="K105" s="58">
        <f t="shared" si="20"/>
        <v>8522.2279999999992</v>
      </c>
      <c r="L105" s="58">
        <f t="shared" si="20"/>
        <v>14422.232</v>
      </c>
      <c r="M105" s="58">
        <f t="shared" si="20"/>
        <v>17700.011999999999</v>
      </c>
      <c r="N105" s="58">
        <f t="shared" si="20"/>
        <v>20977.792000000001</v>
      </c>
      <c r="O105" s="58">
        <f t="shared" si="20"/>
        <v>17700.011999999999</v>
      </c>
      <c r="P105" s="58">
        <f t="shared" si="20"/>
        <v>17700.011999999999</v>
      </c>
      <c r="Q105" s="58">
        <f t="shared" si="21"/>
        <v>17700.011999999999</v>
      </c>
      <c r="R105" s="58">
        <f t="shared" si="21"/>
        <v>17700.011999999999</v>
      </c>
      <c r="S105" s="58">
        <f t="shared" si="21"/>
        <v>17700.011999999999</v>
      </c>
      <c r="T105" s="58">
        <f t="shared" si="21"/>
        <v>17700.011999999999</v>
      </c>
      <c r="U105" s="58">
        <f t="shared" si="21"/>
        <v>17700.011999999999</v>
      </c>
      <c r="V105" s="58">
        <f t="shared" si="21"/>
        <v>17700.011999999999</v>
      </c>
      <c r="W105" s="58">
        <f t="shared" si="21"/>
        <v>17700.011999999999</v>
      </c>
      <c r="X105" s="58">
        <f t="shared" si="21"/>
        <v>17700.011999999999</v>
      </c>
      <c r="Y105" s="58">
        <f t="shared" si="21"/>
        <v>17700.011999999999</v>
      </c>
      <c r="Z105" s="79">
        <f t="shared" si="21"/>
        <v>17700.011999999999</v>
      </c>
    </row>
    <row r="106" spans="1:26" x14ac:dyDescent="0.25">
      <c r="A106" s="34">
        <v>10</v>
      </c>
      <c r="B106" s="35" t="s">
        <v>42</v>
      </c>
      <c r="C106" s="36" t="s">
        <v>15</v>
      </c>
      <c r="D106" s="37" t="s">
        <v>47</v>
      </c>
      <c r="E106" s="39">
        <v>8.7174999999999994</v>
      </c>
      <c r="F106" s="40">
        <v>6555.5599999999995</v>
      </c>
      <c r="G106" s="58">
        <f t="shared" si="20"/>
        <v>0</v>
      </c>
      <c r="H106" s="58">
        <f t="shared" si="20"/>
        <v>655.55600000000004</v>
      </c>
      <c r="I106" s="58">
        <f t="shared" si="20"/>
        <v>2294.4459999999995</v>
      </c>
      <c r="J106" s="58">
        <f t="shared" si="20"/>
        <v>4588.8919999999989</v>
      </c>
      <c r="K106" s="58">
        <f t="shared" si="20"/>
        <v>8522.2279999999992</v>
      </c>
      <c r="L106" s="58">
        <f t="shared" si="20"/>
        <v>14422.232</v>
      </c>
      <c r="M106" s="58">
        <f t="shared" si="20"/>
        <v>17700.011999999999</v>
      </c>
      <c r="N106" s="58">
        <f t="shared" si="20"/>
        <v>20977.792000000001</v>
      </c>
      <c r="O106" s="58">
        <f t="shared" si="20"/>
        <v>17700.011999999999</v>
      </c>
      <c r="P106" s="58">
        <f t="shared" si="20"/>
        <v>17700.011999999999</v>
      </c>
      <c r="Q106" s="58">
        <f t="shared" si="21"/>
        <v>17700.011999999999</v>
      </c>
      <c r="R106" s="58">
        <f t="shared" si="21"/>
        <v>17700.011999999999</v>
      </c>
      <c r="S106" s="58">
        <f t="shared" si="21"/>
        <v>17700.011999999999</v>
      </c>
      <c r="T106" s="58">
        <f t="shared" si="21"/>
        <v>17700.011999999999</v>
      </c>
      <c r="U106" s="58">
        <f t="shared" si="21"/>
        <v>17700.011999999999</v>
      </c>
      <c r="V106" s="58">
        <f t="shared" si="21"/>
        <v>17700.011999999999</v>
      </c>
      <c r="W106" s="58">
        <f t="shared" si="21"/>
        <v>17700.011999999999</v>
      </c>
      <c r="X106" s="58">
        <f t="shared" si="21"/>
        <v>17700.011999999999</v>
      </c>
      <c r="Y106" s="58">
        <f t="shared" si="21"/>
        <v>17700.011999999999</v>
      </c>
      <c r="Z106" s="79">
        <f t="shared" si="21"/>
        <v>17700.011999999999</v>
      </c>
    </row>
    <row r="107" spans="1:26" x14ac:dyDescent="0.25">
      <c r="A107" s="34">
        <v>18</v>
      </c>
      <c r="B107" s="35" t="s">
        <v>42</v>
      </c>
      <c r="C107" s="36" t="s">
        <v>15</v>
      </c>
      <c r="D107" s="37" t="s">
        <v>40</v>
      </c>
      <c r="E107" s="39">
        <v>9.6164000000000005</v>
      </c>
      <c r="F107" s="40">
        <v>7231.5328</v>
      </c>
      <c r="G107" s="58">
        <f t="shared" si="20"/>
        <v>0</v>
      </c>
      <c r="H107" s="58">
        <f t="shared" si="20"/>
        <v>723.15328</v>
      </c>
      <c r="I107" s="58">
        <f t="shared" si="20"/>
        <v>2531.0364799999998</v>
      </c>
      <c r="J107" s="58">
        <f t="shared" si="20"/>
        <v>5062.0729599999995</v>
      </c>
      <c r="K107" s="58">
        <f t="shared" si="20"/>
        <v>9400.9926400000004</v>
      </c>
      <c r="L107" s="58">
        <f t="shared" si="20"/>
        <v>15909.372160000001</v>
      </c>
      <c r="M107" s="58">
        <f t="shared" si="20"/>
        <v>19525.138559999999</v>
      </c>
      <c r="N107" s="58">
        <f t="shared" si="20"/>
        <v>23140.90496</v>
      </c>
      <c r="O107" s="58">
        <f t="shared" si="20"/>
        <v>19525.138559999999</v>
      </c>
      <c r="P107" s="58">
        <f t="shared" si="20"/>
        <v>19525.138559999999</v>
      </c>
      <c r="Q107" s="58">
        <f t="shared" si="21"/>
        <v>19525.138559999999</v>
      </c>
      <c r="R107" s="58">
        <f t="shared" si="21"/>
        <v>19525.138559999999</v>
      </c>
      <c r="S107" s="58">
        <f t="shared" si="21"/>
        <v>19525.138559999999</v>
      </c>
      <c r="T107" s="58">
        <f t="shared" si="21"/>
        <v>19525.138559999999</v>
      </c>
      <c r="U107" s="58">
        <f t="shared" si="21"/>
        <v>19525.138559999999</v>
      </c>
      <c r="V107" s="58">
        <f t="shared" si="21"/>
        <v>19525.138559999999</v>
      </c>
      <c r="W107" s="58">
        <f t="shared" si="21"/>
        <v>19525.138559999999</v>
      </c>
      <c r="X107" s="58">
        <f t="shared" si="21"/>
        <v>19525.138559999999</v>
      </c>
      <c r="Y107" s="58">
        <f t="shared" si="21"/>
        <v>19525.138559999999</v>
      </c>
      <c r="Z107" s="79">
        <f t="shared" si="21"/>
        <v>19525.138559999999</v>
      </c>
    </row>
    <row r="108" spans="1:26" x14ac:dyDescent="0.25">
      <c r="A108" s="34">
        <v>19</v>
      </c>
      <c r="B108" s="35" t="s">
        <v>42</v>
      </c>
      <c r="C108" s="36" t="s">
        <v>15</v>
      </c>
      <c r="D108" s="37" t="s">
        <v>40</v>
      </c>
      <c r="E108" s="39">
        <v>9.6165000000000003</v>
      </c>
      <c r="F108" s="40">
        <v>7231.6080000000002</v>
      </c>
      <c r="G108" s="58">
        <f t="shared" si="20"/>
        <v>0</v>
      </c>
      <c r="H108" s="58">
        <f t="shared" si="20"/>
        <v>723.16080000000011</v>
      </c>
      <c r="I108" s="58">
        <f t="shared" si="20"/>
        <v>2531.0627999999997</v>
      </c>
      <c r="J108" s="58">
        <f t="shared" si="20"/>
        <v>5062.1255999999994</v>
      </c>
      <c r="K108" s="58">
        <f t="shared" si="20"/>
        <v>9401.090400000001</v>
      </c>
      <c r="L108" s="58">
        <f t="shared" si="20"/>
        <v>15909.537600000001</v>
      </c>
      <c r="M108" s="58">
        <f t="shared" si="20"/>
        <v>19525.341600000003</v>
      </c>
      <c r="N108" s="58">
        <f t="shared" si="20"/>
        <v>23141.145600000003</v>
      </c>
      <c r="O108" s="58">
        <f t="shared" si="20"/>
        <v>19525.341600000003</v>
      </c>
      <c r="P108" s="58">
        <f t="shared" si="20"/>
        <v>19525.341600000003</v>
      </c>
      <c r="Q108" s="58">
        <f t="shared" si="21"/>
        <v>19525.341600000003</v>
      </c>
      <c r="R108" s="58">
        <f t="shared" si="21"/>
        <v>19525.341600000003</v>
      </c>
      <c r="S108" s="58">
        <f t="shared" si="21"/>
        <v>19525.341600000003</v>
      </c>
      <c r="T108" s="58">
        <f t="shared" si="21"/>
        <v>19525.341600000003</v>
      </c>
      <c r="U108" s="58">
        <f t="shared" si="21"/>
        <v>19525.341600000003</v>
      </c>
      <c r="V108" s="58">
        <f t="shared" si="21"/>
        <v>19525.341600000003</v>
      </c>
      <c r="W108" s="58">
        <f t="shared" si="21"/>
        <v>19525.341600000003</v>
      </c>
      <c r="X108" s="58">
        <f t="shared" si="21"/>
        <v>19525.341600000003</v>
      </c>
      <c r="Y108" s="58">
        <f t="shared" si="21"/>
        <v>19525.341600000003</v>
      </c>
      <c r="Z108" s="79">
        <f t="shared" si="21"/>
        <v>19525.341600000003</v>
      </c>
    </row>
    <row r="109" spans="1:26" x14ac:dyDescent="0.25">
      <c r="A109" s="34">
        <v>20</v>
      </c>
      <c r="B109" s="35" t="s">
        <v>42</v>
      </c>
      <c r="C109" s="36" t="s">
        <v>15</v>
      </c>
      <c r="D109" s="37" t="s">
        <v>47</v>
      </c>
      <c r="E109" s="39">
        <v>9.6166</v>
      </c>
      <c r="F109" s="40">
        <v>7231.6832000000004</v>
      </c>
      <c r="G109" s="58">
        <f t="shared" si="20"/>
        <v>0</v>
      </c>
      <c r="H109" s="58">
        <f t="shared" si="20"/>
        <v>723.16832000000011</v>
      </c>
      <c r="I109" s="58">
        <f t="shared" si="20"/>
        <v>2531.0891200000001</v>
      </c>
      <c r="J109" s="58">
        <f t="shared" si="20"/>
        <v>5062.1782400000002</v>
      </c>
      <c r="K109" s="58">
        <f t="shared" si="20"/>
        <v>9401.1881600000015</v>
      </c>
      <c r="L109" s="58">
        <f t="shared" si="20"/>
        <v>15909.703040000002</v>
      </c>
      <c r="M109" s="58">
        <f t="shared" si="20"/>
        <v>19525.544640000004</v>
      </c>
      <c r="N109" s="58">
        <f t="shared" si="20"/>
        <v>23141.386240000003</v>
      </c>
      <c r="O109" s="58">
        <f t="shared" si="20"/>
        <v>19525.544640000004</v>
      </c>
      <c r="P109" s="58">
        <f t="shared" si="20"/>
        <v>19525.544640000004</v>
      </c>
      <c r="Q109" s="58">
        <f t="shared" si="21"/>
        <v>19525.544640000004</v>
      </c>
      <c r="R109" s="58">
        <f t="shared" si="21"/>
        <v>19525.544640000004</v>
      </c>
      <c r="S109" s="58">
        <f t="shared" si="21"/>
        <v>19525.544640000004</v>
      </c>
      <c r="T109" s="58">
        <f t="shared" si="21"/>
        <v>19525.544640000004</v>
      </c>
      <c r="U109" s="58">
        <f t="shared" si="21"/>
        <v>19525.544640000004</v>
      </c>
      <c r="V109" s="58">
        <f t="shared" si="21"/>
        <v>19525.544640000004</v>
      </c>
      <c r="W109" s="58">
        <f t="shared" si="21"/>
        <v>19525.544640000004</v>
      </c>
      <c r="X109" s="58">
        <f t="shared" si="21"/>
        <v>19525.544640000004</v>
      </c>
      <c r="Y109" s="58">
        <f t="shared" si="21"/>
        <v>19525.544640000004</v>
      </c>
      <c r="Z109" s="79">
        <f t="shared" si="21"/>
        <v>19525.544640000004</v>
      </c>
    </row>
    <row r="110" spans="1:26" x14ac:dyDescent="0.25">
      <c r="A110" s="34">
        <v>28</v>
      </c>
      <c r="B110" s="35" t="s">
        <v>42</v>
      </c>
      <c r="C110" s="36" t="s">
        <v>15</v>
      </c>
      <c r="D110" s="37" t="s">
        <v>40</v>
      </c>
      <c r="E110" s="39">
        <v>9.6173999999999999</v>
      </c>
      <c r="F110" s="40">
        <v>7232.2848000000004</v>
      </c>
      <c r="G110" s="58">
        <f t="shared" si="20"/>
        <v>0</v>
      </c>
      <c r="H110" s="58">
        <f t="shared" si="20"/>
        <v>723.2284800000001</v>
      </c>
      <c r="I110" s="58">
        <f t="shared" si="20"/>
        <v>2531.2996800000001</v>
      </c>
      <c r="J110" s="58">
        <f t="shared" si="20"/>
        <v>5062.5993600000002</v>
      </c>
      <c r="K110" s="58">
        <f t="shared" si="20"/>
        <v>9401.9702400000006</v>
      </c>
      <c r="L110" s="58">
        <f t="shared" si="20"/>
        <v>15911.026560000002</v>
      </c>
      <c r="M110" s="58">
        <f t="shared" si="20"/>
        <v>19527.168960000003</v>
      </c>
      <c r="N110" s="58">
        <f t="shared" si="20"/>
        <v>23143.311360000003</v>
      </c>
      <c r="O110" s="58">
        <f t="shared" si="20"/>
        <v>19527.168960000003</v>
      </c>
      <c r="P110" s="58">
        <f t="shared" si="20"/>
        <v>19527.168960000003</v>
      </c>
      <c r="Q110" s="58">
        <f t="shared" si="21"/>
        <v>19527.168960000003</v>
      </c>
      <c r="R110" s="58">
        <f t="shared" si="21"/>
        <v>19527.168960000003</v>
      </c>
      <c r="S110" s="58">
        <f t="shared" si="21"/>
        <v>19527.168960000003</v>
      </c>
      <c r="T110" s="58">
        <f t="shared" si="21"/>
        <v>19527.168960000003</v>
      </c>
      <c r="U110" s="58">
        <f t="shared" si="21"/>
        <v>19527.168960000003</v>
      </c>
      <c r="V110" s="58">
        <f t="shared" si="21"/>
        <v>19527.168960000003</v>
      </c>
      <c r="W110" s="58">
        <f t="shared" si="21"/>
        <v>19527.168960000003</v>
      </c>
      <c r="X110" s="58">
        <f t="shared" si="21"/>
        <v>19527.168960000003</v>
      </c>
      <c r="Y110" s="58">
        <f t="shared" si="21"/>
        <v>19527.168960000003</v>
      </c>
      <c r="Z110" s="79">
        <f t="shared" si="21"/>
        <v>19527.168960000003</v>
      </c>
    </row>
    <row r="111" spans="1:26" x14ac:dyDescent="0.25">
      <c r="A111" s="34">
        <v>29</v>
      </c>
      <c r="B111" s="35" t="s">
        <v>42</v>
      </c>
      <c r="C111" s="36" t="s">
        <v>15</v>
      </c>
      <c r="D111" s="37" t="s">
        <v>40</v>
      </c>
      <c r="E111" s="39">
        <v>9.6174999999999997</v>
      </c>
      <c r="F111" s="40">
        <v>7232.36</v>
      </c>
      <c r="G111" s="58">
        <f t="shared" si="20"/>
        <v>0</v>
      </c>
      <c r="H111" s="58">
        <f t="shared" si="20"/>
        <v>723.23599999999999</v>
      </c>
      <c r="I111" s="58">
        <f t="shared" si="20"/>
        <v>2531.3259999999996</v>
      </c>
      <c r="J111" s="58">
        <f t="shared" si="20"/>
        <v>5062.6519999999991</v>
      </c>
      <c r="K111" s="58">
        <f t="shared" si="20"/>
        <v>9402.0679999999993</v>
      </c>
      <c r="L111" s="58">
        <f t="shared" si="20"/>
        <v>15911.192000000001</v>
      </c>
      <c r="M111" s="58">
        <f t="shared" si="20"/>
        <v>19527.371999999999</v>
      </c>
      <c r="N111" s="58">
        <f t="shared" si="20"/>
        <v>23143.552</v>
      </c>
      <c r="O111" s="58">
        <f t="shared" si="20"/>
        <v>19527.371999999999</v>
      </c>
      <c r="P111" s="58">
        <f t="shared" si="20"/>
        <v>19527.371999999999</v>
      </c>
      <c r="Q111" s="58">
        <f t="shared" si="21"/>
        <v>19527.371999999999</v>
      </c>
      <c r="R111" s="58">
        <f t="shared" si="21"/>
        <v>19527.371999999999</v>
      </c>
      <c r="S111" s="58">
        <f t="shared" si="21"/>
        <v>19527.371999999999</v>
      </c>
      <c r="T111" s="58">
        <f t="shared" si="21"/>
        <v>19527.371999999999</v>
      </c>
      <c r="U111" s="58">
        <f t="shared" si="21"/>
        <v>19527.371999999999</v>
      </c>
      <c r="V111" s="58">
        <f t="shared" si="21"/>
        <v>19527.371999999999</v>
      </c>
      <c r="W111" s="58">
        <f t="shared" si="21"/>
        <v>19527.371999999999</v>
      </c>
      <c r="X111" s="58">
        <f t="shared" si="21"/>
        <v>19527.371999999999</v>
      </c>
      <c r="Y111" s="58">
        <f t="shared" si="21"/>
        <v>19527.371999999999</v>
      </c>
      <c r="Z111" s="79">
        <f t="shared" si="21"/>
        <v>19527.371999999999</v>
      </c>
    </row>
    <row r="112" spans="1:26" x14ac:dyDescent="0.25">
      <c r="A112" s="34">
        <v>30</v>
      </c>
      <c r="B112" s="35" t="s">
        <v>42</v>
      </c>
      <c r="C112" s="36" t="s">
        <v>15</v>
      </c>
      <c r="D112" s="37" t="s">
        <v>47</v>
      </c>
      <c r="E112" s="39">
        <v>10.0205</v>
      </c>
      <c r="F112" s="40">
        <v>7535.4160000000002</v>
      </c>
      <c r="G112" s="58">
        <f t="shared" si="20"/>
        <v>0</v>
      </c>
      <c r="H112" s="58">
        <f t="shared" si="20"/>
        <v>753.54160000000002</v>
      </c>
      <c r="I112" s="58">
        <f t="shared" si="20"/>
        <v>2637.3955999999998</v>
      </c>
      <c r="J112" s="58">
        <f t="shared" si="20"/>
        <v>5274.7911999999997</v>
      </c>
      <c r="K112" s="58">
        <f t="shared" si="20"/>
        <v>9796.0408000000007</v>
      </c>
      <c r="L112" s="58">
        <f t="shared" si="20"/>
        <v>16577.915200000003</v>
      </c>
      <c r="M112" s="58">
        <f t="shared" si="20"/>
        <v>20345.623200000002</v>
      </c>
      <c r="N112" s="58">
        <f t="shared" si="20"/>
        <v>24113.331200000001</v>
      </c>
      <c r="O112" s="58">
        <f t="shared" si="20"/>
        <v>20345.623200000002</v>
      </c>
      <c r="P112" s="58">
        <f t="shared" si="20"/>
        <v>20345.623200000002</v>
      </c>
      <c r="Q112" s="58">
        <f t="shared" si="21"/>
        <v>20345.623200000002</v>
      </c>
      <c r="R112" s="58">
        <f t="shared" si="21"/>
        <v>20345.623200000002</v>
      </c>
      <c r="S112" s="58">
        <f t="shared" si="21"/>
        <v>20345.623200000002</v>
      </c>
      <c r="T112" s="58">
        <f t="shared" si="21"/>
        <v>20345.623200000002</v>
      </c>
      <c r="U112" s="58">
        <f t="shared" si="21"/>
        <v>20345.623200000002</v>
      </c>
      <c r="V112" s="58">
        <f t="shared" si="21"/>
        <v>20345.623200000002</v>
      </c>
      <c r="W112" s="58">
        <f t="shared" si="21"/>
        <v>20345.623200000002</v>
      </c>
      <c r="X112" s="58">
        <f t="shared" si="21"/>
        <v>20345.623200000002</v>
      </c>
      <c r="Y112" s="58">
        <f t="shared" si="21"/>
        <v>20345.623200000002</v>
      </c>
      <c r="Z112" s="79">
        <f t="shared" si="21"/>
        <v>20345.623200000002</v>
      </c>
    </row>
    <row r="113" spans="1:26" x14ac:dyDescent="0.25">
      <c r="A113" s="34">
        <v>36</v>
      </c>
      <c r="B113" s="35" t="s">
        <v>42</v>
      </c>
      <c r="C113" s="36" t="s">
        <v>15</v>
      </c>
      <c r="D113" s="37" t="s">
        <v>40</v>
      </c>
      <c r="E113" s="39">
        <v>9.6178000000000008</v>
      </c>
      <c r="F113" s="40">
        <v>7232.5856000000003</v>
      </c>
      <c r="G113" s="58">
        <f t="shared" si="20"/>
        <v>0</v>
      </c>
      <c r="H113" s="58">
        <f t="shared" si="20"/>
        <v>723.2585600000001</v>
      </c>
      <c r="I113" s="58">
        <f t="shared" si="20"/>
        <v>2531.4049599999998</v>
      </c>
      <c r="J113" s="58">
        <f t="shared" si="20"/>
        <v>5062.8099199999997</v>
      </c>
      <c r="K113" s="58">
        <f t="shared" si="20"/>
        <v>9402.361280000001</v>
      </c>
      <c r="L113" s="58">
        <f t="shared" si="20"/>
        <v>15911.688320000003</v>
      </c>
      <c r="M113" s="58">
        <f t="shared" si="20"/>
        <v>19527.981120000004</v>
      </c>
      <c r="N113" s="58">
        <f t="shared" si="20"/>
        <v>23144.273920000003</v>
      </c>
      <c r="O113" s="58">
        <f t="shared" si="20"/>
        <v>19527.981120000004</v>
      </c>
      <c r="P113" s="58">
        <f t="shared" si="20"/>
        <v>19527.981120000004</v>
      </c>
      <c r="Q113" s="58">
        <f t="shared" si="21"/>
        <v>19527.981120000004</v>
      </c>
      <c r="R113" s="58">
        <f t="shared" si="21"/>
        <v>19527.981120000004</v>
      </c>
      <c r="S113" s="58">
        <f t="shared" si="21"/>
        <v>19527.981120000004</v>
      </c>
      <c r="T113" s="58">
        <f t="shared" si="21"/>
        <v>19527.981120000004</v>
      </c>
      <c r="U113" s="58">
        <f t="shared" si="21"/>
        <v>19527.981120000004</v>
      </c>
      <c r="V113" s="58">
        <f t="shared" si="21"/>
        <v>19527.981120000004</v>
      </c>
      <c r="W113" s="58">
        <f t="shared" si="21"/>
        <v>19527.981120000004</v>
      </c>
      <c r="X113" s="58">
        <f t="shared" si="21"/>
        <v>19527.981120000004</v>
      </c>
      <c r="Y113" s="58">
        <f t="shared" si="21"/>
        <v>19527.981120000004</v>
      </c>
      <c r="Z113" s="79">
        <f t="shared" si="21"/>
        <v>19527.981120000004</v>
      </c>
    </row>
    <row r="114" spans="1:26" x14ac:dyDescent="0.25">
      <c r="A114" s="34">
        <v>37</v>
      </c>
      <c r="B114" s="35" t="s">
        <v>42</v>
      </c>
      <c r="C114" s="36" t="s">
        <v>15</v>
      </c>
      <c r="D114" s="37" t="s">
        <v>40</v>
      </c>
      <c r="E114" s="39">
        <v>9.6179000000000006</v>
      </c>
      <c r="F114" s="40">
        <v>7232.6608000000006</v>
      </c>
      <c r="G114" s="58">
        <f t="shared" si="20"/>
        <v>0</v>
      </c>
      <c r="H114" s="58">
        <f t="shared" si="20"/>
        <v>723.2660800000001</v>
      </c>
      <c r="I114" s="58">
        <f t="shared" si="20"/>
        <v>2531.4312800000002</v>
      </c>
      <c r="J114" s="58">
        <f t="shared" si="20"/>
        <v>5062.8625600000005</v>
      </c>
      <c r="K114" s="58">
        <f t="shared" si="20"/>
        <v>9402.4590400000016</v>
      </c>
      <c r="L114" s="58">
        <f t="shared" si="20"/>
        <v>15911.853760000002</v>
      </c>
      <c r="M114" s="58">
        <f t="shared" si="20"/>
        <v>19528.184160000004</v>
      </c>
      <c r="N114" s="58">
        <f t="shared" si="20"/>
        <v>23144.514560000003</v>
      </c>
      <c r="O114" s="58">
        <f t="shared" si="20"/>
        <v>19528.184160000004</v>
      </c>
      <c r="P114" s="58">
        <f t="shared" si="20"/>
        <v>19528.184160000004</v>
      </c>
      <c r="Q114" s="58">
        <f t="shared" si="21"/>
        <v>19528.184160000004</v>
      </c>
      <c r="R114" s="58">
        <f t="shared" si="21"/>
        <v>19528.184160000004</v>
      </c>
      <c r="S114" s="58">
        <f t="shared" si="21"/>
        <v>19528.184160000004</v>
      </c>
      <c r="T114" s="58">
        <f t="shared" si="21"/>
        <v>19528.184160000004</v>
      </c>
      <c r="U114" s="58">
        <f t="shared" si="21"/>
        <v>19528.184160000004</v>
      </c>
      <c r="V114" s="58">
        <f t="shared" si="21"/>
        <v>19528.184160000004</v>
      </c>
      <c r="W114" s="58">
        <f t="shared" si="21"/>
        <v>19528.184160000004</v>
      </c>
      <c r="X114" s="58">
        <f t="shared" si="21"/>
        <v>19528.184160000004</v>
      </c>
      <c r="Y114" s="58">
        <f t="shared" si="21"/>
        <v>19528.184160000004</v>
      </c>
      <c r="Z114" s="79">
        <f t="shared" si="21"/>
        <v>19528.184160000004</v>
      </c>
    </row>
    <row r="115" spans="1:26" x14ac:dyDescent="0.25">
      <c r="A115" s="34">
        <v>38</v>
      </c>
      <c r="B115" s="35" t="s">
        <v>42</v>
      </c>
      <c r="C115" s="36" t="s">
        <v>15</v>
      </c>
      <c r="D115" s="37" t="s">
        <v>47</v>
      </c>
      <c r="E115" s="39">
        <v>9.6180000000000003</v>
      </c>
      <c r="F115" s="40">
        <v>7232.7359999999999</v>
      </c>
      <c r="G115" s="58">
        <f t="shared" si="20"/>
        <v>0</v>
      </c>
      <c r="H115" s="58">
        <f t="shared" si="20"/>
        <v>723.27359999999999</v>
      </c>
      <c r="I115" s="58">
        <f t="shared" si="20"/>
        <v>2531.4575999999997</v>
      </c>
      <c r="J115" s="58">
        <f t="shared" si="20"/>
        <v>5062.9151999999995</v>
      </c>
      <c r="K115" s="58">
        <f t="shared" si="20"/>
        <v>9402.5568000000003</v>
      </c>
      <c r="L115" s="58">
        <f t="shared" si="20"/>
        <v>15912.019200000001</v>
      </c>
      <c r="M115" s="58">
        <f t="shared" si="20"/>
        <v>19528.387200000001</v>
      </c>
      <c r="N115" s="58">
        <f t="shared" si="20"/>
        <v>23144.7552</v>
      </c>
      <c r="O115" s="58">
        <f t="shared" si="20"/>
        <v>19528.387200000001</v>
      </c>
      <c r="P115" s="58">
        <f t="shared" si="20"/>
        <v>19528.387200000001</v>
      </c>
      <c r="Q115" s="58">
        <f t="shared" si="21"/>
        <v>19528.387200000001</v>
      </c>
      <c r="R115" s="58">
        <f t="shared" si="21"/>
        <v>19528.387200000001</v>
      </c>
      <c r="S115" s="58">
        <f t="shared" si="21"/>
        <v>19528.387200000001</v>
      </c>
      <c r="T115" s="58">
        <f t="shared" si="21"/>
        <v>19528.387200000001</v>
      </c>
      <c r="U115" s="58">
        <f t="shared" si="21"/>
        <v>19528.387200000001</v>
      </c>
      <c r="V115" s="58">
        <f t="shared" si="21"/>
        <v>19528.387200000001</v>
      </c>
      <c r="W115" s="58">
        <f t="shared" si="21"/>
        <v>19528.387200000001</v>
      </c>
      <c r="X115" s="58">
        <f t="shared" si="21"/>
        <v>19528.387200000001</v>
      </c>
      <c r="Y115" s="58">
        <f t="shared" si="21"/>
        <v>19528.387200000001</v>
      </c>
      <c r="Z115" s="79">
        <f t="shared" si="21"/>
        <v>19528.387200000001</v>
      </c>
    </row>
    <row r="116" spans="1:26" x14ac:dyDescent="0.25">
      <c r="A116" s="44">
        <v>45</v>
      </c>
      <c r="B116" s="45" t="s">
        <v>42</v>
      </c>
      <c r="C116" s="30" t="s">
        <v>15</v>
      </c>
      <c r="D116" s="31" t="s">
        <v>47</v>
      </c>
      <c r="E116" s="55">
        <v>5.0102000000000002</v>
      </c>
      <c r="F116" s="46">
        <v>3767.6704</v>
      </c>
      <c r="G116" s="58">
        <f t="shared" si="20"/>
        <v>0</v>
      </c>
      <c r="H116" s="58">
        <f t="shared" si="20"/>
        <v>376.76704000000001</v>
      </c>
      <c r="I116" s="58">
        <f t="shared" si="20"/>
        <v>1318.6846399999999</v>
      </c>
      <c r="J116" s="58">
        <f t="shared" si="20"/>
        <v>2637.3692799999999</v>
      </c>
      <c r="K116" s="58">
        <f t="shared" si="20"/>
        <v>4897.9715200000001</v>
      </c>
      <c r="L116" s="58">
        <f t="shared" si="20"/>
        <v>8288.8748800000012</v>
      </c>
      <c r="M116" s="58">
        <f t="shared" si="20"/>
        <v>10172.710080000001</v>
      </c>
      <c r="N116" s="58">
        <f t="shared" si="20"/>
        <v>12056.54528</v>
      </c>
      <c r="O116" s="58">
        <f t="shared" si="20"/>
        <v>10172.710080000001</v>
      </c>
      <c r="P116" s="58">
        <f t="shared" si="20"/>
        <v>10172.710080000001</v>
      </c>
      <c r="Q116" s="58">
        <f t="shared" si="21"/>
        <v>10172.710080000001</v>
      </c>
      <c r="R116" s="58">
        <f t="shared" si="21"/>
        <v>10172.710080000001</v>
      </c>
      <c r="S116" s="58">
        <f t="shared" si="21"/>
        <v>10172.710080000001</v>
      </c>
      <c r="T116" s="58">
        <f t="shared" si="21"/>
        <v>10172.710080000001</v>
      </c>
      <c r="U116" s="58">
        <f t="shared" si="21"/>
        <v>10172.710080000001</v>
      </c>
      <c r="V116" s="58">
        <f t="shared" si="21"/>
        <v>10172.710080000001</v>
      </c>
      <c r="W116" s="58">
        <f t="shared" si="21"/>
        <v>10172.710080000001</v>
      </c>
      <c r="X116" s="58">
        <f t="shared" si="21"/>
        <v>10172.710080000001</v>
      </c>
      <c r="Y116" s="58">
        <f t="shared" si="21"/>
        <v>10172.710080000001</v>
      </c>
      <c r="Z116" s="79">
        <f t="shared" si="21"/>
        <v>10172.710080000001</v>
      </c>
    </row>
    <row r="117" spans="1:26" x14ac:dyDescent="0.25">
      <c r="A117" s="84" t="s">
        <v>75</v>
      </c>
      <c r="B117" s="84"/>
      <c r="C117" s="84"/>
      <c r="D117" s="84"/>
      <c r="E117" s="85">
        <f t="shared" ref="E117:Z117" si="22">SUM(E3:E116)</f>
        <v>950.74629999999979</v>
      </c>
      <c r="F117" s="86">
        <f t="shared" si="22"/>
        <v>736946.7785700392</v>
      </c>
      <c r="G117" s="87">
        <f t="shared" si="22"/>
        <v>0</v>
      </c>
      <c r="H117" s="87">
        <f t="shared" si="22"/>
        <v>73694.677857003902</v>
      </c>
      <c r="I117" s="87">
        <f t="shared" si="22"/>
        <v>257931.37249951344</v>
      </c>
      <c r="J117" s="87">
        <f t="shared" si="22"/>
        <v>515862.74499902688</v>
      </c>
      <c r="K117" s="87">
        <f t="shared" si="22"/>
        <v>958030.81214105024</v>
      </c>
      <c r="L117" s="87">
        <f t="shared" si="22"/>
        <v>1621282.9128540864</v>
      </c>
      <c r="M117" s="87">
        <f t="shared" si="22"/>
        <v>1989756.3021391064</v>
      </c>
      <c r="N117" s="87">
        <f t="shared" si="22"/>
        <v>2358229.6914241249</v>
      </c>
      <c r="O117" s="87">
        <f t="shared" si="22"/>
        <v>1989756.3021391064</v>
      </c>
      <c r="P117" s="87">
        <f t="shared" si="22"/>
        <v>1989756.3021391064</v>
      </c>
      <c r="Q117" s="87">
        <f t="shared" si="22"/>
        <v>1989756.3021391064</v>
      </c>
      <c r="R117" s="87">
        <f t="shared" si="22"/>
        <v>1989756.3021391064</v>
      </c>
      <c r="S117" s="87">
        <f t="shared" si="22"/>
        <v>1989756.3021391064</v>
      </c>
      <c r="T117" s="87">
        <f t="shared" si="22"/>
        <v>1989756.3021391064</v>
      </c>
      <c r="U117" s="87">
        <f t="shared" si="22"/>
        <v>1989756.3021391064</v>
      </c>
      <c r="V117" s="87">
        <f t="shared" si="22"/>
        <v>1989756.3021391064</v>
      </c>
      <c r="W117" s="87">
        <f t="shared" si="22"/>
        <v>1989756.3021391064</v>
      </c>
      <c r="X117" s="87">
        <f t="shared" si="22"/>
        <v>1989756.3021391064</v>
      </c>
      <c r="Y117" s="87">
        <f t="shared" si="22"/>
        <v>1989756.3021391064</v>
      </c>
      <c r="Z117" s="88">
        <f t="shared" si="22"/>
        <v>1989756.3021391064</v>
      </c>
    </row>
    <row r="118" spans="1:26" x14ac:dyDescent="0.25">
      <c r="C118" s="60"/>
    </row>
    <row r="119" spans="1:26" ht="15" customHeight="1" x14ac:dyDescent="0.25">
      <c r="C119" s="60"/>
      <c r="D119" s="105" t="s">
        <v>23</v>
      </c>
      <c r="E119" s="107" t="s">
        <v>28</v>
      </c>
      <c r="F119" s="109" t="s">
        <v>29</v>
      </c>
      <c r="G119" s="103" t="s">
        <v>77</v>
      </c>
      <c r="H119" s="103" t="s">
        <v>78</v>
      </c>
      <c r="I119" s="103" t="s">
        <v>79</v>
      </c>
      <c r="J119" s="103" t="s">
        <v>80</v>
      </c>
      <c r="K119" s="103" t="s">
        <v>81</v>
      </c>
      <c r="L119" s="103" t="s">
        <v>82</v>
      </c>
      <c r="M119" s="103" t="s">
        <v>83</v>
      </c>
      <c r="N119" s="103" t="s">
        <v>84</v>
      </c>
      <c r="O119" s="103" t="s">
        <v>85</v>
      </c>
      <c r="P119" s="103" t="s">
        <v>86</v>
      </c>
      <c r="Q119" s="103" t="s">
        <v>87</v>
      </c>
      <c r="R119" s="103" t="s">
        <v>88</v>
      </c>
      <c r="S119" s="103" t="s">
        <v>89</v>
      </c>
      <c r="T119" s="103" t="s">
        <v>90</v>
      </c>
      <c r="U119" s="103" t="s">
        <v>91</v>
      </c>
      <c r="V119" s="103" t="s">
        <v>92</v>
      </c>
      <c r="W119" s="103" t="s">
        <v>93</v>
      </c>
      <c r="X119" s="103" t="s">
        <v>94</v>
      </c>
      <c r="Y119" s="103" t="s">
        <v>95</v>
      </c>
      <c r="Z119" s="101" t="s">
        <v>96</v>
      </c>
    </row>
    <row r="120" spans="1:26" x14ac:dyDescent="0.25">
      <c r="C120" s="60"/>
      <c r="D120" s="106"/>
      <c r="E120" s="108"/>
      <c r="F120" s="110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2"/>
    </row>
    <row r="121" spans="1:26" x14ac:dyDescent="0.25">
      <c r="C121" s="60"/>
      <c r="D121" s="61" t="s">
        <v>35</v>
      </c>
      <c r="E121" s="62">
        <f t="shared" ref="E121:N129" si="23">SUMIF($C$3:$C$116,$D121,E$3:E$116)</f>
        <v>138.62880000000001</v>
      </c>
      <c r="F121" s="63">
        <f t="shared" si="23"/>
        <v>116978.11447003891</v>
      </c>
      <c r="G121" s="57">
        <f t="shared" si="23"/>
        <v>0</v>
      </c>
      <c r="H121" s="57">
        <f t="shared" si="23"/>
        <v>11697.811447003893</v>
      </c>
      <c r="I121" s="57">
        <f t="shared" si="23"/>
        <v>40942.340064513613</v>
      </c>
      <c r="J121" s="57">
        <f t="shared" si="23"/>
        <v>81884.680129027227</v>
      </c>
      <c r="K121" s="57">
        <f t="shared" si="23"/>
        <v>152071.5488110506</v>
      </c>
      <c r="L121" s="57">
        <f t="shared" si="23"/>
        <v>257351.8518340856</v>
      </c>
      <c r="M121" s="57">
        <f t="shared" si="23"/>
        <v>315840.90906910505</v>
      </c>
      <c r="N121" s="57">
        <f t="shared" si="23"/>
        <v>374329.96630412457</v>
      </c>
      <c r="O121" s="57">
        <f t="shared" ref="O121:Z129" si="24">SUMIF($C$3:$C$116,$D121,O$3:O$116)</f>
        <v>315840.90906910505</v>
      </c>
      <c r="P121" s="57">
        <f t="shared" si="24"/>
        <v>315840.90906910505</v>
      </c>
      <c r="Q121" s="57">
        <f t="shared" si="24"/>
        <v>315840.90906910505</v>
      </c>
      <c r="R121" s="57">
        <f t="shared" si="24"/>
        <v>315840.90906910505</v>
      </c>
      <c r="S121" s="57">
        <f t="shared" si="24"/>
        <v>315840.90906910505</v>
      </c>
      <c r="T121" s="57">
        <f t="shared" si="24"/>
        <v>315840.90906910505</v>
      </c>
      <c r="U121" s="57">
        <f t="shared" si="24"/>
        <v>315840.90906910505</v>
      </c>
      <c r="V121" s="57">
        <f t="shared" si="24"/>
        <v>315840.90906910505</v>
      </c>
      <c r="W121" s="57">
        <f t="shared" si="24"/>
        <v>315840.90906910505</v>
      </c>
      <c r="X121" s="57">
        <f t="shared" si="24"/>
        <v>315840.90906910505</v>
      </c>
      <c r="Y121" s="57">
        <f t="shared" si="24"/>
        <v>315840.90906910505</v>
      </c>
      <c r="Z121" s="57">
        <f t="shared" si="24"/>
        <v>315840.90906910505</v>
      </c>
    </row>
    <row r="122" spans="1:26" x14ac:dyDescent="0.25">
      <c r="C122" s="60"/>
      <c r="D122" s="64" t="s">
        <v>43</v>
      </c>
      <c r="E122" s="62">
        <f t="shared" si="23"/>
        <v>121.4199</v>
      </c>
      <c r="F122" s="63">
        <f t="shared" si="23"/>
        <v>92412.978099999978</v>
      </c>
      <c r="G122" s="58">
        <f t="shared" si="23"/>
        <v>0</v>
      </c>
      <c r="H122" s="58">
        <f t="shared" si="23"/>
        <v>9241.2978100000018</v>
      </c>
      <c r="I122" s="58">
        <f t="shared" si="23"/>
        <v>32344.542335000002</v>
      </c>
      <c r="J122" s="58">
        <f t="shared" si="23"/>
        <v>64689.084670000004</v>
      </c>
      <c r="K122" s="58">
        <f t="shared" si="23"/>
        <v>120136.87152999999</v>
      </c>
      <c r="L122" s="58">
        <f t="shared" si="23"/>
        <v>203308.55181999999</v>
      </c>
      <c r="M122" s="58">
        <f t="shared" si="23"/>
        <v>249515.04087000003</v>
      </c>
      <c r="N122" s="58">
        <f t="shared" si="23"/>
        <v>295721.52992000006</v>
      </c>
      <c r="O122" s="58">
        <f t="shared" si="24"/>
        <v>249515.04087000003</v>
      </c>
      <c r="P122" s="58">
        <f t="shared" si="24"/>
        <v>249515.04087000003</v>
      </c>
      <c r="Q122" s="58">
        <f t="shared" si="24"/>
        <v>249515.04087000003</v>
      </c>
      <c r="R122" s="58">
        <f t="shared" si="24"/>
        <v>249515.04087000003</v>
      </c>
      <c r="S122" s="58">
        <f t="shared" si="24"/>
        <v>249515.04087000003</v>
      </c>
      <c r="T122" s="58">
        <f t="shared" si="24"/>
        <v>249515.04087000003</v>
      </c>
      <c r="U122" s="58">
        <f t="shared" si="24"/>
        <v>249515.04087000003</v>
      </c>
      <c r="V122" s="58">
        <f t="shared" si="24"/>
        <v>249515.04087000003</v>
      </c>
      <c r="W122" s="58">
        <f t="shared" si="24"/>
        <v>249515.04087000003</v>
      </c>
      <c r="X122" s="58">
        <f t="shared" si="24"/>
        <v>249515.04087000003</v>
      </c>
      <c r="Y122" s="58">
        <f t="shared" si="24"/>
        <v>249515.04087000003</v>
      </c>
      <c r="Z122" s="58">
        <f t="shared" si="24"/>
        <v>249515.04087000003</v>
      </c>
    </row>
    <row r="123" spans="1:26" x14ac:dyDescent="0.25">
      <c r="C123" s="60"/>
      <c r="D123" s="65" t="s">
        <v>14</v>
      </c>
      <c r="E123" s="62">
        <f t="shared" si="23"/>
        <v>249.3674</v>
      </c>
      <c r="F123" s="63">
        <f t="shared" si="23"/>
        <v>197044.53749999998</v>
      </c>
      <c r="G123" s="58">
        <f t="shared" si="23"/>
        <v>0</v>
      </c>
      <c r="H123" s="58">
        <f t="shared" si="23"/>
        <v>19704.453750000015</v>
      </c>
      <c r="I123" s="58">
        <f t="shared" si="23"/>
        <v>68965.588124999995</v>
      </c>
      <c r="J123" s="58">
        <f t="shared" si="23"/>
        <v>137931.17624999999</v>
      </c>
      <c r="K123" s="58">
        <f t="shared" si="23"/>
        <v>256157.89875000014</v>
      </c>
      <c r="L123" s="58">
        <f t="shared" si="23"/>
        <v>433497.98249999981</v>
      </c>
      <c r="M123" s="58">
        <f t="shared" si="23"/>
        <v>532020.25124999986</v>
      </c>
      <c r="N123" s="58">
        <f t="shared" si="23"/>
        <v>630542.52000000048</v>
      </c>
      <c r="O123" s="58">
        <f t="shared" si="24"/>
        <v>532020.25124999986</v>
      </c>
      <c r="P123" s="58">
        <f t="shared" si="24"/>
        <v>532020.25124999986</v>
      </c>
      <c r="Q123" s="58">
        <f t="shared" si="24"/>
        <v>532020.25124999986</v>
      </c>
      <c r="R123" s="58">
        <f t="shared" si="24"/>
        <v>532020.25124999986</v>
      </c>
      <c r="S123" s="58">
        <f t="shared" si="24"/>
        <v>532020.25124999986</v>
      </c>
      <c r="T123" s="58">
        <f t="shared" si="24"/>
        <v>532020.25124999986</v>
      </c>
      <c r="U123" s="58">
        <f t="shared" si="24"/>
        <v>532020.25124999986</v>
      </c>
      <c r="V123" s="58">
        <f t="shared" si="24"/>
        <v>532020.25124999986</v>
      </c>
      <c r="W123" s="58">
        <f t="shared" si="24"/>
        <v>532020.25124999986</v>
      </c>
      <c r="X123" s="58">
        <f t="shared" si="24"/>
        <v>532020.25124999986</v>
      </c>
      <c r="Y123" s="58">
        <f t="shared" si="24"/>
        <v>532020.25124999986</v>
      </c>
      <c r="Z123" s="58">
        <f t="shared" si="24"/>
        <v>532020.25124999986</v>
      </c>
    </row>
    <row r="124" spans="1:26" x14ac:dyDescent="0.25">
      <c r="C124" s="60"/>
      <c r="D124" s="66" t="s">
        <v>13</v>
      </c>
      <c r="E124" s="62">
        <f t="shared" si="23"/>
        <v>56.801400000000001</v>
      </c>
      <c r="F124" s="63">
        <f t="shared" si="23"/>
        <v>40556.199600000007</v>
      </c>
      <c r="G124" s="58">
        <f t="shared" si="23"/>
        <v>0</v>
      </c>
      <c r="H124" s="58">
        <f t="shared" si="23"/>
        <v>4055.61996</v>
      </c>
      <c r="I124" s="58">
        <f t="shared" si="23"/>
        <v>14194.66986</v>
      </c>
      <c r="J124" s="58">
        <f t="shared" si="23"/>
        <v>28389.33972</v>
      </c>
      <c r="K124" s="58">
        <f t="shared" si="23"/>
        <v>52723.059480000004</v>
      </c>
      <c r="L124" s="58">
        <f t="shared" si="23"/>
        <v>89223.639120000007</v>
      </c>
      <c r="M124" s="58">
        <f t="shared" si="23"/>
        <v>109501.73892</v>
      </c>
      <c r="N124" s="58">
        <f t="shared" si="23"/>
        <v>129779.83872</v>
      </c>
      <c r="O124" s="58">
        <f t="shared" si="24"/>
        <v>109501.73892</v>
      </c>
      <c r="P124" s="58">
        <f t="shared" si="24"/>
        <v>109501.73892</v>
      </c>
      <c r="Q124" s="58">
        <f t="shared" si="24"/>
        <v>109501.73892</v>
      </c>
      <c r="R124" s="58">
        <f t="shared" si="24"/>
        <v>109501.73892</v>
      </c>
      <c r="S124" s="58">
        <f t="shared" si="24"/>
        <v>109501.73892</v>
      </c>
      <c r="T124" s="58">
        <f t="shared" si="24"/>
        <v>109501.73892</v>
      </c>
      <c r="U124" s="58">
        <f t="shared" si="24"/>
        <v>109501.73892</v>
      </c>
      <c r="V124" s="58">
        <f t="shared" si="24"/>
        <v>109501.73892</v>
      </c>
      <c r="W124" s="58">
        <f t="shared" si="24"/>
        <v>109501.73892</v>
      </c>
      <c r="X124" s="58">
        <f t="shared" si="24"/>
        <v>109501.73892</v>
      </c>
      <c r="Y124" s="58">
        <f t="shared" si="24"/>
        <v>109501.73892</v>
      </c>
      <c r="Z124" s="58">
        <f t="shared" si="24"/>
        <v>109501.73892</v>
      </c>
    </row>
    <row r="125" spans="1:26" x14ac:dyDescent="0.25">
      <c r="C125" s="60"/>
      <c r="D125" s="65" t="s">
        <v>15</v>
      </c>
      <c r="E125" s="62">
        <f t="shared" si="23"/>
        <v>126.83879999999999</v>
      </c>
      <c r="F125" s="63">
        <f t="shared" si="23"/>
        <v>95382.777600000016</v>
      </c>
      <c r="G125" s="58">
        <f t="shared" si="23"/>
        <v>0</v>
      </c>
      <c r="H125" s="58">
        <f t="shared" si="23"/>
        <v>9538.2777600000009</v>
      </c>
      <c r="I125" s="58">
        <f t="shared" si="23"/>
        <v>33383.972159999998</v>
      </c>
      <c r="J125" s="58">
        <f t="shared" si="23"/>
        <v>66767.944319999995</v>
      </c>
      <c r="K125" s="58">
        <f t="shared" si="23"/>
        <v>123997.61088000001</v>
      </c>
      <c r="L125" s="58">
        <f t="shared" si="23"/>
        <v>209842.11072000003</v>
      </c>
      <c r="M125" s="58">
        <f t="shared" si="23"/>
        <v>257533.49952000001</v>
      </c>
      <c r="N125" s="58">
        <f t="shared" si="23"/>
        <v>305224.88832000003</v>
      </c>
      <c r="O125" s="58">
        <f t="shared" si="24"/>
        <v>257533.49952000001</v>
      </c>
      <c r="P125" s="58">
        <f t="shared" si="24"/>
        <v>257533.49952000001</v>
      </c>
      <c r="Q125" s="58">
        <f t="shared" si="24"/>
        <v>257533.49952000001</v>
      </c>
      <c r="R125" s="58">
        <f t="shared" si="24"/>
        <v>257533.49952000001</v>
      </c>
      <c r="S125" s="58">
        <f t="shared" si="24"/>
        <v>257533.49952000001</v>
      </c>
      <c r="T125" s="58">
        <f t="shared" si="24"/>
        <v>257533.49952000001</v>
      </c>
      <c r="U125" s="58">
        <f t="shared" si="24"/>
        <v>257533.49952000001</v>
      </c>
      <c r="V125" s="58">
        <f t="shared" si="24"/>
        <v>257533.49952000001</v>
      </c>
      <c r="W125" s="58">
        <f t="shared" si="24"/>
        <v>257533.49952000001</v>
      </c>
      <c r="X125" s="58">
        <f t="shared" si="24"/>
        <v>257533.49952000001</v>
      </c>
      <c r="Y125" s="58">
        <f t="shared" si="24"/>
        <v>257533.49952000001</v>
      </c>
      <c r="Z125" s="58">
        <f t="shared" si="24"/>
        <v>257533.49952000001</v>
      </c>
    </row>
    <row r="126" spans="1:26" x14ac:dyDescent="0.25">
      <c r="C126" s="60"/>
      <c r="D126" s="64" t="s">
        <v>71</v>
      </c>
      <c r="E126" s="62">
        <f t="shared" si="23"/>
        <v>114.5329</v>
      </c>
      <c r="F126" s="63">
        <f t="shared" si="23"/>
        <v>86128.740799999985</v>
      </c>
      <c r="G126" s="58">
        <f t="shared" si="23"/>
        <v>0</v>
      </c>
      <c r="H126" s="58">
        <f t="shared" si="23"/>
        <v>8612.8740800000014</v>
      </c>
      <c r="I126" s="58">
        <f t="shared" si="23"/>
        <v>30145.059279999994</v>
      </c>
      <c r="J126" s="58">
        <f t="shared" si="23"/>
        <v>60290.118559999988</v>
      </c>
      <c r="K126" s="58">
        <f t="shared" si="23"/>
        <v>111967.36304</v>
      </c>
      <c r="L126" s="58">
        <f t="shared" si="23"/>
        <v>189483.22976000002</v>
      </c>
      <c r="M126" s="58">
        <f t="shared" si="23"/>
        <v>232547.60016000003</v>
      </c>
      <c r="N126" s="58">
        <f t="shared" si="23"/>
        <v>275611.97056000005</v>
      </c>
      <c r="O126" s="58">
        <f t="shared" si="24"/>
        <v>232547.60016000003</v>
      </c>
      <c r="P126" s="58">
        <f t="shared" si="24"/>
        <v>232547.60016000003</v>
      </c>
      <c r="Q126" s="58">
        <f t="shared" si="24"/>
        <v>232547.60016000003</v>
      </c>
      <c r="R126" s="58">
        <f t="shared" si="24"/>
        <v>232547.60016000003</v>
      </c>
      <c r="S126" s="58">
        <f t="shared" si="24"/>
        <v>232547.60016000003</v>
      </c>
      <c r="T126" s="58">
        <f t="shared" si="24"/>
        <v>232547.60016000003</v>
      </c>
      <c r="U126" s="58">
        <f t="shared" si="24"/>
        <v>232547.60016000003</v>
      </c>
      <c r="V126" s="58">
        <f t="shared" si="24"/>
        <v>232547.60016000003</v>
      </c>
      <c r="W126" s="58">
        <f t="shared" si="24"/>
        <v>232547.60016000003</v>
      </c>
      <c r="X126" s="58">
        <f t="shared" si="24"/>
        <v>232547.60016000003</v>
      </c>
      <c r="Y126" s="58">
        <f t="shared" si="24"/>
        <v>232547.60016000003</v>
      </c>
      <c r="Z126" s="58">
        <f t="shared" si="24"/>
        <v>232547.60016000003</v>
      </c>
    </row>
    <row r="127" spans="1:26" x14ac:dyDescent="0.25">
      <c r="C127" s="60"/>
      <c r="D127" s="65" t="s">
        <v>20</v>
      </c>
      <c r="E127" s="62">
        <f t="shared" si="23"/>
        <v>43.497599999999998</v>
      </c>
      <c r="F127" s="63">
        <f t="shared" si="23"/>
        <v>32719.813699999999</v>
      </c>
      <c r="G127" s="58">
        <f t="shared" si="23"/>
        <v>0</v>
      </c>
      <c r="H127" s="58">
        <f t="shared" si="23"/>
        <v>3271.98137</v>
      </c>
      <c r="I127" s="58">
        <f t="shared" si="23"/>
        <v>11451.934794999999</v>
      </c>
      <c r="J127" s="58">
        <f t="shared" si="23"/>
        <v>22903.869589999998</v>
      </c>
      <c r="K127" s="58">
        <f t="shared" si="23"/>
        <v>42535.757810000003</v>
      </c>
      <c r="L127" s="58">
        <f t="shared" si="23"/>
        <v>71983.590140000015</v>
      </c>
      <c r="M127" s="58">
        <f t="shared" si="23"/>
        <v>88343.496990000014</v>
      </c>
      <c r="N127" s="58">
        <f t="shared" si="23"/>
        <v>104703.40384</v>
      </c>
      <c r="O127" s="58">
        <f t="shared" si="24"/>
        <v>88343.496990000014</v>
      </c>
      <c r="P127" s="58">
        <f t="shared" si="24"/>
        <v>88343.496990000014</v>
      </c>
      <c r="Q127" s="58">
        <f t="shared" si="24"/>
        <v>88343.496990000014</v>
      </c>
      <c r="R127" s="58">
        <f t="shared" si="24"/>
        <v>88343.496990000014</v>
      </c>
      <c r="S127" s="58">
        <f t="shared" si="24"/>
        <v>88343.496990000014</v>
      </c>
      <c r="T127" s="58">
        <f t="shared" si="24"/>
        <v>88343.496990000014</v>
      </c>
      <c r="U127" s="58">
        <f t="shared" si="24"/>
        <v>88343.496990000014</v>
      </c>
      <c r="V127" s="58">
        <f t="shared" si="24"/>
        <v>88343.496990000014</v>
      </c>
      <c r="W127" s="58">
        <f t="shared" si="24"/>
        <v>88343.496990000014</v>
      </c>
      <c r="X127" s="58">
        <f t="shared" si="24"/>
        <v>88343.496990000014</v>
      </c>
      <c r="Y127" s="58">
        <f t="shared" si="24"/>
        <v>88343.496990000014</v>
      </c>
      <c r="Z127" s="58">
        <f t="shared" si="24"/>
        <v>88343.496990000014</v>
      </c>
    </row>
    <row r="128" spans="1:26" x14ac:dyDescent="0.25">
      <c r="C128" s="60"/>
      <c r="D128" s="65" t="s">
        <v>22</v>
      </c>
      <c r="E128" s="62">
        <f t="shared" si="23"/>
        <v>34.596800000000002</v>
      </c>
      <c r="F128" s="63">
        <f t="shared" si="23"/>
        <v>26400.292200000004</v>
      </c>
      <c r="G128" s="58">
        <f t="shared" si="23"/>
        <v>0</v>
      </c>
      <c r="H128" s="58">
        <f t="shared" si="23"/>
        <v>2640.0292200000004</v>
      </c>
      <c r="I128" s="58">
        <f t="shared" si="23"/>
        <v>9240.1022699999994</v>
      </c>
      <c r="J128" s="58">
        <f t="shared" si="23"/>
        <v>18480.204539999999</v>
      </c>
      <c r="K128" s="58">
        <f t="shared" si="23"/>
        <v>34320.379860000001</v>
      </c>
      <c r="L128" s="58">
        <f t="shared" si="23"/>
        <v>58080.642840000008</v>
      </c>
      <c r="M128" s="58">
        <f t="shared" si="23"/>
        <v>71280.788939999999</v>
      </c>
      <c r="N128" s="58">
        <f t="shared" si="23"/>
        <v>84480.935040000011</v>
      </c>
      <c r="O128" s="58">
        <f t="shared" si="24"/>
        <v>71280.788939999999</v>
      </c>
      <c r="P128" s="58">
        <f t="shared" si="24"/>
        <v>71280.788939999999</v>
      </c>
      <c r="Q128" s="58">
        <f t="shared" si="24"/>
        <v>71280.788939999999</v>
      </c>
      <c r="R128" s="58">
        <f t="shared" si="24"/>
        <v>71280.788939999999</v>
      </c>
      <c r="S128" s="58">
        <f t="shared" si="24"/>
        <v>71280.788939999999</v>
      </c>
      <c r="T128" s="58">
        <f t="shared" si="24"/>
        <v>71280.788939999999</v>
      </c>
      <c r="U128" s="58">
        <f t="shared" si="24"/>
        <v>71280.788939999999</v>
      </c>
      <c r="V128" s="58">
        <f t="shared" si="24"/>
        <v>71280.788939999999</v>
      </c>
      <c r="W128" s="58">
        <f t="shared" si="24"/>
        <v>71280.788939999999</v>
      </c>
      <c r="X128" s="58">
        <f t="shared" si="24"/>
        <v>71280.788939999999</v>
      </c>
      <c r="Y128" s="58">
        <f t="shared" si="24"/>
        <v>71280.788939999999</v>
      </c>
      <c r="Z128" s="58">
        <f t="shared" si="24"/>
        <v>71280.788939999999</v>
      </c>
    </row>
    <row r="129" spans="3:26" x14ac:dyDescent="0.25">
      <c r="C129" s="60"/>
      <c r="D129" s="65" t="s">
        <v>74</v>
      </c>
      <c r="E129" s="62">
        <f t="shared" si="23"/>
        <v>65.062699999999992</v>
      </c>
      <c r="F129" s="63">
        <f t="shared" si="23"/>
        <v>49323.324600000007</v>
      </c>
      <c r="G129" s="58">
        <f t="shared" si="23"/>
        <v>0</v>
      </c>
      <c r="H129" s="58">
        <f t="shared" si="23"/>
        <v>4932.3324600000005</v>
      </c>
      <c r="I129" s="58">
        <f t="shared" si="23"/>
        <v>17263.16361</v>
      </c>
      <c r="J129" s="58">
        <f t="shared" si="23"/>
        <v>34526.327219999999</v>
      </c>
      <c r="K129" s="58">
        <f t="shared" si="23"/>
        <v>64120.321980000001</v>
      </c>
      <c r="L129" s="58">
        <f t="shared" si="23"/>
        <v>108511.31412000002</v>
      </c>
      <c r="M129" s="58">
        <f t="shared" si="23"/>
        <v>133172.97642000002</v>
      </c>
      <c r="N129" s="58">
        <f t="shared" si="23"/>
        <v>157834.63872000002</v>
      </c>
      <c r="O129" s="58">
        <f t="shared" si="24"/>
        <v>133172.97642000002</v>
      </c>
      <c r="P129" s="58">
        <f t="shared" si="24"/>
        <v>133172.97642000002</v>
      </c>
      <c r="Q129" s="58">
        <f t="shared" si="24"/>
        <v>133172.97642000002</v>
      </c>
      <c r="R129" s="58">
        <f t="shared" si="24"/>
        <v>133172.97642000002</v>
      </c>
      <c r="S129" s="58">
        <f t="shared" si="24"/>
        <v>133172.97642000002</v>
      </c>
      <c r="T129" s="58">
        <f t="shared" si="24"/>
        <v>133172.97642000002</v>
      </c>
      <c r="U129" s="58">
        <f t="shared" si="24"/>
        <v>133172.97642000002</v>
      </c>
      <c r="V129" s="58">
        <f t="shared" si="24"/>
        <v>133172.97642000002</v>
      </c>
      <c r="W129" s="58">
        <f t="shared" si="24"/>
        <v>133172.97642000002</v>
      </c>
      <c r="X129" s="58">
        <f t="shared" si="24"/>
        <v>133172.97642000002</v>
      </c>
      <c r="Y129" s="58">
        <f t="shared" si="24"/>
        <v>133172.97642000002</v>
      </c>
      <c r="Z129" s="58">
        <f t="shared" si="24"/>
        <v>133172.97642000002</v>
      </c>
    </row>
    <row r="130" spans="3:26" x14ac:dyDescent="0.25">
      <c r="C130" s="60"/>
      <c r="D130" s="67" t="s">
        <v>75</v>
      </c>
      <c r="E130" s="68">
        <f>SUM(E121:E129)</f>
        <v>950.74630000000002</v>
      </c>
      <c r="F130" s="69">
        <f>SUM(F121:F129)</f>
        <v>736946.77857003885</v>
      </c>
      <c r="G130" s="70">
        <f>SUM(G121:G129)</f>
        <v>0</v>
      </c>
      <c r="H130" s="70">
        <f t="shared" ref="H130:Z130" si="25">SUM(H121:H129)</f>
        <v>73694.677857003917</v>
      </c>
      <c r="I130" s="70">
        <f t="shared" si="25"/>
        <v>257931.37249951361</v>
      </c>
      <c r="J130" s="70">
        <f t="shared" si="25"/>
        <v>515862.74499902723</v>
      </c>
      <c r="K130" s="70">
        <f t="shared" si="25"/>
        <v>958030.81214105082</v>
      </c>
      <c r="L130" s="70">
        <f t="shared" si="25"/>
        <v>1621282.9128540854</v>
      </c>
      <c r="M130" s="70">
        <f t="shared" si="25"/>
        <v>1989756.3021391046</v>
      </c>
      <c r="N130" s="70">
        <f t="shared" si="25"/>
        <v>2358229.6914241253</v>
      </c>
      <c r="O130" s="70">
        <f t="shared" si="25"/>
        <v>1989756.3021391046</v>
      </c>
      <c r="P130" s="70">
        <f t="shared" si="25"/>
        <v>1989756.3021391046</v>
      </c>
      <c r="Q130" s="70">
        <f t="shared" si="25"/>
        <v>1989756.3021391046</v>
      </c>
      <c r="R130" s="70">
        <f t="shared" si="25"/>
        <v>1989756.3021391046</v>
      </c>
      <c r="S130" s="70">
        <f t="shared" si="25"/>
        <v>1989756.3021391046</v>
      </c>
      <c r="T130" s="70">
        <f t="shared" si="25"/>
        <v>1989756.3021391046</v>
      </c>
      <c r="U130" s="70">
        <f t="shared" si="25"/>
        <v>1989756.3021391046</v>
      </c>
      <c r="V130" s="70">
        <f t="shared" si="25"/>
        <v>1989756.3021391046</v>
      </c>
      <c r="W130" s="70">
        <f t="shared" si="25"/>
        <v>1989756.3021391046</v>
      </c>
      <c r="X130" s="70">
        <f t="shared" si="25"/>
        <v>1989756.3021391046</v>
      </c>
      <c r="Y130" s="70">
        <f t="shared" si="25"/>
        <v>1989756.3021391046</v>
      </c>
      <c r="Z130" s="70">
        <f t="shared" si="25"/>
        <v>1989756.3021391046</v>
      </c>
    </row>
    <row r="131" spans="3:26" x14ac:dyDescent="0.25">
      <c r="C131" s="60"/>
    </row>
    <row r="132" spans="3:26" x14ac:dyDescent="0.25">
      <c r="C132" s="60"/>
    </row>
    <row r="133" spans="3:26" x14ac:dyDescent="0.25">
      <c r="C133" s="60"/>
    </row>
    <row r="134" spans="3:26" x14ac:dyDescent="0.25">
      <c r="C134" s="60"/>
    </row>
    <row r="135" spans="3:26" x14ac:dyDescent="0.25">
      <c r="C135" s="60"/>
    </row>
    <row r="136" spans="3:26" x14ac:dyDescent="0.25">
      <c r="C136" s="60"/>
    </row>
    <row r="137" spans="3:26" x14ac:dyDescent="0.25">
      <c r="C137" s="60"/>
    </row>
    <row r="138" spans="3:26" x14ac:dyDescent="0.25">
      <c r="C138" s="60"/>
    </row>
    <row r="139" spans="3:26" x14ac:dyDescent="0.25">
      <c r="C139" s="60"/>
    </row>
    <row r="140" spans="3:26" x14ac:dyDescent="0.25">
      <c r="C140" s="60"/>
    </row>
    <row r="141" spans="3:26" x14ac:dyDescent="0.25">
      <c r="C141" s="60"/>
    </row>
    <row r="142" spans="3:26" x14ac:dyDescent="0.25">
      <c r="C142" s="60"/>
    </row>
    <row r="143" spans="3:26" x14ac:dyDescent="0.25">
      <c r="C143" s="60"/>
    </row>
    <row r="144" spans="3:26" x14ac:dyDescent="0.25">
      <c r="C144" s="60"/>
    </row>
    <row r="145" spans="3:3" x14ac:dyDescent="0.25">
      <c r="C145" s="60"/>
    </row>
    <row r="146" spans="3:3" x14ac:dyDescent="0.25">
      <c r="C146" s="60"/>
    </row>
    <row r="147" spans="3:3" x14ac:dyDescent="0.25">
      <c r="C147" s="60"/>
    </row>
    <row r="148" spans="3:3" x14ac:dyDescent="0.25">
      <c r="C148" s="60"/>
    </row>
    <row r="149" spans="3:3" x14ac:dyDescent="0.25">
      <c r="C149" s="60"/>
    </row>
    <row r="150" spans="3:3" x14ac:dyDescent="0.25">
      <c r="C150" s="60"/>
    </row>
    <row r="151" spans="3:3" x14ac:dyDescent="0.25">
      <c r="C151" s="60"/>
    </row>
    <row r="152" spans="3:3" x14ac:dyDescent="0.25">
      <c r="C152" s="60"/>
    </row>
    <row r="153" spans="3:3" x14ac:dyDescent="0.25">
      <c r="C153" s="60"/>
    </row>
    <row r="154" spans="3:3" x14ac:dyDescent="0.25">
      <c r="C154" s="60"/>
    </row>
    <row r="155" spans="3:3" x14ac:dyDescent="0.25">
      <c r="C155" s="60"/>
    </row>
    <row r="156" spans="3:3" x14ac:dyDescent="0.25">
      <c r="C156" s="60"/>
    </row>
    <row r="157" spans="3:3" x14ac:dyDescent="0.25">
      <c r="C157" s="60"/>
    </row>
    <row r="158" spans="3:3" x14ac:dyDescent="0.25">
      <c r="C158" s="60"/>
    </row>
    <row r="159" spans="3:3" x14ac:dyDescent="0.25">
      <c r="C159" s="60"/>
    </row>
    <row r="160" spans="3:3" x14ac:dyDescent="0.25">
      <c r="C160" s="60"/>
    </row>
    <row r="161" spans="3:3" x14ac:dyDescent="0.25">
      <c r="C161" s="60"/>
    </row>
    <row r="162" spans="3:3" x14ac:dyDescent="0.25">
      <c r="C162" s="60"/>
    </row>
    <row r="163" spans="3:3" x14ac:dyDescent="0.25">
      <c r="C163" s="60"/>
    </row>
    <row r="164" spans="3:3" x14ac:dyDescent="0.25">
      <c r="C164" s="60"/>
    </row>
    <row r="165" spans="3:3" x14ac:dyDescent="0.25">
      <c r="C165" s="60"/>
    </row>
    <row r="166" spans="3:3" x14ac:dyDescent="0.25">
      <c r="C166" s="60"/>
    </row>
    <row r="167" spans="3:3" x14ac:dyDescent="0.25">
      <c r="C167" s="60"/>
    </row>
    <row r="168" spans="3:3" x14ac:dyDescent="0.25">
      <c r="C168" s="60"/>
    </row>
    <row r="169" spans="3:3" x14ac:dyDescent="0.25">
      <c r="C169" s="60"/>
    </row>
    <row r="170" spans="3:3" x14ac:dyDescent="0.25">
      <c r="C170" s="60"/>
    </row>
    <row r="171" spans="3:3" x14ac:dyDescent="0.25">
      <c r="C171" s="60"/>
    </row>
    <row r="172" spans="3:3" x14ac:dyDescent="0.25">
      <c r="C172" s="60"/>
    </row>
    <row r="173" spans="3:3" x14ac:dyDescent="0.25">
      <c r="C173" s="60"/>
    </row>
    <row r="174" spans="3:3" x14ac:dyDescent="0.25">
      <c r="C174" s="60"/>
    </row>
  </sheetData>
  <sortState xmlns:xlrd2="http://schemas.microsoft.com/office/spreadsheetml/2017/richdata2" ref="A5:Z116">
    <sortCondition ref="C3:C116"/>
  </sortState>
  <mergeCells count="23">
    <mergeCell ref="G119:G120"/>
    <mergeCell ref="H119:H120"/>
    <mergeCell ref="I119:I120"/>
    <mergeCell ref="J119:J120"/>
    <mergeCell ref="D119:D120"/>
    <mergeCell ref="E119:E120"/>
    <mergeCell ref="F119:F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Z119:Z120"/>
    <mergeCell ref="U119:U120"/>
    <mergeCell ref="V119:V120"/>
    <mergeCell ref="W119:W120"/>
    <mergeCell ref="X119:X120"/>
    <mergeCell ref="Y119:Y120"/>
  </mergeCells>
  <phoneticPr fontId="3" type="noConversion"/>
  <pageMargins left="0.511811024" right="0.511811024" top="0.42" bottom="0.18" header="0.31496062000000002" footer="0.31496062000000002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Resumo</vt:lpstr>
      <vt:lpstr>Talhões</vt:lpstr>
      <vt:lpstr>Curva de Produção</vt:lpstr>
      <vt:lpstr>Resumo!Area_de_impressao</vt:lpstr>
      <vt:lpstr>Talhões!Area_de_impressao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Santana</dc:creator>
  <cp:lastModifiedBy>Cesar Santana</cp:lastModifiedBy>
  <cp:lastPrinted>2020-12-09T12:46:02Z</cp:lastPrinted>
  <dcterms:created xsi:type="dcterms:W3CDTF">2020-11-14T12:19:27Z</dcterms:created>
  <dcterms:modified xsi:type="dcterms:W3CDTF">2020-12-11T08:47:49Z</dcterms:modified>
</cp:coreProperties>
</file>